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930" yWindow="-120" windowWidth="9480" windowHeight="4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<sst xmlns="http://schemas.openxmlformats.org/spreadsheetml/2006/main" count="3076" uniqueCount="774">
  <si>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</si>
  <si>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</si>
  <si>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</si>
  <si>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</si>
  <si>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</si>
  <si>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</si>
  <si>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</si>
  <si>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</si>
  <si>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</si>
  <si>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</si>
  <si>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</si>
  <si>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</si>
  <si>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</si>
  <si>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</si>
  <si>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</si>
  <si>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</si>
  <si>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</si>
  <si>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</si>
  <si>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</si>
  <si>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</si>
  <si>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</si>
  <si>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</si>
  <si>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</si>
  <si>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</si>
  <si>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</si>
  <si>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</si>
  <si>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</si>
  <si>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</si>
  <si>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</si>
  <si>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</si>
  <si>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</si>
  <si>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</si>
  <si>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</si>
  <si>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</si>
  <si>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</si>
  <si>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</si>
  <si>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</si>
  <si>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</si>
  <si>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</si>
  <si>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</si>
  <si>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</si>
  <si>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</si>
  <si>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</si>
  <si>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</si>
  <si>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</si>
  <si>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</si>
  <si>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</si>
  <si>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</si>
  <si>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</si>
  <si>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</si>
  <si>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</si>
  <si>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</si>
  <si>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</si>
  <si>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</si>
  <si>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</si>
  <si>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</si>
  <si>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</si>
  <si>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</si>
  <si>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</si>
  <si>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</si>
  <si>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</si>
  <si>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</si>
  <si>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</si>
  <si>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</si>
  <si>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</si>
  <si>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</si>
  <si>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</si>
  <si>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</si>
  <si>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</si>
  <si>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</si>
  <si>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</si>
  <si>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</si>
  <si>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</si>
  <si>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</si>
  <si>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</si>
  <si>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</si>
  <si>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</si>
  <si>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</si>
  <si>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</si>
  <si>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</si>
  <si>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</si>
  <si>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</si>
  <si>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</si>
  <si>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</si>
  <si>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</si>
  <si>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</si>
  <si>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</si>
  <si>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</si>
  <si>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</si>
  <si>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</si>
  <si>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</si>
  <si>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</si>
  <si>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</si>
  <si>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</si>
  <si>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</si>
  <si>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</si>
  <si>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</si>
  <si>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</si>
  <si>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</si>
  <si>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</si>
  <si>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</si>
  <si>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</si>
  <si>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</si>
  <si>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</si>
  <si>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</si>
  <si>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</si>
  <si>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</si>
  <si>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</si>
  <si>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</si>
  <si>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</si>
  <si>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</si>
  <si>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</si>
  <si>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</si>
  <si>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</si>
  <si>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</si>
  <si>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</si>
  <si>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</si>
  <si>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</si>
  <si>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</si>
  <si>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</si>
  <si>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</si>
  <si>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</si>
  <si>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</si>
  <si>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</si>
  <si>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</si>
  <si>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</si>
  <si>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</si>
  <si>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</si>
  <si>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</si>
  <si>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</si>
  <si>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</si>
  <si>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</si>
  <si>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</si>
  <si>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</si>
  <si>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</si>
  <si>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</si>
  <si>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</si>
  <si>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</si>
  <si>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</si>
  <si>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</si>
  <si>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</si>
  <si>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</si>
  <si>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</si>
  <si>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</si>
  <si>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</si>
  <si>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</si>
  <si>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</si>
  <si>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</si>
  <si>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</si>
  <si>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</si>
  <si>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</si>
  <si>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</si>
  <si>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</si>
  <si>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</si>
  <si>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</si>
  <si>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</si>
  <si>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</si>
  <si>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</si>
  <si>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</si>
  <si>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</si>
  <si>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</si>
  <si>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</si>
  <si>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</si>
  <si>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</si>
  <si>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</si>
  <si>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</si>
  <si>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</si>
  <si>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</si>
  <si>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</si>
  <si>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</si>
  <si>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</si>
  <si>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</si>
  <si>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</si>
  <si>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</si>
  <si>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</si>
  <si>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</si>
  <si>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</si>
  <si>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</si>
  <si>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</si>
  <si>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</si>
  <si>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</si>
  <si>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</si>
  <si>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</si>
  <si>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</si>
  <si>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</si>
  <si>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</si>
  <si>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</si>
  <si>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</si>
  <si>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</si>
  <si>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</si>
  <si>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</si>
  <si>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</si>
  <si>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</si>
  <si>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</si>
  <si>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</si>
  <si>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</si>
  <si>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</si>
  <si>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</si>
  <si>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</si>
  <si>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</si>
  <si>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</si>
  <si>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</si>
  <si>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</si>
  <si>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</si>
  <si>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</si>
  <si>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</si>
  <si>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</si>
  <si>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</si>
  <si>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</si>
  <si>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</si>
  <si>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</si>
  <si>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</si>
  <si>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</si>
  <si>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</si>
  <si>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</si>
  <si>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</si>
  <si>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</si>
  <si>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</si>
  <si>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</si>
  <si>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</si>
  <si>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</si>
  <si>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</si>
  <si>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</si>
  <si>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</si>
  <si>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</si>
  <si>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</si>
  <si>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</si>
  <si>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</si>
  <si>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</si>
  <si>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</si>
  <si>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</si>
  <si>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</si>
  <si>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</si>
  <si>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</si>
  <si>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</si>
  <si>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</si>
  <si>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</si>
  <si>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</si>
  <si>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</si>
  <si>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</si>
  <si>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</si>
  <si>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</si>
  <si>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</si>
  <si>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</si>
  <si>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</si>
  <si>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</si>
  <si>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</si>
  <si>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</si>
  <si>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</si>
  <si>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</si>
  <si>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</si>
  <si>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</si>
  <si>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</si>
  <si>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</si>
  <si>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</si>
  <si>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</si>
  <si>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</si>
  <si>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</si>
  <si>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</si>
  <si>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</si>
  <si>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</si>
  <si>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</si>
  <si>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</si>
  <si>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</si>
  <si>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</si>
  <si>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</si>
  <si>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</si>
  <si>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</si>
  <si>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</si>
  <si>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</si>
  <si>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</si>
  <si>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</si>
  <si>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</si>
  <si>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</si>
  <si>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</si>
  <si>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</si>
  <si>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</si>
  <si>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</si>
  <si>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</si>
  <si>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</si>
  <si>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</si>
  <si>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</si>
  <si>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</si>
  <si>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</si>
  <si>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</si>
  <si>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</si>
  <si>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</si>
  <si>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</si>
  <si>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</si>
  <si>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</si>
  <si>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</si>
  <si>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</si>
  <si>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</si>
  <si>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</si>
  <si>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</si>
  <si>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</si>
  <si>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</si>
  <si>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</si>
  <si>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</si>
  <si>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</si>
  <si>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</si>
  <si>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</si>
  <si>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</si>
  <si>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</si>
  <si>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</si>
  <si>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</si>
  <si>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</si>
  <si>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</si>
  <si>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</si>
  <si>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</si>
  <si>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</si>
  <si>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</si>
  <si>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</si>
  <si>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</si>
  <si>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</si>
  <si>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</si>
  <si>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</si>
  <si>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</si>
  <si>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</si>
  <si>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</si>
  <si>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</si>
  <si>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</si>
  <si>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</si>
  <si>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</si>
  <si>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</si>
  <si>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</si>
  <si>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</si>
  <si>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</si>
  <si>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</si>
  <si>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</si>
  <si>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</si>
  <si>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</si>
  <si>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</si>
  <si>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</si>
  <si>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</si>
  <si>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</si>
  <si>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</si>
  <si>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</si>
  <si>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</si>
  <si>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</si>
  <si>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</si>
  <si>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</si>
  <si>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</si>
  <si>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</si>
  <si>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</si>
  <si>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</si>
  <si>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</si>
  <si>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</si>
  <si>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</si>
  <si>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</si>
  <si>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</si>
  <si>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</si>
  <si>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</si>
  <si>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</si>
  <si>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</si>
  <si>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</si>
  <si>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</si>
  <si>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</si>
  <si>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</si>
  <si>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</si>
  <si>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</si>
  <si>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</si>
  <si>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</si>
  <si>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</si>
  <si>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</si>
  <si>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</si>
  <si>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</si>
  <si>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</si>
  <si>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</si>
  <si>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</si>
  <si>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</si>
  <si>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</si>
  <si>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</si>
  <si>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</si>
  <si>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</si>
  <si>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</si>
  <si>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</si>
  <si>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</si>
  <si>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</si>
  <si>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</si>
  <si>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</si>
  <si>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</si>
  <si>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</si>
  <si>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</si>
  <si>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</si>
  <si>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</si>
  <si>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</si>
  <si>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</si>
  <si>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</si>
  <si>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</si>
  <si>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</si>
  <si>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</si>
  <si>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</si>
  <si>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</si>
  <si>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</si>
  <si>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</si>
  <si>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</si>
  <si>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</si>
  <si>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</si>
  <si>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</si>
  <si>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</si>
  <si>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</si>
  <si>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</si>
  <si>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</si>
  <si>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</si>
  <si>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</si>
  <si>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</si>
  <si>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</si>
  <si>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</si>
  <si>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</si>
  <si>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</si>
  <si>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</si>
  <si>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</si>
  <si>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</si>
  <si>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</si>
  <si>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</si>
  <si>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</si>
  <si>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</si>
  <si>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</si>
  <si>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</si>
  <si>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</si>
  <si>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</si>
  <si>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</si>
  <si>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</si>
  <si>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</si>
  <si>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</si>
  <si>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</si>
  <si>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</si>
  <si>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</si>
  <si>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</si>
  <si>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</si>
  <si>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</si>
  <si>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</si>
  <si>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</si>
  <si>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</si>
  <si>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</si>
  <si>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</si>
  <si>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</si>
  <si>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</si>
  <si>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</si>
  <si>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</si>
  <si>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</si>
  <si>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</si>
  <si>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</si>
  <si>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</si>
  <si>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</si>
  <si>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</si>
  <si>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</si>
  <si>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</si>
  <si>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</si>
  <si>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</si>
  <si>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</si>
  <si>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</si>
  <si>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</si>
  <si>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</si>
  <si>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</si>
  <si>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</si>
  <si>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</si>
  <si>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</si>
  <si>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</si>
  <si>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</si>
  <si>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</si>
  <si>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</si>
  <si>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</si>
  <si>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</si>
  <si>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</si>
  <si>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</si>
  <si>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</si>
  <si>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</si>
  <si>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</si>
  <si>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</si>
  <si>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</si>
  <si>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</si>
  <si>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</si>
  <si>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</si>
  <si>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</si>
  <si>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</si>
  <si>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</si>
  <si>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</si>
  <si>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</si>
  <si>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</si>
  <si>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</si>
  <si>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</si>
  <si>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</si>
  <si>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</si>
  <si>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</si>
  <si>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</si>
  <si>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</si>
  <si>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</si>
  <si>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</si>
  <si>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</si>
  <si>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</si>
  <si>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</si>
  <si>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</si>
  <si>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</si>
  <si>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</si>
  <si>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</si>
  <si>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</si>
  <si>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</si>
  <si>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</si>
  <si>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</si>
  <si>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</si>
  <si>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</si>
  <si>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</si>
  <si>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</si>
  <si>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</si>
  <si>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</si>
  <si>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</si>
  <si>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</si>
  <si>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</si>
  <si>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</si>
  <si>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</si>
  <si>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</si>
  <si>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</si>
  <si>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</si>
  <si>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</si>
  <si>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</si>
  <si>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</si>
  <si>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</si>
  <si>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</si>
  <si>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</si>
  <si>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</si>
  <si>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</si>
  <si>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</si>
  <si>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</si>
  <si>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</si>
  <si>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</si>
  <si>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</si>
  <si>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</si>
  <si>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</si>
  <si>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</si>
  <si>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</si>
  <si>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</si>
  <si>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</si>
  <si>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</si>
  <si>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</si>
  <si>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</si>
  <si>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</si>
  <si>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</si>
  <si>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</si>
  <si>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</si>
  <si>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</si>
  <si>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</si>
  <si>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</si>
  <si>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</si>
  <si>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</si>
  <si>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</si>
  <si>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</si>
  <si>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</si>
  <si>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</si>
  <si>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</si>
  <si>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</si>
  <si>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</si>
  <si>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</si>
  <si>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</si>
  <si>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</si>
  <si>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</si>
  <si>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</si>
  <si>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</si>
  <si>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</si>
  <si>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</si>
  <si>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</si>
  <si>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</si>
  <si>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</si>
  <si>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</si>
  <si>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</si>
  <si>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</si>
  <si>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</si>
  <si>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</si>
  <si>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</si>
  <si>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</si>
  <si>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</si>
  <si>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</si>
  <si>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</si>
  <si>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</si>
  <si>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</si>
  <si>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</si>
  <si>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</si>
  <si>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</si>
  <si>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</si>
  <si>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</si>
  <si>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</si>
  <si>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</si>
  <si>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</si>
  <si>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</si>
  <si>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</si>
  <si>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</si>
  <si>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</si>
  <si>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</si>
  <si>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</si>
  <si>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</si>
  <si>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</si>
  <si>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</si>
  <si>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</si>
  <si>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</si>
  <si>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</si>
  <si>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</si>
  <si>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</si>
  <si>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</si>
  <si>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</si>
  <si>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</si>
  <si>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</si>
  <si>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</si>
  <si>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</si>
  <si>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</si>
  <si>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</si>
  <si>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</si>
  <si>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</si>
  <si>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</si>
  <si>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</si>
  <si>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</si>
  <si>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</si>
  <si>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</si>
  <si>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</si>
  <si>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</si>
  <si>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</si>
  <si>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</si>
  <si>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</si>
  <si>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</si>
  <si>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</si>
  <si>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</si>
  <si>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</si>
  <si>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</si>
  <si>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</si>
  <si>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</si>
  <si>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</si>
  <si>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</si>
  <si>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</si>
  <si>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</si>
  <si>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</si>
  <si>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</si>
  <si>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</si>
  <si>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</si>
  <si>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</si>
  <si>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</si>
  <si>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</si>
  <si>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</si>
  <si>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</si>
  <si>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</si>
  <si>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</si>
  <si>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</si>
  <si>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</si>
  <si>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</si>
  <si>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</si>
  <si>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</si>
  <si>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</si>
  <si>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</si>
  <si>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</si>
  <si>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</si>
  <si>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</si>
  <si>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</si>
  <si>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</si>
  <si>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</si>
  <si>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</si>
  <si>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</si>
  <si>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</si>
  <si>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</si>
  <si>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</si>
  <si>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</si>
  <si>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</si>
  <si>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</si>
  <si>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</si>
  <si>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</si>
  <si>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</si>
  <si>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</si>
  <si>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</si>
  <si>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</si>
  <si>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</si>
  <si>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</si>
  <si>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</si>
  <si>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</si>
  <si>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</si>
  <si>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</si>
  <si>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</si>
  <si>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</si>
  <si>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</si>
  <si>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</si>
  <si>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</si>
  <si>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</si>
  <si>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</si>
  <si>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</si>
  <si>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</si>
  <si>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</si>
  <si>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</si>
  <si>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</si>
  <si>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</si>
  <si>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</si>
  <si>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</si>
  <si>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</si>
  <si>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</si>
  <si>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</si>
  <si>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</si>
  <si>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</si>
  <si>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</si>
  <si>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</si>
  <si>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</si>
  <si>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</si>
  <si>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</si>
  <si>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</si>
  <si>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</si>
  <si>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</si>
  <si>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</si>
  <si>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</si>
  <si>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</si>
  <si>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</si>
  <si>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</si>
  <si>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</si>
  <si>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</si>
  <si>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</si>
  <si>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</si>
  <si>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</si>
  <si>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</si>
  <si>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</si>
  <si>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</si>
  <si>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</si>
  <si>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</si>
  <si>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</si>
  <si>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</si>
  <si>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t>
  </si>
  <si>
    <t>－</t>
    <phoneticPr fontId="5"/>
  </si>
  <si>
    <t>社会福祉事業助成費の国庫補助について（昭51.6.30厚生省社590)</t>
  </si>
  <si>
    <t>ボランティア活動の振興や民生委員活動の充実等を図ることにより、地域福祉の総合的な推進を図ることを目的とする。</t>
  </si>
  <si>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</si>
  <si>
    <t>-</t>
    <phoneticPr fontId="5"/>
  </si>
  <si>
    <t>民間社会福祉事業助成費補助金</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</si>
  <si>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</si>
  <si>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平成29～30年度にかけては、民生委員・児童委員の相談支援件数が大幅に減少することもなく、概ね本事業の目標は達成できている。</t>
    <phoneticPr fontId="5"/>
  </si>
  <si>
    <t>民生委員・児童委員に対する情報提供等により、その活動の活性化を図る。</t>
  </si>
  <si>
    <t>民生委員・児童委員の相談支援件数</t>
  </si>
  <si>
    <t>件</t>
    <rPh sb="0" eb="1">
      <t>ケン</t>
    </rPh>
    <phoneticPr fontId="5"/>
  </si>
  <si>
    <t>民生委員互助給付実績（公務災害見舞金等）</t>
    <phoneticPr fontId="5"/>
  </si>
  <si>
    <t>-</t>
  </si>
  <si>
    <t>-</t>
    <phoneticPr fontId="5"/>
  </si>
  <si>
    <t>互助給付実績額＊1/5（X)／互助給付実績（Y)　　　　　　　　　　　　　</t>
    <phoneticPr fontId="5"/>
  </si>
  <si>
    <t>円</t>
    <rPh sb="0" eb="1">
      <t>エン</t>
    </rPh>
    <phoneticPr fontId="5"/>
  </si>
  <si>
    <t>　　X/Y</t>
    <phoneticPr fontId="5"/>
  </si>
  <si>
    <t>14,586,200/4444</t>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</si>
  <si>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7">
      <t>ダイモクヒョウ</t>
    </rPh>
    <phoneticPr fontId="5"/>
  </si>
  <si>
    <t>福祉・介護人材の養成確保を推進すること等により、福祉サービスの質の向上を図ること。（施策目標Ⅷ-２-１)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</si>
  <si>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民生委員・児童委員活動に資する情報提供や、各種の研修を通じて、地域において誰もが安心して生活できる基盤づくりに寄与するものである。</t>
  </si>
  <si>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</si>
  <si>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</si>
  <si>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</si>
  <si>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</si>
  <si>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</si>
  <si>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phoneticPr fontId="5"/>
  </si>
  <si>
    <t>算出しているのは公務災害見舞金等の１件当たりの実績額であり、その水準については全国民生委員互助事業取扱要領を根拠としている。</t>
    <phoneticPr fontId="5"/>
  </si>
  <si>
    <t>直接補助であり、中間段階での支出は生じていない。</t>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</si>
  <si>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phoneticPr fontId="5"/>
  </si>
  <si>
    <t>‐</t>
  </si>
  <si>
    <t>補助事業に進め方については、厚生労働省とも協議の上、より効率的な方法を検討しつつ、事業を進めている。</t>
    <phoneticPr fontId="5"/>
  </si>
  <si>
    <t>本事業による取組を通じて、地域において誰もが安心して生活できる基盤づくりを下支えしている。</t>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</si>
  <si>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phoneticPr fontId="5"/>
  </si>
  <si>
    <t>例年概ね見込みどおりであるといえる。</t>
    <phoneticPr fontId="5"/>
  </si>
  <si>
    <t>機関誌等の成果物は、各自治体や社会福祉関係施設における情報共有のツールとして、地域福祉活動に適切に活用されている。</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</si>
  <si>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phoneticPr fontId="5"/>
  </si>
  <si>
    <t>事業の実施状況を踏まえつつ、引続き効率的な事業の執行に努めることとする。</t>
    <phoneticPr fontId="5"/>
  </si>
  <si>
    <t>433</t>
    <phoneticPr fontId="5"/>
  </si>
  <si>
    <t>391</t>
    <phoneticPr fontId="5"/>
  </si>
  <si>
    <t>339</t>
    <phoneticPr fontId="5"/>
  </si>
  <si>
    <t>701</t>
    <phoneticPr fontId="5"/>
  </si>
  <si>
    <t>709</t>
    <phoneticPr fontId="5"/>
  </si>
  <si>
    <t>717</t>
    <phoneticPr fontId="5"/>
  </si>
  <si>
    <t>686</t>
    <phoneticPr fontId="5"/>
  </si>
  <si>
    <t>688</t>
    <phoneticPr fontId="5"/>
  </si>
  <si>
    <t>厚生労働省</t>
  </si>
  <si>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</si>
  <si>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</si>
  <si>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</si>
  <si>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</si>
  <si>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７７６６６０００／</t>
    <phoneticPr fontId="5"/>
  </si>
  <si>
    <t>77,666,000/4,617</t>
    <phoneticPr fontId="5"/>
  </si>
  <si>
    <t>77,666,000/4,617</t>
  </si>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</sst>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86</xdr:row>
      <xdr:rowOff>0</xdr:rowOff>
    </xdr:from>
    <xdr:to>
      <xdr:col>41</xdr:col>
      <xdr:colOff>112058</xdr:colOff>
      <xdr:row>86</xdr:row>
      <xdr:rowOff>282948</xdr:rowOff>
    </xdr:to>
    <xdr:sp macro="" textlink="">
      <xdr:nvSpPr>
        <xdr:cNvPr id="2" name="テキスト ボックス 1"/>
        <xdr:cNvSpPr txBox="1"/>
      </xdr:nvSpPr>
      <xdr:spPr>
        <a:xfrm>
          <a:off x="7600950" y="13468350"/>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21167</xdr:rowOff>
    </xdr:from>
    <xdr:to>
      <xdr:col>41</xdr:col>
      <xdr:colOff>178155</xdr:colOff>
      <xdr:row>101</xdr:row>
      <xdr:rowOff>9707</xdr:rowOff>
    </xdr:to>
    <xdr:sp macro="" textlink="">
      <xdr:nvSpPr>
        <xdr:cNvPr id="3" name="テキスト ボックス 2"/>
        <xdr:cNvSpPr txBox="1"/>
      </xdr:nvSpPr>
      <xdr:spPr>
        <a:xfrm>
          <a:off x="7704667" y="14816667"/>
          <a:ext cx="717905"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42332</xdr:colOff>
      <xdr:row>101</xdr:row>
      <xdr:rowOff>10583</xdr:rowOff>
    </xdr:from>
    <xdr:to>
      <xdr:col>41</xdr:col>
      <xdr:colOff>156987</xdr:colOff>
      <xdr:row>101</xdr:row>
      <xdr:rowOff>295456</xdr:rowOff>
    </xdr:to>
    <xdr:sp macro="" textlink="">
      <xdr:nvSpPr>
        <xdr:cNvPr id="4" name="テキスト ボックス 3"/>
        <xdr:cNvSpPr txBox="1"/>
      </xdr:nvSpPr>
      <xdr:spPr>
        <a:xfrm>
          <a:off x="7683499" y="15102416"/>
          <a:ext cx="717905"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42333</xdr:colOff>
      <xdr:row>115</xdr:row>
      <xdr:rowOff>0</xdr:rowOff>
    </xdr:from>
    <xdr:to>
      <xdr:col>41</xdr:col>
      <xdr:colOff>156988</xdr:colOff>
      <xdr:row>115</xdr:row>
      <xdr:rowOff>282948</xdr:rowOff>
    </xdr:to>
    <xdr:sp macro="" textlink="">
      <xdr:nvSpPr>
        <xdr:cNvPr id="7" name="テキスト ボックス 6"/>
        <xdr:cNvSpPr txBox="1"/>
      </xdr:nvSpPr>
      <xdr:spPr>
        <a:xfrm>
          <a:off x="7683500" y="15684500"/>
          <a:ext cx="717905"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74083</xdr:colOff>
      <xdr:row>116</xdr:row>
      <xdr:rowOff>137584</xdr:rowOff>
    </xdr:from>
    <xdr:to>
      <xdr:col>41</xdr:col>
      <xdr:colOff>188738</xdr:colOff>
      <xdr:row>116</xdr:row>
      <xdr:rowOff>420532</xdr:rowOff>
    </xdr:to>
    <xdr:sp macro="" textlink="">
      <xdr:nvSpPr>
        <xdr:cNvPr id="9" name="テキスト ボックス 8"/>
        <xdr:cNvSpPr txBox="1"/>
      </xdr:nvSpPr>
      <xdr:spPr>
        <a:xfrm>
          <a:off x="7715250" y="16118417"/>
          <a:ext cx="717905"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22</xdr:col>
      <xdr:colOff>31750</xdr:colOff>
      <xdr:row>748</xdr:row>
      <xdr:rowOff>243416</xdr:rowOff>
    </xdr:from>
    <xdr:to>
      <xdr:col>36</xdr:col>
      <xdr:colOff>132643</xdr:colOff>
      <xdr:row>752</xdr:row>
      <xdr:rowOff>10597</xdr:rowOff>
    </xdr:to>
    <xdr:sp macro="" textlink="">
      <xdr:nvSpPr>
        <xdr:cNvPr id="10" name="テキスト ボックス 9"/>
        <xdr:cNvSpPr txBox="1"/>
      </xdr:nvSpPr>
      <xdr:spPr>
        <a:xfrm>
          <a:off x="4455583" y="44830999"/>
          <a:ext cx="2916060" cy="11641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386</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28</xdr:col>
      <xdr:colOff>179917</xdr:colOff>
      <xdr:row>751</xdr:row>
      <xdr:rowOff>328084</xdr:rowOff>
    </xdr:from>
    <xdr:to>
      <xdr:col>28</xdr:col>
      <xdr:colOff>179918</xdr:colOff>
      <xdr:row>755</xdr:row>
      <xdr:rowOff>190500</xdr:rowOff>
    </xdr:to>
    <xdr:cxnSp macro="">
      <xdr:nvCxnSpPr>
        <xdr:cNvPr id="11" name="直線コネクタ 10"/>
        <xdr:cNvCxnSpPr/>
      </xdr:nvCxnSpPr>
      <xdr:spPr>
        <a:xfrm flipH="1">
          <a:off x="5810250" y="45963417"/>
          <a:ext cx="1" cy="12594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116417</xdr:colOff>
      <xdr:row>755</xdr:row>
      <xdr:rowOff>179916</xdr:rowOff>
    </xdr:from>
    <xdr:to>
      <xdr:col>36</xdr:col>
      <xdr:colOff>161037</xdr:colOff>
      <xdr:row>759</xdr:row>
      <xdr:rowOff>147442</xdr:rowOff>
    </xdr:to>
    <xdr:sp macro="" textlink="">
      <xdr:nvSpPr>
        <xdr:cNvPr id="14" name="テキスト ボックス 13"/>
        <xdr:cNvSpPr txBox="1"/>
      </xdr:nvSpPr>
      <xdr:spPr>
        <a:xfrm>
          <a:off x="4540250" y="47212249"/>
          <a:ext cx="2859787" cy="13645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386</a:t>
          </a:r>
          <a:r>
            <a:rPr kumimoji="1" lang="ja-JP" altLang="en-US" sz="1100"/>
            <a:t>百万円</a:t>
          </a:r>
        </a:p>
      </xdr:txBody>
    </xdr:sp>
    <xdr:clientData/>
  </xdr:twoCellAnchor>
  <xdr:twoCellAnchor>
    <xdr:from>
      <xdr:col>22</xdr:col>
      <xdr:colOff>31750</xdr:colOff>
      <xdr:row>759</xdr:row>
      <xdr:rowOff>169333</xdr:rowOff>
    </xdr:from>
    <xdr:to>
      <xdr:col>37</xdr:col>
      <xdr:colOff>19526</xdr:colOff>
      <xdr:row>764</xdr:row>
      <xdr:rowOff>307878</xdr:rowOff>
    </xdr:to>
    <xdr:sp macro="" textlink="">
      <xdr:nvSpPr>
        <xdr:cNvPr id="15" name="テキスト ボックス 14"/>
        <xdr:cNvSpPr txBox="1"/>
      </xdr:nvSpPr>
      <xdr:spPr>
        <a:xfrm>
          <a:off x="4455583" y="48598666"/>
          <a:ext cx="3004026" cy="1884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21</xdr:col>
      <xdr:colOff>1</xdr:colOff>
      <xdr:row>759</xdr:row>
      <xdr:rowOff>179917</xdr:rowOff>
    </xdr:from>
    <xdr:to>
      <xdr:col>37</xdr:col>
      <xdr:colOff>121111</xdr:colOff>
      <xdr:row>764</xdr:row>
      <xdr:rowOff>151008</xdr:rowOff>
    </xdr:to>
    <xdr:sp macro="" textlink="">
      <xdr:nvSpPr>
        <xdr:cNvPr id="17" name="大かっこ 16"/>
        <xdr:cNvSpPr/>
      </xdr:nvSpPr>
      <xdr:spPr>
        <a:xfrm>
          <a:off x="4222751" y="48609250"/>
          <a:ext cx="3338443" cy="1717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179917</xdr:colOff>
      <xdr:row>788</xdr:row>
      <xdr:rowOff>105834</xdr:rowOff>
    </xdr:from>
    <xdr:to>
      <xdr:col>26</xdr:col>
      <xdr:colOff>179916</xdr:colOff>
      <xdr:row>797</xdr:row>
      <xdr:rowOff>243417</xdr:rowOff>
    </xdr:to>
    <xdr:sp macro="" textlink="">
      <xdr:nvSpPr>
        <xdr:cNvPr id="5" name="正方形/長方形 4"/>
        <xdr:cNvSpPr/>
      </xdr:nvSpPr>
      <xdr:spPr>
        <a:xfrm>
          <a:off x="1587500" y="51583167"/>
          <a:ext cx="3820583" cy="29950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C1143" sqref="AC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773</v>
      </c>
      <c r="AK2" s="942"/>
      <c r="AL2" s="942"/>
      <c r="AM2" s="942"/>
      <c r="AN2" s="98" t="s">
        <v>408</v>
      </c>
      <c r="AO2" s="942">
        <v>20</v>
      </c>
      <c r="AP2" s="942"/>
      <c r="AQ2" s="942"/>
      <c r="AR2" s="99" t="s">
        <v>713</v>
      </c>
      <c r="AS2" s="948">
        <v>790</v>
      </c>
      <c r="AT2" s="948"/>
      <c r="AU2" s="948"/>
      <c r="AV2" s="98" t="str">
        <f>IF(AW2="","","-")</f>
        <v/>
      </c>
      <c r="AW2" s="908"/>
      <c r="AX2" s="908"/>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765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449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0" t="s">
        <v>391</v>
      </c>
      <c r="Z7" s="439"/>
      <c r="AA7" s="439"/>
      <c r="AB7" s="439"/>
      <c r="AC7" s="439"/>
      <c r="AD7" s="921"/>
      <c r="AE7" s="909" t="s">
        <v>720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178</v>
      </c>
      <c r="Q13" s="656"/>
      <c r="R13" s="656"/>
      <c r="S13" s="656"/>
      <c r="T13" s="656"/>
      <c r="U13" s="656"/>
      <c r="V13" s="657"/>
      <c r="W13" s="655">
        <v>179</v>
      </c>
      <c r="X13" s="656"/>
      <c r="Y13" s="656"/>
      <c r="Z13" s="656"/>
      <c r="AA13" s="656"/>
      <c r="AB13" s="656"/>
      <c r="AC13" s="657"/>
      <c r="AD13" s="655">
        <v>196</v>
      </c>
      <c r="AE13" s="656"/>
      <c r="AF13" s="656"/>
      <c r="AG13" s="656"/>
      <c r="AH13" s="656"/>
      <c r="AI13" s="656"/>
      <c r="AJ13" s="657"/>
      <c r="AK13" s="655">
        <v>196</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723</v>
      </c>
      <c r="Q14" s="656"/>
      <c r="R14" s="656"/>
      <c r="S14" s="656"/>
      <c r="T14" s="656"/>
      <c r="U14" s="656"/>
      <c r="V14" s="657"/>
      <c r="W14" s="655">
        <v>44</v>
      </c>
      <c r="X14" s="656"/>
      <c r="Y14" s="656"/>
      <c r="Z14" s="656"/>
      <c r="AA14" s="656"/>
      <c r="AB14" s="656"/>
      <c r="AC14" s="657"/>
      <c r="AD14" s="655">
        <v>146</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723</v>
      </c>
      <c r="Q15" s="656"/>
      <c r="R15" s="656"/>
      <c r="S15" s="656"/>
      <c r="T15" s="656"/>
      <c r="U15" s="656"/>
      <c r="V15" s="657"/>
      <c r="W15" s="655" t="s">
        <v>723</v>
      </c>
      <c r="X15" s="656"/>
      <c r="Y15" s="656"/>
      <c r="Z15" s="656"/>
      <c r="AA15" s="656"/>
      <c r="AB15" s="656"/>
      <c r="AC15" s="657"/>
      <c r="AD15" s="655">
        <v>44</v>
      </c>
      <c r="AE15" s="656"/>
      <c r="AF15" s="656"/>
      <c r="AG15" s="656"/>
      <c r="AH15" s="656"/>
      <c r="AI15" s="656"/>
      <c r="AJ15" s="657"/>
      <c r="AK15" s="655" t="s">
        <v>723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723</v>
      </c>
      <c r="Q16" s="656"/>
      <c r="R16" s="656"/>
      <c r="S16" s="656"/>
      <c r="T16" s="656"/>
      <c r="U16" s="656"/>
      <c r="V16" s="657"/>
      <c r="W16" s="655">
        <v>-44</v>
      </c>
      <c r="X16" s="656"/>
      <c r="Y16" s="656"/>
      <c r="Z16" s="656"/>
      <c r="AA16" s="656"/>
      <c r="AB16" s="656"/>
      <c r="AC16" s="657"/>
      <c r="AD16" s="655" t="s">
        <v>723</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723</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178</v>
      </c>
      <c r="Q18" s="874"/>
      <c r="R18" s="874"/>
      <c r="S18" s="874"/>
      <c r="T18" s="874"/>
      <c r="U18" s="874"/>
      <c r="V18" s="875"/>
      <c r="W18" s="873">
        <f>SUM(W13:AC17)</f>
        <v>179</v>
      </c>
      <c r="X18" s="874"/>
      <c r="Y18" s="874"/>
      <c r="Z18" s="874"/>
      <c r="AA18" s="874"/>
      <c r="AB18" s="874"/>
      <c r="AC18" s="875"/>
      <c r="AD18" s="873">
        <f>SUM(AD13:AJ17)</f>
        <v>386</v>
      </c>
      <c r="AE18" s="874"/>
      <c r="AF18" s="874"/>
      <c r="AG18" s="874"/>
      <c r="AH18" s="874"/>
      <c r="AI18" s="874"/>
      <c r="AJ18" s="875"/>
      <c r="AK18" s="873">
        <f>SUM(AK13:AQ17)</f>
        <v>196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178</v>
      </c>
      <c r="Q19" s="656"/>
      <c r="R19" s="656"/>
      <c r="S19" s="656"/>
      <c r="T19" s="656"/>
      <c r="U19" s="656"/>
      <c r="V19" s="657"/>
      <c r="W19" s="655">
        <v>179</v>
      </c>
      <c r="X19" s="656"/>
      <c r="Y19" s="656"/>
      <c r="Z19" s="656"/>
      <c r="AA19" s="656"/>
      <c r="AB19" s="656"/>
      <c r="AC19" s="657"/>
      <c r="AD19" s="655">
        <v>386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0.80269058295964124</v>
      </c>
      <c r="X21" s="316"/>
      <c r="Y21" s="316"/>
      <c r="Z21" s="316"/>
      <c r="AA21" s="316"/>
      <c r="AB21" s="316"/>
      <c r="AC21" s="316"/>
      <c r="AD21" s="316">
        <f t="shared" ref="AD21" si="3">IF(AD19=0, "-", SUM(AD19)/SUM(AD13,AD14))</f>
        <v>1.128654970760234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724</v>
      </c>
      <c r="H23" s="968"/>
      <c r="I23" s="968"/>
      <c r="J23" s="968"/>
      <c r="K23" s="968"/>
      <c r="L23" s="968"/>
      <c r="M23" s="968"/>
      <c r="N23" s="968"/>
      <c r="O23" s="969"/>
      <c r="P23" s="917">
        <v>196</v>
      </c>
      <c r="Q23" s="918"/>
      <c r="R23" s="918"/>
      <c r="S23" s="918"/>
      <c r="T23" s="918"/>
      <c r="U23" s="918"/>
      <c r="V23" s="932"/>
      <c r="W23" s="917"/>
      <c r="X23" s="918"/>
      <c r="Y23" s="918"/>
      <c r="Z23" s="918"/>
      <c r="AA23" s="918"/>
      <c r="AB23" s="918"/>
      <c r="AC23" s="932"/>
      <c r="AD23" s="980" t="s">
        <v>723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196</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2" t="s">
        <v>414</v>
      </c>
      <c r="AJ30" s="912"/>
      <c r="AK30" s="912"/>
      <c r="AL30" s="853"/>
      <c r="AM30" s="912" t="s">
        <v>511</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723</v>
      </c>
      <c r="AR31" s="201"/>
      <c r="AS31" s="136" t="s">
        <v>233</v>
      </c>
      <c r="AT31" s="137"/>
      <c r="AU31" s="200" t="s">
        <v>723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719</v>
      </c>
      <c r="AC32" s="460"/>
      <c r="AD32" s="460"/>
      <c r="AE32" s="218" t="s">
        <v>723</v>
      </c>
      <c r="AF32" s="219"/>
      <c r="AG32" s="219"/>
      <c r="AH32" s="219"/>
      <c r="AI32" s="218" t="s">
        <v>723</v>
      </c>
      <c r="AJ32" s="219"/>
      <c r="AK32" s="219"/>
      <c r="AL32" s="219"/>
      <c r="AM32" s="218" t="s">
        <v>723</v>
      </c>
      <c r="AN32" s="219"/>
      <c r="AO32" s="219"/>
      <c r="AP32" s="219"/>
      <c r="AQ32" s="336" t="s">
        <v>723</v>
      </c>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382</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8.5" customHeight="1" x14ac:dyDescent="0.15">
      <c r="A82" s="860"/>
      <c r="B82" s="526"/>
      <c r="C82" s="424"/>
      <c r="D82" s="424"/>
      <c r="E82" s="424"/>
      <c r="F82" s="425"/>
      <c r="G82" s="674" t="s">
        <v>725</v>
      </c>
      <c r="H82" s="674"/>
      <c r="I82" s="674"/>
      <c r="J82" s="674"/>
      <c r="K82" s="674"/>
      <c r="L82" s="674"/>
      <c r="M82" s="674"/>
      <c r="N82" s="674"/>
      <c r="O82" s="674"/>
      <c r="P82" s="674"/>
      <c r="Q82" s="674"/>
      <c r="R82" s="674"/>
      <c r="S82" s="674"/>
      <c r="T82" s="674"/>
      <c r="U82" s="674"/>
      <c r="V82" s="674"/>
      <c r="W82" s="674"/>
      <c r="X82" s="674"/>
      <c r="Y82" s="674"/>
      <c r="Z82" s="674"/>
      <c r="AA82" s="675"/>
      <c r="AB82" s="879" t="s">
        <v>726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8.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28.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723</v>
      </c>
      <c r="AR86" s="200"/>
      <c r="AS86" s="136" t="s">
        <v>233</v>
      </c>
      <c r="AT86" s="137"/>
      <c r="AU86" s="200" t="s">
        <v>723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729</v>
      </c>
      <c r="AC87" s="460"/>
      <c r="AD87" s="460"/>
      <c r="AE87" s="218">
        <v>5770653</v>
      </c>
      <c r="AF87" s="219"/>
      <c r="AG87" s="219"/>
      <c r="AH87" s="219"/>
      <c r="AI87" s="218">
        <v>5362338</v>
      </c>
      <c r="AJ87" s="219"/>
      <c r="AK87" s="219"/>
      <c r="AL87" s="219"/>
      <c r="AM87" s="218"/>
      <c r="AN87" s="219"/>
      <c r="AO87" s="219"/>
      <c r="AP87" s="219"/>
      <c r="AQ87" s="336" t="s">
        <v>723</v>
      </c>
      <c r="AR87" s="208"/>
      <c r="AS87" s="208"/>
      <c r="AT87" s="337"/>
      <c r="AU87" s="219" t="s">
        <v>723</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719</v>
      </c>
      <c r="AC88" s="522"/>
      <c r="AD88" s="522"/>
      <c r="AE88" s="218" t="s">
        <v>723</v>
      </c>
      <c r="AF88" s="219"/>
      <c r="AG88" s="219"/>
      <c r="AH88" s="219"/>
      <c r="AI88" s="218" t="s">
        <v>408</v>
      </c>
      <c r="AJ88" s="219"/>
      <c r="AK88" s="219"/>
      <c r="AL88" s="219"/>
      <c r="AM88" s="218" t="s">
        <v>723</v>
      </c>
      <c r="AN88" s="219"/>
      <c r="AO88" s="219"/>
      <c r="AP88" s="219"/>
      <c r="AQ88" s="336" t="s">
        <v>723</v>
      </c>
      <c r="AR88" s="208"/>
      <c r="AS88" s="208"/>
      <c r="AT88" s="337"/>
      <c r="AU88" s="219" t="s">
        <v>723</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723</v>
      </c>
      <c r="AF89" s="226"/>
      <c r="AG89" s="226"/>
      <c r="AH89" s="226"/>
      <c r="AI89" s="225" t="s">
        <v>723</v>
      </c>
      <c r="AJ89" s="226"/>
      <c r="AK89" s="226"/>
      <c r="AL89" s="226"/>
      <c r="AM89" s="225" t="s">
        <v>723</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18">
        <v>4444</v>
      </c>
      <c r="AF101" s="219"/>
      <c r="AG101" s="219"/>
      <c r="AH101" s="220"/>
      <c r="AI101" s="282">
        <v>4617</v>
      </c>
      <c r="AJ101" s="282"/>
      <c r="AK101" s="282"/>
      <c r="AL101" s="282"/>
      <c r="AM101" s="282"/>
      <c r="AN101" s="282"/>
      <c r="AO101" s="282"/>
      <c r="AP101" s="282"/>
      <c r="AQ101" s="282" t="s">
        <v>732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3901</v>
      </c>
      <c r="AF102" s="282"/>
      <c r="AG102" s="282"/>
      <c r="AH102" s="282"/>
      <c r="AI102" s="282">
        <v>3901</v>
      </c>
      <c r="AJ102" s="282"/>
      <c r="AK102" s="282"/>
      <c r="AL102" s="282"/>
      <c r="AM102" s="282"/>
      <c r="AN102" s="282"/>
      <c r="AO102" s="282"/>
      <c r="AP102" s="282"/>
      <c r="AQ102" s="282">
        <v>3901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3282</v>
      </c>
      <c r="AF116" s="282"/>
      <c r="AG116" s="282"/>
      <c r="AH116" s="282"/>
      <c r="AI116" s="282">
        <v>16822</v>
      </c>
      <c r="AJ116" s="282"/>
      <c r="AK116" s="282"/>
      <c r="AL116" s="282"/>
      <c r="AM116" s="282"/>
      <c r="AN116" s="282"/>
      <c r="AO116" s="282"/>
      <c r="AP116" s="282"/>
      <c r="AQ116" s="218" t="s">
        <v>732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736</v>
      </c>
      <c r="AF117" s="550"/>
      <c r="AG117" s="550"/>
      <c r="AH117" s="550"/>
      <c r="AI117" s="550" t="s">
        <v>771</v>
      </c>
      <c r="AJ117" s="550"/>
      <c r="AK117" s="550"/>
      <c r="AL117" s="550"/>
      <c r="AM117" s="550"/>
      <c r="AN117" s="550"/>
      <c r="AO117" s="550"/>
      <c r="AP117" s="550"/>
      <c r="AQ117" s="550" t="s">
        <v>772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t="s">
        <v>770</v>
      </c>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732</v>
      </c>
      <c r="AR133" s="200"/>
      <c r="AS133" s="136" t="s">
        <v>233</v>
      </c>
      <c r="AT133" s="137"/>
      <c r="AU133" s="201" t="s">
        <v>732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732</v>
      </c>
      <c r="AC154" s="145"/>
      <c r="AD154" s="145"/>
      <c r="AE154" s="150" t="s">
        <v>732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21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9"/>
      <c r="E430" s="175" t="s">
        <v>401</v>
      </c>
      <c r="F430" s="893"/>
      <c r="G430" s="894" t="s">
        <v>252</v>
      </c>
      <c r="H430" s="126"/>
      <c r="I430" s="126"/>
      <c r="J430" s="895" t="s">
        <v>731</v>
      </c>
      <c r="K430" s="896"/>
      <c r="L430" s="896"/>
      <c r="M430" s="896"/>
      <c r="N430" s="896"/>
      <c r="O430" s="896"/>
      <c r="P430" s="896"/>
      <c r="Q430" s="896"/>
      <c r="R430" s="896"/>
      <c r="S430" s="896"/>
      <c r="T430" s="897"/>
      <c r="U430" s="587" t="s">
        <v>732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732</v>
      </c>
      <c r="AF432" s="201"/>
      <c r="AG432" s="136" t="s">
        <v>233</v>
      </c>
      <c r="AH432" s="137"/>
      <c r="AI432" s="335"/>
      <c r="AJ432" s="335"/>
      <c r="AK432" s="335"/>
      <c r="AL432" s="157"/>
      <c r="AM432" s="335"/>
      <c r="AN432" s="335"/>
      <c r="AO432" s="335"/>
      <c r="AP432" s="157"/>
      <c r="AQ432" s="250" t="s">
        <v>732</v>
      </c>
      <c r="AR432" s="201"/>
      <c r="AS432" s="136" t="s">
        <v>233</v>
      </c>
      <c r="AT432" s="137"/>
      <c r="AU432" s="201" t="s">
        <v>732</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t="s">
        <v>732</v>
      </c>
      <c r="AF433" s="208"/>
      <c r="AG433" s="208"/>
      <c r="AH433" s="208"/>
      <c r="AI433" s="336" t="s">
        <v>732</v>
      </c>
      <c r="AJ433" s="208"/>
      <c r="AK433" s="208"/>
      <c r="AL433" s="208"/>
      <c r="AM433" s="336" t="s">
        <v>732</v>
      </c>
      <c r="AN433" s="208"/>
      <c r="AO433" s="208"/>
      <c r="AP433" s="337"/>
      <c r="AQ433" s="336" t="s">
        <v>732</v>
      </c>
      <c r="AR433" s="208"/>
      <c r="AS433" s="208"/>
      <c r="AT433" s="337"/>
      <c r="AU433" s="208" t="s">
        <v>732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732</v>
      </c>
      <c r="AF434" s="208"/>
      <c r="AG434" s="208"/>
      <c r="AH434" s="337"/>
      <c r="AI434" s="336" t="s">
        <v>732</v>
      </c>
      <c r="AJ434" s="208"/>
      <c r="AK434" s="208"/>
      <c r="AL434" s="208"/>
      <c r="AM434" s="336" t="s">
        <v>732</v>
      </c>
      <c r="AN434" s="208"/>
      <c r="AO434" s="208"/>
      <c r="AP434" s="337"/>
      <c r="AQ434" s="336" t="s">
        <v>732</v>
      </c>
      <c r="AR434" s="208"/>
      <c r="AS434" s="208"/>
      <c r="AT434" s="337"/>
      <c r="AU434" s="208" t="s">
        <v>732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732</v>
      </c>
      <c r="AF435" s="208"/>
      <c r="AG435" s="208"/>
      <c r="AH435" s="337"/>
      <c r="AI435" s="336" t="s">
        <v>732</v>
      </c>
      <c r="AJ435" s="208"/>
      <c r="AK435" s="208"/>
      <c r="AL435" s="208"/>
      <c r="AM435" s="336" t="s">
        <v>732</v>
      </c>
      <c r="AN435" s="208"/>
      <c r="AO435" s="208"/>
      <c r="AP435" s="337"/>
      <c r="AQ435" s="336" t="s">
        <v>732</v>
      </c>
      <c r="AR435" s="208"/>
      <c r="AS435" s="208"/>
      <c r="AT435" s="337"/>
      <c r="AU435" s="208" t="s">
        <v>732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732</v>
      </c>
      <c r="AF457" s="201"/>
      <c r="AG457" s="136" t="s">
        <v>233</v>
      </c>
      <c r="AH457" s="137"/>
      <c r="AI457" s="335"/>
      <c r="AJ457" s="335"/>
      <c r="AK457" s="335"/>
      <c r="AL457" s="157"/>
      <c r="AM457" s="335"/>
      <c r="AN457" s="335"/>
      <c r="AO457" s="335"/>
      <c r="AP457" s="157"/>
      <c r="AQ457" s="250" t="s">
        <v>732</v>
      </c>
      <c r="AR457" s="201"/>
      <c r="AS457" s="136" t="s">
        <v>233</v>
      </c>
      <c r="AT457" s="137"/>
      <c r="AU457" s="201" t="s">
        <v>732</v>
      </c>
      <c r="AV457" s="201"/>
      <c r="AW457" s="136" t="s">
        <v>179</v>
      </c>
      <c r="AX457" s="196"/>
      <c r="AY457">
        <f>$AY$456</f>
        <v>1</v>
      </c>
    </row>
    <row r="458" spans="1:51" ht="23.25" customHeight="1" x14ac:dyDescent="0.15">
      <c r="A458" s="190"/>
      <c r="B458" s="187"/>
      <c r="C458" s="181"/>
      <c r="D458" s="187"/>
      <c r="E458" s="338"/>
      <c r="F458" s="339"/>
      <c r="G458" s="107" t="s">
        <v>732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732</v>
      </c>
      <c r="AC458" s="214"/>
      <c r="AD458" s="214"/>
      <c r="AE458" s="336" t="s">
        <v>732</v>
      </c>
      <c r="AF458" s="208"/>
      <c r="AG458" s="208"/>
      <c r="AH458" s="208"/>
      <c r="AI458" s="336" t="s">
        <v>732</v>
      </c>
      <c r="AJ458" s="208"/>
      <c r="AK458" s="208"/>
      <c r="AL458" s="208"/>
      <c r="AM458" s="336" t="s">
        <v>732</v>
      </c>
      <c r="AN458" s="208"/>
      <c r="AO458" s="208"/>
      <c r="AP458" s="337"/>
      <c r="AQ458" s="336" t="s">
        <v>732</v>
      </c>
      <c r="AR458" s="208"/>
      <c r="AS458" s="208"/>
      <c r="AT458" s="337"/>
      <c r="AU458" s="208" t="s">
        <v>732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732</v>
      </c>
      <c r="AC459" s="206"/>
      <c r="AD459" s="206"/>
      <c r="AE459" s="336" t="s">
        <v>732</v>
      </c>
      <c r="AF459" s="208"/>
      <c r="AG459" s="208"/>
      <c r="AH459" s="337"/>
      <c r="AI459" s="336" t="s">
        <v>732</v>
      </c>
      <c r="AJ459" s="208"/>
      <c r="AK459" s="208"/>
      <c r="AL459" s="208"/>
      <c r="AM459" s="336" t="s">
        <v>732</v>
      </c>
      <c r="AN459" s="208"/>
      <c r="AO459" s="208"/>
      <c r="AP459" s="337"/>
      <c r="AQ459" s="336" t="s">
        <v>732</v>
      </c>
      <c r="AR459" s="208"/>
      <c r="AS459" s="208"/>
      <c r="AT459" s="337"/>
      <c r="AU459" s="208" t="s">
        <v>732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732</v>
      </c>
      <c r="AF460" s="208"/>
      <c r="AG460" s="208"/>
      <c r="AH460" s="337"/>
      <c r="AI460" s="336" t="s">
        <v>732</v>
      </c>
      <c r="AJ460" s="208"/>
      <c r="AK460" s="208"/>
      <c r="AL460" s="208"/>
      <c r="AM460" s="336" t="s">
        <v>732</v>
      </c>
      <c r="AN460" s="208"/>
      <c r="AO460" s="208"/>
      <c r="AP460" s="337"/>
      <c r="AQ460" s="336" t="s">
        <v>732</v>
      </c>
      <c r="AR460" s="208"/>
      <c r="AS460" s="208"/>
      <c r="AT460" s="337"/>
      <c r="AU460" s="208" t="s">
        <v>732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8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4"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718</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718</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732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749</v>
      </c>
      <c r="AE713" s="323"/>
      <c r="AF713" s="661"/>
      <c r="AG713" s="104" t="s">
        <v>732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718</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56.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718</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0.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732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t="s">
        <v>732</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0"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0.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676</v>
      </c>
      <c r="B737" s="211"/>
      <c r="C737" s="211"/>
      <c r="D737" s="212"/>
      <c r="E737" s="952" t="s">
        <v>757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399</v>
      </c>
      <c r="B738" s="361"/>
      <c r="C738" s="361"/>
      <c r="D738" s="361"/>
      <c r="E738" s="952" t="s">
        <v>758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398</v>
      </c>
      <c r="B739" s="361"/>
      <c r="C739" s="361"/>
      <c r="D739" s="361"/>
      <c r="E739" s="952" t="s">
        <v>759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397</v>
      </c>
      <c r="B740" s="361"/>
      <c r="C740" s="361"/>
      <c r="D740" s="361"/>
      <c r="E740" s="952" t="s">
        <v>760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396</v>
      </c>
      <c r="B741" s="361"/>
      <c r="C741" s="361"/>
      <c r="D741" s="361"/>
      <c r="E741" s="952" t="s">
        <v>761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395</v>
      </c>
      <c r="B742" s="361"/>
      <c r="C742" s="361"/>
      <c r="D742" s="361"/>
      <c r="E742" s="952" t="s">
        <v>762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394</v>
      </c>
      <c r="B743" s="361"/>
      <c r="C743" s="361"/>
      <c r="D743" s="361"/>
      <c r="E743" s="952" t="s">
        <v>763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393</v>
      </c>
      <c r="B744" s="361"/>
      <c r="C744" s="361"/>
      <c r="D744" s="361"/>
      <c r="E744" s="952" t="s">
        <v>764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392</v>
      </c>
      <c r="B745" s="361"/>
      <c r="C745" s="361"/>
      <c r="D745" s="361"/>
      <c r="E745" s="989" t="s">
        <v>764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549</v>
      </c>
      <c r="B746" s="361"/>
      <c r="C746" s="361"/>
      <c r="D746" s="361"/>
      <c r="E746" s="958" t="s">
        <v>765</v>
      </c>
      <c r="F746" s="956"/>
      <c r="G746" s="956"/>
      <c r="H746" s="100" t="str">
        <f>IF(E746="","","-")</f>
        <v>-</v>
      </c>
      <c r="I746" s="956"/>
      <c r="J746" s="956"/>
      <c r="K746" s="100" t="str">
        <f>IF(I746="","","-")</f>
        <v/>
      </c>
      <c r="L746" s="957">
        <v>699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511</v>
      </c>
      <c r="B747" s="361"/>
      <c r="C747" s="361"/>
      <c r="D747" s="361"/>
      <c r="E747" s="958" t="s">
        <v>765</v>
      </c>
      <c r="F747" s="956"/>
      <c r="G747" s="956"/>
      <c r="H747" s="100" t="str">
        <f>IF(E747="","","-")</f>
        <v>-</v>
      </c>
      <c r="I747" s="956"/>
      <c r="J747" s="956"/>
      <c r="K747" s="100" t="str">
        <f>IF(I747="","","-")</f>
        <v/>
      </c>
      <c r="L747" s="957">
        <v>715</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18.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767</v>
      </c>
      <c r="D845" s="343"/>
      <c r="E845" s="343"/>
      <c r="F845" s="343"/>
      <c r="G845" s="343"/>
      <c r="H845" s="343"/>
      <c r="I845" s="343"/>
      <c r="J845" s="344">
        <v>2010005001032</v>
      </c>
      <c r="K845" s="345"/>
      <c r="L845" s="345"/>
      <c r="M845" s="345"/>
      <c r="N845" s="345"/>
      <c r="O845" s="345"/>
      <c r="P845" s="902" t="s">
        <v>768</v>
      </c>
      <c r="Q845" s="903"/>
      <c r="R845" s="903"/>
      <c r="S845" s="903"/>
      <c r="T845" s="903"/>
      <c r="U845" s="903"/>
      <c r="V845" s="903"/>
      <c r="W845" s="903"/>
      <c r="X845" s="903"/>
      <c r="Y845" s="347">
        <v>386</v>
      </c>
      <c r="Z845" s="348"/>
      <c r="AA845" s="348"/>
      <c r="AB845" s="349"/>
      <c r="AC845" s="350" t="s">
        <v>769</v>
      </c>
      <c r="AD845" s="351"/>
      <c r="AE845" s="351"/>
      <c r="AF845" s="351"/>
      <c r="AG845" s="351"/>
      <c r="AH845" s="366" t="s">
        <v>732</v>
      </c>
      <c r="AI845" s="367"/>
      <c r="AJ845" s="367"/>
      <c r="AK845" s="367"/>
      <c r="AL845" s="354" t="s">
        <v>732</v>
      </c>
      <c r="AM845" s="355"/>
      <c r="AN845" s="355"/>
      <c r="AO845" s="356"/>
      <c r="AP845" s="357" t="s">
        <v>732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732</v>
      </c>
      <c r="F1110" s="369"/>
      <c r="G1110" s="369"/>
      <c r="H1110" s="369"/>
      <c r="I1110" s="369"/>
      <c r="J1110" s="344" t="s">
        <v>732</v>
      </c>
      <c r="K1110" s="345"/>
      <c r="L1110" s="345"/>
      <c r="M1110" s="345"/>
      <c r="N1110" s="345"/>
      <c r="O1110" s="345"/>
      <c r="P1110" s="359" t="s">
        <v>732</v>
      </c>
      <c r="Q1110" s="346"/>
      <c r="R1110" s="346"/>
      <c r="S1110" s="346"/>
      <c r="T1110" s="346"/>
      <c r="U1110" s="346"/>
      <c r="V1110" s="346"/>
      <c r="W1110" s="346"/>
      <c r="X1110" s="346"/>
      <c r="Y1110" s="347" t="s">
        <v>732</v>
      </c>
      <c r="Z1110" s="348"/>
      <c r="AA1110" s="348"/>
      <c r="AB1110" s="349"/>
      <c r="AC1110" s="350"/>
      <c r="AD1110" s="351"/>
      <c r="AE1110" s="351"/>
      <c r="AF1110" s="351"/>
      <c r="AG1110" s="351"/>
      <c r="AH1110" s="352" t="s">
        <v>732</v>
      </c>
      <c r="AI1110" s="353"/>
      <c r="AJ1110" s="353"/>
      <c r="AK1110" s="353"/>
      <c r="AL1110" s="354" t="s">
        <v>732</v>
      </c>
      <c r="AM1110" s="355"/>
      <c r="AN1110" s="355"/>
      <c r="AO1110" s="356"/>
      <c r="AP1110" s="357" t="s">
        <v>732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Q101">
    <cfRule type="expression" dxfId="2787" priority="13699">
      <formula>IF(RIGHT(TEXT(AQ101,"0.#"),1)=".",FALSE,TRUE)</formula>
    </cfRule>
    <cfRule type="expression" dxfId="2786" priority="13700">
      <formula>IF(RIGHT(TEXT(AQ101,"0.#"),1)=".",TRUE,FALSE)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Q116">
    <cfRule type="expression" dxfId="2599" priority="13163">
      <formula>IF(RIGHT(TEXT(AQ116,"0.#"),1)=".",FALSE,TRUE)</formula>
    </cfRule>
    <cfRule type="expression" dxfId="2598" priority="13164">
      <formula>IF(RIGHT(TEXT(AQ116,"0.#"),1)=".",TRUE,FALSE)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M117">
    <cfRule type="expression" dxfId="2593" priority="13157">
      <formula>IF(RIGHT(TEXT(AM117,"0.#"),1)=".",FALSE,TRUE)</formula>
    </cfRule>
    <cfRule type="expression" dxfId="2592" priority="13158">
      <formula>IF(RIGHT(TEXT(AM117,"0.#"),1)=".",TRUE,FALSE)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392</v>
      </c>
      <c r="AF2" s="1028"/>
      <c r="AG2" s="1028"/>
      <c r="AH2" s="1028"/>
      <c r="AI2" s="1028" t="s">
        <v>414</v>
      </c>
      <c r="AJ2" s="1028"/>
      <c r="AK2" s="1028"/>
      <c r="AL2" s="556"/>
      <c r="AM2" s="1028" t="s">
        <v>511</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392</v>
      </c>
      <c r="AF9" s="1028"/>
      <c r="AG9" s="1028"/>
      <c r="AH9" s="1028"/>
      <c r="AI9" s="1028" t="s">
        <v>414</v>
      </c>
      <c r="AJ9" s="1028"/>
      <c r="AK9" s="1028"/>
      <c r="AL9" s="556"/>
      <c r="AM9" s="1028" t="s">
        <v>511</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392</v>
      </c>
      <c r="AF16" s="1028"/>
      <c r="AG16" s="1028"/>
      <c r="AH16" s="1028"/>
      <c r="AI16" s="1028" t="s">
        <v>414</v>
      </c>
      <c r="AJ16" s="1028"/>
      <c r="AK16" s="1028"/>
      <c r="AL16" s="556"/>
      <c r="AM16" s="1028" t="s">
        <v>511</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392</v>
      </c>
      <c r="AF23" s="1028"/>
      <c r="AG23" s="1028"/>
      <c r="AH23" s="1028"/>
      <c r="AI23" s="1028" t="s">
        <v>414</v>
      </c>
      <c r="AJ23" s="1028"/>
      <c r="AK23" s="1028"/>
      <c r="AL23" s="556"/>
      <c r="AM23" s="1028" t="s">
        <v>511</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392</v>
      </c>
      <c r="AF30" s="1028"/>
      <c r="AG30" s="1028"/>
      <c r="AH30" s="1028"/>
      <c r="AI30" s="1028" t="s">
        <v>414</v>
      </c>
      <c r="AJ30" s="1028"/>
      <c r="AK30" s="1028"/>
      <c r="AL30" s="556"/>
      <c r="AM30" s="1028" t="s">
        <v>511</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392</v>
      </c>
      <c r="AF37" s="1028"/>
      <c r="AG37" s="1028"/>
      <c r="AH37" s="1028"/>
      <c r="AI37" s="1028" t="s">
        <v>414</v>
      </c>
      <c r="AJ37" s="1028"/>
      <c r="AK37" s="1028"/>
      <c r="AL37" s="556"/>
      <c r="AM37" s="1028" t="s">
        <v>511</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392</v>
      </c>
      <c r="AF44" s="1028"/>
      <c r="AG44" s="1028"/>
      <c r="AH44" s="1028"/>
      <c r="AI44" s="1028" t="s">
        <v>414</v>
      </c>
      <c r="AJ44" s="1028"/>
      <c r="AK44" s="1028"/>
      <c r="AL44" s="556"/>
      <c r="AM44" s="1028" t="s">
        <v>511</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392</v>
      </c>
      <c r="AF51" s="1028"/>
      <c r="AG51" s="1028"/>
      <c r="AH51" s="1028"/>
      <c r="AI51" s="1028" t="s">
        <v>414</v>
      </c>
      <c r="AJ51" s="1028"/>
      <c r="AK51" s="1028"/>
      <c r="AL51" s="556"/>
      <c r="AM51" s="1028" t="s">
        <v>511</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392</v>
      </c>
      <c r="AF58" s="1028"/>
      <c r="AG58" s="1028"/>
      <c r="AH58" s="1028"/>
      <c r="AI58" s="1028" t="s">
        <v>414</v>
      </c>
      <c r="AJ58" s="1028"/>
      <c r="AK58" s="1028"/>
      <c r="AL58" s="556"/>
      <c r="AM58" s="1028" t="s">
        <v>511</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392</v>
      </c>
      <c r="AF65" s="1028"/>
      <c r="AG65" s="1028"/>
      <c r="AH65" s="1028"/>
      <c r="AI65" s="1028" t="s">
        <v>414</v>
      </c>
      <c r="AJ65" s="1028"/>
      <c r="AK65" s="1028"/>
      <c r="AL65" s="556"/>
      <c r="AM65" s="1028" t="s">
        <v>511</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2021-06-28T08:01:28Z</dcterms:modified>
</cp:coreProperties>
</file>