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TWQ\Desktop\書記室経理係\02 令和３年度\１作業依頼\令和３年５月\0506令和３年度行政事業レビューシート（中間公表版）の作成について（公開プロセス候補以外）\★5月12日〆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369" i="3"/>
  <c r="AY213" i="3"/>
  <c r="AY235" i="3"/>
  <c r="AY255" i="3"/>
  <c r="AY616" i="3"/>
  <c r="AY606"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<sst xmlns="http://schemas.openxmlformats.org/spreadsheetml/2006/main" count="3060" uniqueCount="771">
  <si>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</si>
  <si>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</si>
  <si>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</si>
  <si>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</si>
  <si>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</si>
  <si>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</si>
  <si>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</si>
  <si>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</si>
  <si>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</si>
  <si>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</si>
  <si>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</si>
  <si>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</si>
  <si>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</si>
  <si>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</si>
  <si>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</si>
  <si>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</si>
  <si>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</si>
  <si>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</si>
  <si>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</si>
  <si>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</si>
  <si>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</si>
  <si>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</si>
  <si>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</si>
  <si>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</si>
  <si>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</si>
  <si>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</si>
  <si>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</si>
  <si>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</si>
  <si>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</si>
  <si>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</si>
  <si>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</si>
  <si>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</si>
  <si>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</si>
  <si>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</si>
  <si>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</si>
  <si>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</si>
  <si>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</si>
  <si>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</si>
  <si>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</si>
  <si>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</si>
  <si>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</si>
  <si>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</si>
  <si>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</si>
  <si>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</si>
  <si>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</si>
  <si>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</si>
  <si>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</si>
  <si>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</si>
  <si>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</si>
  <si>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</si>
  <si>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</si>
  <si>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</si>
  <si>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</si>
  <si>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</si>
  <si>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</si>
  <si>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</si>
  <si>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</si>
  <si>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</si>
  <si>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</si>
  <si>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</si>
  <si>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</si>
  <si>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</si>
  <si>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</si>
  <si>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</si>
  <si>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</si>
  <si>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</si>
  <si>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</si>
  <si>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</si>
  <si>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</si>
  <si>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</si>
  <si>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</si>
  <si>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</si>
  <si>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</si>
  <si>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</si>
  <si>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</si>
  <si>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</si>
  <si>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</si>
  <si>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</si>
  <si>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</si>
  <si>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</si>
  <si>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</si>
  <si>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</si>
  <si>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</si>
  <si>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</si>
  <si>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</si>
  <si>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</si>
  <si>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</si>
  <si>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</si>
  <si>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</si>
  <si>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</si>
  <si>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</si>
  <si>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</si>
  <si>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</si>
  <si>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</si>
  <si>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</si>
  <si>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</si>
  <si>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</si>
  <si>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</si>
  <si>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</si>
  <si>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</si>
  <si>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</si>
  <si>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</si>
  <si>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</si>
  <si>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</si>
  <si>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</si>
  <si>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</si>
  <si>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</si>
  <si>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</si>
  <si>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</si>
  <si>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</si>
  <si>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</si>
  <si>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</si>
  <si>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</si>
  <si>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</si>
  <si>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</si>
  <si>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</si>
  <si>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</si>
  <si>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</si>
  <si>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</si>
  <si>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</si>
  <si>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</si>
  <si>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</si>
  <si>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</si>
  <si>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</si>
  <si>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</si>
  <si>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</si>
  <si>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</si>
  <si>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</si>
  <si>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</si>
  <si>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</si>
  <si>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</si>
  <si>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</si>
  <si>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</si>
  <si>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</si>
  <si>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</si>
  <si>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</si>
  <si>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</si>
  <si>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</si>
  <si>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</si>
  <si>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</si>
  <si>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</si>
  <si>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</si>
  <si>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</si>
  <si>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</si>
  <si>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</si>
  <si>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</si>
  <si>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</si>
  <si>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</si>
  <si>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</si>
  <si>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</si>
  <si>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</si>
  <si>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</si>
  <si>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</si>
  <si>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</si>
  <si>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</si>
  <si>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</si>
  <si>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</si>
  <si>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</si>
  <si>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</si>
  <si>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</si>
  <si>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</si>
  <si>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</si>
  <si>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</si>
  <si>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</si>
  <si>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</si>
  <si>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</si>
  <si>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</si>
  <si>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</si>
  <si>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</si>
  <si>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</si>
  <si>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</si>
  <si>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</si>
  <si>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</si>
  <si>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</si>
  <si>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</si>
  <si>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</si>
  <si>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</si>
  <si>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</si>
  <si>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</si>
  <si>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</si>
  <si>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</si>
  <si>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</si>
  <si>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</si>
  <si>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</si>
  <si>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</si>
  <si>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</si>
  <si>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</si>
  <si>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</si>
  <si>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</si>
  <si>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</si>
  <si>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</si>
  <si>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</si>
  <si>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</si>
  <si>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</si>
  <si>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</si>
  <si>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</si>
  <si>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</si>
  <si>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</si>
  <si>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</si>
  <si>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</si>
  <si>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</si>
  <si>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</si>
  <si>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</si>
  <si>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</si>
  <si>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</si>
  <si>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</si>
  <si>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</si>
  <si>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</si>
  <si>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</si>
  <si>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</si>
  <si>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</si>
  <si>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</si>
  <si>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</si>
  <si>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</si>
  <si>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</si>
  <si>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</si>
  <si>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</si>
  <si>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</si>
  <si>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</si>
  <si>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</si>
  <si>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</si>
  <si>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</si>
  <si>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</si>
  <si>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</si>
  <si>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</si>
  <si>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</si>
  <si>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</si>
  <si>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</si>
  <si>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</si>
  <si>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</si>
  <si>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</si>
  <si>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</si>
  <si>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</si>
  <si>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</si>
  <si>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</si>
  <si>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</si>
  <si>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</si>
  <si>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</si>
  <si>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</si>
  <si>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</si>
  <si>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</si>
  <si>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</si>
  <si>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</si>
  <si>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</si>
  <si>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</si>
  <si>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</si>
  <si>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</si>
  <si>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</si>
  <si>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</si>
  <si>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</si>
  <si>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</si>
  <si>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</si>
  <si>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</si>
  <si>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</si>
  <si>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</si>
  <si>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</si>
  <si>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</si>
  <si>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</si>
  <si>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</si>
  <si>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</si>
  <si>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</si>
  <si>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</si>
  <si>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</si>
  <si>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</si>
  <si>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</si>
  <si>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</si>
  <si>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</si>
  <si>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</si>
  <si>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</si>
  <si>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</si>
  <si>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</si>
  <si>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</si>
  <si>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</si>
  <si>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</si>
  <si>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</si>
  <si>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</si>
  <si>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</si>
  <si>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</si>
  <si>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</si>
  <si>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</si>
  <si>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</si>
  <si>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</si>
  <si>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</si>
  <si>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</si>
  <si>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</si>
  <si>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</si>
  <si>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</si>
  <si>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</si>
  <si>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</si>
  <si>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</si>
  <si>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</si>
  <si>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</si>
  <si>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</si>
  <si>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</si>
  <si>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</si>
  <si>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</si>
  <si>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</si>
  <si>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</si>
  <si>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</si>
  <si>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</si>
  <si>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</si>
  <si>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</si>
  <si>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</si>
  <si>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</si>
  <si>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</si>
  <si>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</si>
  <si>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</si>
  <si>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</si>
  <si>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</si>
  <si>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</si>
  <si>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</si>
  <si>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</si>
  <si>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</si>
  <si>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</si>
  <si>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</si>
  <si>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</si>
  <si>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</si>
  <si>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</si>
  <si>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</si>
  <si>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</si>
  <si>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</si>
  <si>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</si>
  <si>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</si>
  <si>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</si>
  <si>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</si>
  <si>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</si>
  <si>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</si>
  <si>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</si>
  <si>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</si>
  <si>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</si>
  <si>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</si>
  <si>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</si>
  <si>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</si>
  <si>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</si>
  <si>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</si>
  <si>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</si>
  <si>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</si>
  <si>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</si>
  <si>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</si>
  <si>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</si>
  <si>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</si>
  <si>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</si>
  <si>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</si>
  <si>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</si>
  <si>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</si>
  <si>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</si>
  <si>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</si>
  <si>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</si>
  <si>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</si>
  <si>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</si>
  <si>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</si>
  <si>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</si>
  <si>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</si>
  <si>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</si>
  <si>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</si>
  <si>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</si>
  <si>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</si>
  <si>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</si>
  <si>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</si>
  <si>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</si>
  <si>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</si>
  <si>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</si>
  <si>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</si>
  <si>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</si>
  <si>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</si>
  <si>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</si>
  <si>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</si>
  <si>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</si>
  <si>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</si>
  <si>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</si>
  <si>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</si>
  <si>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</si>
  <si>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</si>
  <si>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</si>
  <si>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</si>
  <si>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</si>
  <si>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</si>
  <si>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</si>
  <si>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</si>
  <si>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</si>
  <si>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</si>
  <si>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</si>
  <si>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</si>
  <si>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</si>
  <si>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</si>
  <si>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</si>
  <si>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</si>
  <si>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</si>
  <si>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</si>
  <si>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</si>
  <si>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</si>
  <si>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</si>
  <si>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</si>
  <si>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</si>
  <si>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</si>
  <si>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</si>
  <si>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</si>
  <si>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</si>
  <si>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</si>
  <si>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</si>
  <si>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</si>
  <si>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</si>
  <si>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</si>
  <si>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</si>
  <si>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</si>
  <si>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</si>
  <si>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</si>
  <si>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</si>
  <si>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</si>
  <si>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</si>
  <si>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</si>
  <si>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</si>
  <si>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</si>
  <si>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</si>
  <si>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</si>
  <si>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</si>
  <si>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</si>
  <si>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</si>
  <si>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</si>
  <si>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</si>
  <si>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</si>
  <si>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</si>
  <si>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</si>
  <si>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</si>
  <si>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</si>
  <si>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</si>
  <si>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</si>
  <si>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</si>
  <si>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</si>
  <si>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</si>
  <si>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</si>
  <si>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</si>
  <si>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</si>
  <si>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</si>
  <si>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</si>
  <si>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</si>
  <si>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</si>
  <si>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</si>
  <si>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</si>
  <si>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</si>
  <si>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</si>
  <si>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</si>
  <si>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</si>
  <si>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</si>
  <si>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</si>
  <si>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</si>
  <si>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</si>
  <si>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</si>
  <si>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</si>
  <si>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</si>
  <si>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</si>
  <si>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</si>
  <si>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</si>
  <si>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</si>
  <si>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</si>
  <si>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</si>
  <si>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</si>
  <si>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</si>
  <si>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</si>
  <si>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</si>
  <si>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</si>
  <si>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</si>
  <si>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</si>
  <si>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</si>
  <si>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</si>
  <si>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</si>
  <si>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</si>
  <si>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</si>
  <si>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</si>
  <si>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</si>
  <si>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</si>
  <si>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</si>
  <si>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</si>
  <si>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</si>
  <si>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</si>
  <si>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</si>
  <si>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</si>
  <si>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</si>
  <si>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</si>
  <si>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</si>
  <si>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</si>
  <si>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</si>
  <si>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</si>
  <si>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</si>
  <si>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</si>
  <si>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</si>
  <si>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</si>
  <si>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</si>
  <si>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</si>
  <si>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</si>
  <si>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</si>
  <si>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</si>
  <si>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</si>
  <si>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</si>
  <si>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</si>
  <si>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</si>
  <si>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</si>
  <si>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</si>
  <si>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</si>
  <si>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</si>
  <si>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</si>
  <si>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</si>
  <si>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</si>
  <si>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</si>
  <si>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</si>
  <si>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</si>
  <si>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</si>
  <si>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</si>
  <si>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</si>
  <si>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</si>
  <si>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</si>
  <si>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</si>
  <si>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</si>
  <si>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</si>
  <si>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</si>
  <si>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</si>
  <si>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</si>
  <si>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</si>
  <si>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</si>
  <si>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</si>
  <si>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</si>
  <si>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</si>
  <si>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</si>
  <si>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</si>
  <si>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</si>
  <si>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</si>
  <si>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</si>
  <si>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</si>
  <si>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</si>
  <si>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</si>
  <si>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</si>
  <si>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</si>
  <si>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</si>
  <si>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</si>
  <si>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</si>
  <si>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</si>
  <si>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</si>
  <si>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</si>
  <si>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</si>
  <si>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</si>
  <si>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</si>
  <si>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</si>
  <si>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</si>
  <si>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</si>
  <si>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</si>
  <si>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</si>
  <si>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</si>
  <si>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</si>
  <si>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</si>
  <si>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</si>
  <si>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</si>
  <si>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</si>
  <si>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</si>
  <si>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</si>
  <si>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</si>
  <si>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</si>
  <si>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</si>
  <si>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</si>
  <si>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</si>
  <si>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</si>
  <si>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</si>
  <si>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</si>
  <si>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</si>
  <si>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</si>
  <si>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</si>
  <si>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</si>
  <si>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</si>
  <si>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</si>
  <si>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</si>
  <si>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</si>
  <si>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</si>
  <si>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</si>
  <si>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</si>
  <si>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</si>
  <si>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</si>
  <si>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</si>
  <si>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</si>
  <si>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</si>
  <si>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</si>
  <si>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</si>
  <si>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</si>
  <si>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</si>
  <si>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</si>
  <si>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</si>
  <si>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</si>
  <si>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</si>
  <si>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</si>
  <si>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</si>
  <si>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</si>
  <si>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</si>
  <si>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</si>
  <si>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</si>
  <si>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</si>
  <si>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</si>
  <si>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</si>
  <si>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</si>
  <si>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</si>
  <si>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</si>
  <si>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</si>
  <si>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</si>
  <si>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</si>
  <si>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</si>
  <si>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</si>
  <si>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</si>
  <si>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</si>
  <si>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</si>
  <si>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</si>
  <si>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</si>
  <si>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</si>
  <si>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</si>
  <si>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</si>
  <si>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</si>
  <si>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</si>
  <si>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</si>
  <si>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</si>
  <si>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</si>
  <si>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</si>
  <si>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</si>
  <si>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</si>
  <si>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</si>
  <si>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</si>
  <si>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</si>
  <si>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</si>
  <si>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</si>
  <si>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</si>
  <si>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</si>
  <si>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</si>
  <si>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</si>
  <si>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</si>
  <si>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</si>
  <si>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</si>
  <si>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</si>
  <si>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</si>
  <si>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</si>
  <si>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</si>
  <si>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</si>
  <si>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</si>
  <si>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</si>
  <si>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</si>
  <si>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</si>
  <si>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</si>
  <si>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</si>
  <si>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</si>
  <si>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</si>
  <si>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</si>
  <si>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</si>
  <si>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</si>
  <si>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</si>
  <si>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</si>
  <si>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</si>
  <si>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</si>
  <si>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</si>
  <si>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</si>
  <si>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</si>
  <si>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</si>
  <si>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</si>
  <si>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</si>
  <si>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</si>
  <si>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</si>
  <si>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</si>
  <si>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</si>
  <si>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</si>
  <si>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</si>
  <si>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</si>
  <si>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</si>
  <si>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</si>
  <si>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</si>
  <si>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</si>
  <si>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</si>
  <si>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</si>
  <si>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</si>
  <si>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</si>
  <si>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</si>
  <si>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</si>
  <si>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</si>
  <si>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</si>
  <si>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</si>
  <si>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</si>
  <si>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</si>
  <si>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</si>
  <si>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</si>
  <si>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</si>
  <si>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</si>
  <si>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</si>
  <si>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</si>
  <si>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</si>
  <si>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</si>
  <si>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</si>
  <si>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</si>
  <si>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</si>
  <si>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</si>
  <si>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</si>
  <si>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</si>
  <si>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</si>
  <si>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</si>
  <si>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</si>
  <si>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</si>
  <si>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</si>
  <si>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</si>
  <si>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</si>
  <si>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</si>
  <si>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</si>
  <si>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</si>
  <si>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</si>
  <si>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</si>
  <si>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</si>
  <si>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</si>
  <si>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</si>
  <si>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</si>
  <si>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</si>
  <si>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</si>
  <si>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</si>
  <si>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t>
  </si>
  <si>
    <t>令和2年度</t>
  </si>
  <si>
    <t>-</t>
  </si>
  <si>
    <t>人</t>
  </si>
  <si>
    <t>研修等にかかる執行額／研修等参加者数</t>
    <phoneticPr fontId="5"/>
  </si>
  <si>
    <t>円</t>
  </si>
  <si>
    <t>-G130</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</si>
  <si>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</si>
  <si>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生活困窮者等に対し適切に福祉サービスを提供するとともに、地域共生社会の実現に向けた体制づくりを推進し、地域の要援護者の福祉の向上を図ること。（施策目標Ⅷ-1-1）</t>
  </si>
  <si>
    <t>○</t>
  </si>
  <si>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本事業の目的は、国民や社会のニーズを的確に反映していると考える。</t>
    <phoneticPr fontId="5"/>
  </si>
  <si>
    <t>より効果的かつ効率的な地域福祉の取組が求められる中、全国において地域福祉の更なる推進を図るには、国が一定程度政策誘導を行うことが必要である。</t>
    <phoneticPr fontId="5"/>
  </si>
  <si>
    <t>‐</t>
  </si>
  <si>
    <t>厚労</t>
  </si>
  <si>
    <t>地域福祉課地域共生社会推進室</t>
    <rPh sb="5" eb="7">
      <t>チイキ</t>
    </rPh>
    <rPh sb="7" eb="9">
      <t>キョウセイ</t>
    </rPh>
    <rPh sb="9" eb="11">
      <t>シャカイ</t>
    </rPh>
    <rPh sb="11" eb="14">
      <t>スイシンシツ</t>
    </rPh>
    <phoneticPr fontId="5"/>
  </si>
  <si>
    <t>-</t>
    <phoneticPr fontId="5"/>
  </si>
  <si>
    <t>自治体担当者および相談支援包括化推進員等を対象とした研修によって、新事業の動向や今後の方向性について共有が図られ、担当者間のネットワークが構築されることは、全国各地で効果的な地域福祉の取組が行われることにつながり、地域の要援護者の福祉の向上に寄与するものである。</t>
    <phoneticPr fontId="5"/>
  </si>
  <si>
    <t>-</t>
    <phoneticPr fontId="5"/>
  </si>
  <si>
    <t>－</t>
    <phoneticPr fontId="5"/>
  </si>
  <si>
    <t>有</t>
  </si>
  <si>
    <t>無</t>
  </si>
  <si>
    <t>本事業は一般競争入力により、落札した事業者と契約をしている。</t>
    <rPh sb="0" eb="1">
      <t>ホン</t>
    </rPh>
    <rPh sb="1" eb="3">
      <t>ジギョウ</t>
    </rPh>
    <rPh sb="4" eb="6">
      <t>イッパン</t>
    </rPh>
    <rPh sb="6" eb="8">
      <t>キョウソウ</t>
    </rPh>
    <rPh sb="8" eb="10">
      <t>ニュウリョク</t>
    </rPh>
    <rPh sb="14" eb="16">
      <t>ラクサツ</t>
    </rPh>
    <rPh sb="18" eb="21">
      <t>ジギョウシャ</t>
    </rPh>
    <rPh sb="22" eb="24">
      <t>ケイヤク</t>
    </rPh>
    <phoneticPr fontId="5"/>
  </si>
  <si>
    <t>業務委託の対象経費は、真に必要な経費に限定しており、妥当なものと考えている。</t>
    <rPh sb="0" eb="2">
      <t>ギョウム</t>
    </rPh>
    <rPh sb="2" eb="4">
      <t>イタク</t>
    </rPh>
    <rPh sb="5" eb="7">
      <t>タイショウ</t>
    </rPh>
    <rPh sb="7" eb="9">
      <t>ケイヒ</t>
    </rPh>
    <rPh sb="11" eb="12">
      <t>シン</t>
    </rPh>
    <rPh sb="13" eb="15">
      <t>ヒツヨウ</t>
    </rPh>
    <rPh sb="16" eb="18">
      <t>ケイヒ</t>
    </rPh>
    <rPh sb="19" eb="21">
      <t>ゲンテイ</t>
    </rPh>
    <rPh sb="26" eb="28">
      <t>ダトウ</t>
    </rPh>
    <rPh sb="32" eb="33">
      <t>カンガ</t>
    </rPh>
    <phoneticPr fontId="5"/>
  </si>
  <si>
    <t>直接委託であり、中間段階での支出は生じていない。</t>
    <rPh sb="0" eb="2">
      <t>チョクセツ</t>
    </rPh>
    <rPh sb="2" eb="4">
      <t>イタク</t>
    </rPh>
    <rPh sb="8" eb="10">
      <t>チュウカン</t>
    </rPh>
    <rPh sb="10" eb="12">
      <t>ダンカイ</t>
    </rPh>
    <rPh sb="14" eb="16">
      <t>シシュツ</t>
    </rPh>
    <rPh sb="17" eb="18">
      <t>ショウ</t>
    </rPh>
    <phoneticPr fontId="5"/>
  </si>
  <si>
    <t>概ね見込み通りであるといえる。</t>
    <rPh sb="0" eb="1">
      <t>オオム</t>
    </rPh>
    <rPh sb="2" eb="4">
      <t>ミコ</t>
    </rPh>
    <rPh sb="5" eb="6">
      <t>ドオ</t>
    </rPh>
    <phoneticPr fontId="5"/>
  </si>
  <si>
    <t>人件費</t>
    <rPh sb="0" eb="3">
      <t>ジンケンヒ</t>
    </rPh>
    <phoneticPr fontId="5"/>
  </si>
  <si>
    <t>事業実施に係る人件費</t>
    <phoneticPr fontId="5"/>
  </si>
  <si>
    <t>会場費</t>
    <rPh sb="0" eb="3">
      <t>カイジョウヒ</t>
    </rPh>
    <phoneticPr fontId="5"/>
  </si>
  <si>
    <t>セミナーに係る会場費</t>
    <rPh sb="5" eb="6">
      <t>カカ</t>
    </rPh>
    <rPh sb="7" eb="10">
      <t>カイジョウヒ</t>
    </rPh>
    <phoneticPr fontId="5"/>
  </si>
  <si>
    <t>諸謝金</t>
    <phoneticPr fontId="5"/>
  </si>
  <si>
    <t>事業実施に係る諸謝金</t>
    <phoneticPr fontId="5"/>
  </si>
  <si>
    <t>旅費</t>
    <phoneticPr fontId="5"/>
  </si>
  <si>
    <t>事業にかかる旅費</t>
    <phoneticPr fontId="5"/>
  </si>
  <si>
    <t>その他</t>
    <phoneticPr fontId="5"/>
  </si>
  <si>
    <t>事業に係るその他費用</t>
    <phoneticPr fontId="5"/>
  </si>
  <si>
    <t>株式会社日本能率協会総合研究所</t>
    <rPh sb="0" eb="15">
      <t>カブシキガイシャニホンノウリツキョウカイソウゴウケンキュウショ</t>
    </rPh>
    <phoneticPr fontId="5"/>
  </si>
  <si>
    <t>地域共生社会実現に向けた、自治体担当者および相談支援包括化推進員等を対象とした研修等。</t>
    <rPh sb="41" eb="42">
      <t>トウ</t>
    </rPh>
    <phoneticPr fontId="5"/>
  </si>
  <si>
    <t>A.株式会社日本能率協会総合研究所</t>
    <phoneticPr fontId="5"/>
  </si>
  <si>
    <t>13，890，820/2，105</t>
    <phoneticPr fontId="5"/>
  </si>
  <si>
    <t>地域共生社会の実現に向けた取組に限定している。</t>
    <rPh sb="0" eb="2">
      <t>チイキ</t>
    </rPh>
    <rPh sb="2" eb="4">
      <t>キョウセイ</t>
    </rPh>
    <rPh sb="4" eb="6">
      <t>シャカイ</t>
    </rPh>
    <rPh sb="7" eb="9">
      <t>ジツゲン</t>
    </rPh>
    <rPh sb="10" eb="11">
      <t>ム</t>
    </rPh>
    <rPh sb="13" eb="15">
      <t>トリクミ</t>
    </rPh>
    <rPh sb="16" eb="18">
      <t>ゲンテイ</t>
    </rPh>
    <phoneticPr fontId="5"/>
  </si>
  <si>
    <t>役務費</t>
    <rPh sb="0" eb="2">
      <t>エキム</t>
    </rPh>
    <rPh sb="2" eb="3">
      <t>ヒ</t>
    </rPh>
    <phoneticPr fontId="5"/>
  </si>
  <si>
    <t>オンライン配信に係る役務費</t>
    <rPh sb="5" eb="7">
      <t>ハイシン</t>
    </rPh>
    <rPh sb="8" eb="9">
      <t>カカ</t>
    </rPh>
    <rPh sb="10" eb="12">
      <t>エキム</t>
    </rPh>
    <rPh sb="12" eb="13">
      <t>ヒ</t>
    </rPh>
    <phoneticPr fontId="5"/>
  </si>
  <si>
    <t>地域共生社会の実現に向けた包括的支援体制構築事業の実施自治体担当者等を対象に研修を実施する。</t>
    <phoneticPr fontId="5"/>
  </si>
  <si>
    <t>研修受講自治体数</t>
    <phoneticPr fontId="5"/>
  </si>
  <si>
    <t>研修等受講者数</t>
    <phoneticPr fontId="5"/>
  </si>
  <si>
    <t>生活保護等対策費</t>
    <rPh sb="0" eb="2">
      <t>セイカツ</t>
    </rPh>
    <rPh sb="2" eb="4">
      <t>ホゴ</t>
    </rPh>
    <rPh sb="4" eb="5">
      <t>トウ</t>
    </rPh>
    <rPh sb="5" eb="8">
      <t>タイサクヒ</t>
    </rPh>
    <phoneticPr fontId="5"/>
  </si>
  <si>
    <t>相談支援包括化推進員等への支援と人材育成事業</t>
    <phoneticPr fontId="5"/>
  </si>
  <si>
    <t>社会福祉法第106条の４第２項に定める重層的支援体制整備事業や重層的支援体制整備事業への移行準備事業の業務に従事する者等を対象に、重層的支援体制整備事業を実施するために必要な知識等に関する研修を行い、各自治体における地域共生社会の実現に向けた取組を推進する。</t>
    <rPh sb="0" eb="2">
      <t>シャカイ</t>
    </rPh>
    <rPh sb="2" eb="4">
      <t>フクシ</t>
    </rPh>
    <rPh sb="4" eb="5">
      <t>ホウ</t>
    </rPh>
    <rPh sb="5" eb="6">
      <t>ダイ</t>
    </rPh>
    <rPh sb="9" eb="10">
      <t>ジョウ</t>
    </rPh>
    <rPh sb="12" eb="13">
      <t>ダイ</t>
    </rPh>
    <rPh sb="14" eb="15">
      <t>コウ</t>
    </rPh>
    <rPh sb="16" eb="17">
      <t>サダ</t>
    </rPh>
    <rPh sb="51" eb="53">
      <t>ギョウム</t>
    </rPh>
    <rPh sb="54" eb="56">
      <t>ジュウジ</t>
    </rPh>
    <rPh sb="58" eb="59">
      <t>シャ</t>
    </rPh>
    <rPh sb="59" eb="60">
      <t>トウ</t>
    </rPh>
    <rPh sb="61" eb="63">
      <t>タイショウ</t>
    </rPh>
    <rPh sb="77" eb="79">
      <t>ジッシ</t>
    </rPh>
    <rPh sb="84" eb="86">
      <t>ヒツヨウ</t>
    </rPh>
    <rPh sb="87" eb="89">
      <t>チシキ</t>
    </rPh>
    <rPh sb="97" eb="98">
      <t>オコナ</t>
    </rPh>
    <rPh sb="124" eb="126">
      <t>スイシン</t>
    </rPh>
    <phoneticPr fontId="5"/>
  </si>
  <si>
    <t>社会福祉法第106条の４第２項に定める重層的支援体制整備事業や重層的支援体制整備事業への移行準備事業の業務に従事する者等（自治体職員、各事業の従事者等）を対象に、重層的支援体制整備事業を実施するために必要な知識等の習得を目的とした研修を実施する。</t>
    <rPh sb="59" eb="60">
      <t>トウ</t>
    </rPh>
    <rPh sb="61" eb="64">
      <t>ジチタイ</t>
    </rPh>
    <rPh sb="64" eb="66">
      <t>ショクイン</t>
    </rPh>
    <rPh sb="67" eb="70">
      <t>カクジギョウ</t>
    </rPh>
    <rPh sb="71" eb="74">
      <t>ジュウジシャ</t>
    </rPh>
    <rPh sb="74" eb="75">
      <t>トウ</t>
    </rPh>
    <rPh sb="105" eb="106">
      <t>トウ</t>
    </rPh>
    <rPh sb="107" eb="109">
      <t>シュウトク</t>
    </rPh>
    <rPh sb="110" eb="112">
      <t>モクテキ</t>
    </rPh>
    <rPh sb="115" eb="117">
      <t>ケンシュウ</t>
    </rPh>
    <rPh sb="118" eb="120">
      <t>ジッシ</t>
    </rPh>
    <phoneticPr fontId="5"/>
  </si>
  <si>
    <t>本事業は、研修等により自治体担当者や各事業従事者の資質の向上を行うことにより包括的な支援体制の構築を目指していくものであり、直接的かつ定量的な成果目標の設定が困難であるため。</t>
    <rPh sb="18" eb="19">
      <t>カク</t>
    </rPh>
    <rPh sb="21" eb="24">
      <t>ジュウジシャ</t>
    </rPh>
    <rPh sb="38" eb="41">
      <t>ホウカツテキ</t>
    </rPh>
    <rPh sb="42" eb="44">
      <t>シエン</t>
    </rPh>
    <rPh sb="44" eb="46">
      <t>タイセイ</t>
    </rPh>
    <rPh sb="47" eb="49">
      <t>コウチク</t>
    </rPh>
    <rPh sb="50" eb="52">
      <t>メザ</t>
    </rPh>
    <phoneticPr fontId="5"/>
  </si>
  <si>
    <t>本事業を通じ、市町村に対して重層的支援体制整備事業等への理解を深め、複雑化・複合化した支援ニーズを有する者への支援が適切に行えるよう十分な専門性を有する人材の養成や、市町村における包括的な支援体制の構築に向けた機運醸成を図った。</t>
    <rPh sb="0" eb="1">
      <t>ホン</t>
    </rPh>
    <rPh sb="1" eb="3">
      <t>ジギョウ</t>
    </rPh>
    <rPh sb="4" eb="5">
      <t>ツウ</t>
    </rPh>
    <rPh sb="14" eb="17">
      <t>ジュウソウテキ</t>
    </rPh>
    <rPh sb="17" eb="19">
      <t>シエン</t>
    </rPh>
    <rPh sb="19" eb="21">
      <t>タイセイ</t>
    </rPh>
    <rPh sb="21" eb="23">
      <t>セイビ</t>
    </rPh>
    <rPh sb="25" eb="26">
      <t>トウ</t>
    </rPh>
    <rPh sb="34" eb="36">
      <t>フクザツ</t>
    </rPh>
    <rPh sb="36" eb="37">
      <t>カ</t>
    </rPh>
    <rPh sb="40" eb="41">
      <t>カ</t>
    </rPh>
    <rPh sb="43" eb="45">
      <t>シエン</t>
    </rPh>
    <rPh sb="110" eb="111">
      <t>ハカ</t>
    </rPh>
    <phoneticPr fontId="5"/>
  </si>
  <si>
    <t>地域共生社会の実現に向けて、自治体担当者および相談支援包括化推進員等を対象とした研修が行われることは、自治体が取組を推進する上での理解をさらに深めるものであり、直接的な事業費を措置するよりも効率性が高く、優先度は高いものといえる。</t>
    <phoneticPr fontId="5"/>
  </si>
  <si>
    <t>-</t>
    <phoneticPr fontId="5"/>
  </si>
  <si>
    <t>田仲　教泰</t>
    <rPh sb="0" eb="2">
      <t>タナカ</t>
    </rPh>
    <rPh sb="3" eb="5">
      <t>ノリヤス</t>
    </rPh>
    <phoneticPr fontId="5"/>
  </si>
  <si>
    <t>-</t>
    <phoneticPr fontId="5"/>
  </si>
  <si>
    <t>代替指標である研修受講自治体数は当初の目標値を上回る結果となった。</t>
    <rPh sb="0" eb="2">
      <t>ダイタイ</t>
    </rPh>
    <rPh sb="2" eb="4">
      <t>シヒョウ</t>
    </rPh>
    <rPh sb="7" eb="9">
      <t>ケンシュウ</t>
    </rPh>
    <rPh sb="9" eb="11">
      <t>ジュコウ</t>
    </rPh>
    <rPh sb="11" eb="14">
      <t>ジチタイ</t>
    </rPh>
    <rPh sb="14" eb="15">
      <t>スウ</t>
    </rPh>
    <rPh sb="16" eb="18">
      <t>トウショ</t>
    </rPh>
    <rPh sb="19" eb="22">
      <t>モクヒョウチ</t>
    </rPh>
    <rPh sb="23" eb="25">
      <t>ウワマワ</t>
    </rPh>
    <rPh sb="26" eb="28">
      <t>ケッカ</t>
    </rPh>
    <phoneticPr fontId="5"/>
  </si>
  <si>
    <t>今後、重層的支援体制整備事業や重層的支援体制整備事業への移行準備事業に従事する支援員等への研修等を通じて、地域共生社会の実現に向けた取組についての理解をより深めていく必要がある。また、研修等の方法については、研修の狙いや期待する効果にも配慮しつつオンラインによる手法を柔軟に取り入れるなど、より多くの支援員等が必要な情報にアクセスできるよう努める必要がある。</t>
    <rPh sb="0" eb="2">
      <t>コンゴ</t>
    </rPh>
    <rPh sb="35" eb="37">
      <t>ジュウジ</t>
    </rPh>
    <rPh sb="39" eb="42">
      <t>シエンイン</t>
    </rPh>
    <rPh sb="42" eb="43">
      <t>トウ</t>
    </rPh>
    <rPh sb="45" eb="47">
      <t>ケンシュウ</t>
    </rPh>
    <rPh sb="47" eb="48">
      <t>トウ</t>
    </rPh>
    <rPh sb="49" eb="50">
      <t>ツウ</t>
    </rPh>
    <rPh sb="73" eb="75">
      <t>リカイ</t>
    </rPh>
    <rPh sb="78" eb="79">
      <t>フカ</t>
    </rPh>
    <rPh sb="83" eb="85">
      <t>ヒツヨウ</t>
    </rPh>
    <rPh sb="92" eb="94">
      <t>ケンシュウ</t>
    </rPh>
    <rPh sb="94" eb="95">
      <t>トウ</t>
    </rPh>
    <rPh sb="96" eb="98">
      <t>ホウホウ</t>
    </rPh>
    <rPh sb="104" eb="106">
      <t>ケンシュウ</t>
    </rPh>
    <rPh sb="107" eb="108">
      <t>ネラ</t>
    </rPh>
    <rPh sb="110" eb="112">
      <t>キタイ</t>
    </rPh>
    <rPh sb="114" eb="116">
      <t>コウカ</t>
    </rPh>
    <rPh sb="118" eb="120">
      <t>ハイリョ</t>
    </rPh>
    <rPh sb="131" eb="133">
      <t>シュホウ</t>
    </rPh>
    <rPh sb="134" eb="136">
      <t>ジュウナン</t>
    </rPh>
    <rPh sb="137" eb="138">
      <t>ト</t>
    </rPh>
    <rPh sb="139" eb="140">
      <t>イ</t>
    </rPh>
    <rPh sb="147" eb="148">
      <t>オオ</t>
    </rPh>
    <rPh sb="150" eb="153">
      <t>シエンイン</t>
    </rPh>
    <rPh sb="153" eb="154">
      <t>トウ</t>
    </rPh>
    <rPh sb="155" eb="157">
      <t>ヒツヨウ</t>
    </rPh>
    <rPh sb="158" eb="160">
      <t>ジョウホウ</t>
    </rPh>
    <rPh sb="170" eb="171">
      <t>ツト</t>
    </rPh>
    <rPh sb="173" eb="175">
      <t>ヒツヨウ</t>
    </rPh>
    <phoneticPr fontId="5"/>
  </si>
  <si>
    <t>一般競争入札（総合評価落札方式）により委託先を決定しており、負担関係は妥当である。</t>
    <phoneticPr fontId="5"/>
  </si>
  <si>
    <t>実施主体である団体からの申請額が予定を下回ったため。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</si>
</sst>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190499</xdr:colOff>
      <xdr:row>748</xdr:row>
      <xdr:rowOff>340178</xdr:rowOff>
    </xdr:from>
    <xdr:to>
      <xdr:col>32</xdr:col>
      <xdr:colOff>123984</xdr:colOff>
      <xdr:row>752</xdr:row>
      <xdr:rowOff>165472</xdr:rowOff>
    </xdr:to>
    <xdr:sp macro="" textlink="">
      <xdr:nvSpPr>
        <xdr:cNvPr id="2" name="テキスト ボックス 1"/>
        <xdr:cNvSpPr txBox="1"/>
      </xdr:nvSpPr>
      <xdr:spPr>
        <a:xfrm>
          <a:off x="4272642" y="44985214"/>
          <a:ext cx="2382771" cy="12404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en-US" altLang="ja-JP" sz="1200">
              <a:ln>
                <a:noFill/>
              </a:ln>
              <a:latin typeface="+mn-ea"/>
              <a:ea typeface="+mn-ea"/>
            </a:rPr>
            <a:t>14</a:t>
          </a:r>
          <a:r>
            <a:rPr kumimoji="1" lang="ja-JP" altLang="en-US" sz="1200">
              <a:ln>
                <a:noFill/>
              </a:ln>
              <a:latin typeface="+mn-ea"/>
              <a:ea typeface="+mn-ea"/>
            </a:rPr>
            <a:t>百万円</a:t>
          </a:r>
        </a:p>
      </xdr:txBody>
    </xdr:sp>
    <xdr:clientData/>
  </xdr:twoCellAnchor>
  <xdr:twoCellAnchor>
    <xdr:from>
      <xdr:col>26</xdr:col>
      <xdr:colOff>190499</xdr:colOff>
      <xdr:row>752</xdr:row>
      <xdr:rowOff>299356</xdr:rowOff>
    </xdr:from>
    <xdr:to>
      <xdr:col>26</xdr:col>
      <xdr:colOff>201576</xdr:colOff>
      <xdr:row>755</xdr:row>
      <xdr:rowOff>61500</xdr:rowOff>
    </xdr:to>
    <xdr:cxnSp macro="">
      <xdr:nvCxnSpPr>
        <xdr:cNvPr id="3" name="直線コネクタ 2"/>
        <xdr:cNvCxnSpPr/>
      </xdr:nvCxnSpPr>
      <xdr:spPr>
        <a:xfrm>
          <a:off x="5497285" y="46359535"/>
          <a:ext cx="11077" cy="82350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54429</xdr:colOff>
      <xdr:row>755</xdr:row>
      <xdr:rowOff>136072</xdr:rowOff>
    </xdr:from>
    <xdr:to>
      <xdr:col>33</xdr:col>
      <xdr:colOff>169479</xdr:colOff>
      <xdr:row>756</xdr:row>
      <xdr:rowOff>72501</xdr:rowOff>
    </xdr:to>
    <xdr:sp macro="" textlink="">
      <xdr:nvSpPr>
        <xdr:cNvPr id="4" name="テキスト ボックス 3"/>
        <xdr:cNvSpPr txBox="1"/>
      </xdr:nvSpPr>
      <xdr:spPr>
        <a:xfrm>
          <a:off x="4136572" y="47257608"/>
          <a:ext cx="2768443" cy="290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一般競争契約（総合評価）</a:t>
          </a:r>
          <a:r>
            <a:rPr kumimoji="1" lang="en-US" altLang="ja-JP" sz="1400">
              <a:solidFill>
                <a:sysClr val="windowText" lastClr="000000"/>
              </a:solidFill>
            </a:rPr>
            <a:t>】</a:t>
          </a:r>
        </a:p>
        <a:p>
          <a:pPr algn="ct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20</xdr:col>
      <xdr:colOff>204106</xdr:colOff>
      <xdr:row>756</xdr:row>
      <xdr:rowOff>136072</xdr:rowOff>
    </xdr:from>
    <xdr:to>
      <xdr:col>32</xdr:col>
      <xdr:colOff>94607</xdr:colOff>
      <xdr:row>760</xdr:row>
      <xdr:rowOff>49873</xdr:rowOff>
    </xdr:to>
    <xdr:sp macro="" textlink="">
      <xdr:nvSpPr>
        <xdr:cNvPr id="5" name="テキスト ボックス 4"/>
        <xdr:cNvSpPr txBox="1"/>
      </xdr:nvSpPr>
      <xdr:spPr>
        <a:xfrm>
          <a:off x="4286249" y="47611393"/>
          <a:ext cx="2339787" cy="13289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Ａ．株式会社日本能率協会総合研究所</a:t>
          </a:r>
          <a:endParaRPr kumimoji="1" lang="en-US" altLang="ja-JP" sz="1200">
            <a:latin typeface="+mn-ea"/>
            <a:ea typeface="+mn-ea"/>
          </a:endParaRPr>
        </a:p>
        <a:p>
          <a:pPr algn="ctr"/>
          <a:r>
            <a:rPr kumimoji="1" lang="ja-JP" altLang="en-US" sz="1200">
              <a:latin typeface="+mn-ea"/>
              <a:ea typeface="+mn-ea"/>
            </a:rPr>
            <a:t>　</a:t>
          </a:r>
          <a:r>
            <a:rPr kumimoji="1" lang="en-US" altLang="ja-JP" sz="1200">
              <a:latin typeface="+mn-ea"/>
              <a:ea typeface="+mn-ea"/>
            </a:rPr>
            <a:t>14</a:t>
          </a:r>
          <a:r>
            <a:rPr kumimoji="1" lang="ja-JP" altLang="en-US" sz="1200">
              <a:latin typeface="+mn-ea"/>
              <a:ea typeface="+mn-ea"/>
            </a:rPr>
            <a:t>百万円</a:t>
          </a:r>
        </a:p>
      </xdr:txBody>
    </xdr:sp>
    <xdr:clientData/>
  </xdr:twoCellAnchor>
  <xdr:twoCellAnchor>
    <xdr:from>
      <xdr:col>19</xdr:col>
      <xdr:colOff>13607</xdr:colOff>
      <xdr:row>760</xdr:row>
      <xdr:rowOff>163288</xdr:rowOff>
    </xdr:from>
    <xdr:to>
      <xdr:col>34</xdr:col>
      <xdr:colOff>95250</xdr:colOff>
      <xdr:row>762</xdr:row>
      <xdr:rowOff>13608</xdr:rowOff>
    </xdr:to>
    <xdr:sp macro="" textlink="">
      <xdr:nvSpPr>
        <xdr:cNvPr id="8" name="大かっこ 7"/>
        <xdr:cNvSpPr/>
      </xdr:nvSpPr>
      <xdr:spPr>
        <a:xfrm>
          <a:off x="3891643" y="49135395"/>
          <a:ext cx="3143250" cy="55789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176892</xdr:colOff>
      <xdr:row>760</xdr:row>
      <xdr:rowOff>122465</xdr:rowOff>
    </xdr:from>
    <xdr:to>
      <xdr:col>33</xdr:col>
      <xdr:colOff>108858</xdr:colOff>
      <xdr:row>762</xdr:row>
      <xdr:rowOff>302558</xdr:rowOff>
    </xdr:to>
    <xdr:sp macro="" textlink="">
      <xdr:nvSpPr>
        <xdr:cNvPr id="10" name="テキスト ボックス 9"/>
        <xdr:cNvSpPr txBox="1"/>
      </xdr:nvSpPr>
      <xdr:spPr>
        <a:xfrm>
          <a:off x="4009304" y="46705318"/>
          <a:ext cx="2755848" cy="87485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地域共生社会実現に向けた、自治体担当者および相談支援包括化推進員等を対象とした研修等を開催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85" zoomScaleNormal="75" zoomScaleSheetLayoutView="85" zoomScalePageLayoutView="85" workbookViewId="0">
      <selection activeCell="AB82" sqref="AB82:AX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407</v>
      </c>
      <c r="AJ2" s="936" t="s">
        <v>725</v>
      </c>
      <c r="AK2" s="936"/>
      <c r="AL2" s="936"/>
      <c r="AM2" s="936"/>
      <c r="AN2" s="98" t="s">
        <v>407</v>
      </c>
      <c r="AO2" s="936">
        <v>20</v>
      </c>
      <c r="AP2" s="936"/>
      <c r="AQ2" s="936"/>
      <c r="AR2" s="99" t="s">
        <v>710</v>
      </c>
      <c r="AS2" s="942">
        <v>785</v>
      </c>
      <c r="AT2" s="942"/>
      <c r="AU2" s="942"/>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758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726</v>
      </c>
      <c r="AF5" s="697"/>
      <c r="AG5" s="697"/>
      <c r="AH5" s="697"/>
      <c r="AI5" s="697"/>
      <c r="AJ5" s="697"/>
      <c r="AK5" s="697"/>
      <c r="AL5" s="697"/>
      <c r="AM5" s="697"/>
      <c r="AN5" s="697"/>
      <c r="AO5" s="697"/>
      <c r="AP5" s="698"/>
      <c r="AQ5" s="699" t="s">
        <v>765</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714</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37" t="str">
        <f>入力規則等!A27</f>
        <v>-</v>
      </c>
      <c r="H8" s="718"/>
      <c r="I8" s="718"/>
      <c r="J8" s="718"/>
      <c r="K8" s="718"/>
      <c r="L8" s="718"/>
      <c r="M8" s="718"/>
      <c r="N8" s="718"/>
      <c r="O8" s="718"/>
      <c r="P8" s="718"/>
      <c r="Q8" s="718"/>
      <c r="R8" s="718"/>
      <c r="S8" s="718"/>
      <c r="T8" s="718"/>
      <c r="U8" s="718"/>
      <c r="V8" s="718"/>
      <c r="W8" s="718"/>
      <c r="X8" s="938"/>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759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714</v>
      </c>
      <c r="Q13" s="656"/>
      <c r="R13" s="656"/>
      <c r="S13" s="656"/>
      <c r="T13" s="656"/>
      <c r="U13" s="656"/>
      <c r="V13" s="657"/>
      <c r="W13" s="655" t="s">
        <v>714</v>
      </c>
      <c r="X13" s="656"/>
      <c r="Y13" s="656"/>
      <c r="Z13" s="656"/>
      <c r="AA13" s="656"/>
      <c r="AB13" s="656"/>
      <c r="AC13" s="657"/>
      <c r="AD13" s="655">
        <v>18</v>
      </c>
      <c r="AE13" s="656"/>
      <c r="AF13" s="656"/>
      <c r="AG13" s="656"/>
      <c r="AH13" s="656"/>
      <c r="AI13" s="656"/>
      <c r="AJ13" s="657"/>
      <c r="AK13" s="655">
        <v>28</v>
      </c>
      <c r="AL13" s="656"/>
      <c r="AM13" s="656"/>
      <c r="AN13" s="656"/>
      <c r="AO13" s="656"/>
      <c r="AP13" s="656"/>
      <c r="AQ13" s="657"/>
      <c r="AR13" s="655"/>
      <c r="AS13" s="656"/>
      <c r="AT13" s="656"/>
      <c r="AU13" s="656"/>
      <c r="AV13" s="656"/>
      <c r="AW13" s="656"/>
      <c r="AX13" s="65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729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729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729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t="s">
        <v>729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18</v>
      </c>
      <c r="AE18" s="874"/>
      <c r="AF18" s="874"/>
      <c r="AG18" s="874"/>
      <c r="AH18" s="874"/>
      <c r="AI18" s="874"/>
      <c r="AJ18" s="875"/>
      <c r="AK18" s="873">
        <f>SUM(AK13:AQ17)</f>
        <v>28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14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0.77777777777777779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1"/>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f t="shared" ref="AD21" si="3">IF(AD19=0, "-", SUM(AD19)/SUM(AD13,AD14))</f>
        <v>0.77777777777777779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708</v>
      </c>
      <c r="B22" s="968"/>
      <c r="C22" s="968"/>
      <c r="D22" s="968"/>
      <c r="E22" s="968"/>
      <c r="F22" s="969"/>
      <c r="G22" s="963"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757</v>
      </c>
      <c r="H23" s="965"/>
      <c r="I23" s="965"/>
      <c r="J23" s="965"/>
      <c r="K23" s="965"/>
      <c r="L23" s="965"/>
      <c r="M23" s="965"/>
      <c r="N23" s="965"/>
      <c r="O23" s="966"/>
      <c r="P23" s="655">
        <v>28</v>
      </c>
      <c r="Q23" s="656"/>
      <c r="R23" s="656"/>
      <c r="S23" s="656"/>
      <c r="T23" s="656"/>
      <c r="U23" s="656"/>
      <c r="V23" s="657"/>
      <c r="W23" s="950"/>
      <c r="X23" s="951"/>
      <c r="Y23" s="951"/>
      <c r="Z23" s="951"/>
      <c r="AA23" s="951"/>
      <c r="AB23" s="951"/>
      <c r="AC23" s="952"/>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27"/>
      <c r="H24" s="928"/>
      <c r="I24" s="928"/>
      <c r="J24" s="928"/>
      <c r="K24" s="928"/>
      <c r="L24" s="928"/>
      <c r="M24" s="928"/>
      <c r="N24" s="928"/>
      <c r="O24" s="929"/>
      <c r="P24" s="655"/>
      <c r="Q24" s="656"/>
      <c r="R24" s="656"/>
      <c r="S24" s="656"/>
      <c r="T24" s="656"/>
      <c r="U24" s="656"/>
      <c r="V24" s="657"/>
      <c r="W24" s="655"/>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27"/>
      <c r="H25" s="928"/>
      <c r="I25" s="928"/>
      <c r="J25" s="928"/>
      <c r="K25" s="928"/>
      <c r="L25" s="928"/>
      <c r="M25" s="928"/>
      <c r="N25" s="928"/>
      <c r="O25" s="929"/>
      <c r="P25" s="655"/>
      <c r="Q25" s="656"/>
      <c r="R25" s="656"/>
      <c r="S25" s="656"/>
      <c r="T25" s="656"/>
      <c r="U25" s="656"/>
      <c r="V25" s="657"/>
      <c r="W25" s="655"/>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27"/>
      <c r="H26" s="928"/>
      <c r="I26" s="928"/>
      <c r="J26" s="928"/>
      <c r="K26" s="928"/>
      <c r="L26" s="928"/>
      <c r="M26" s="928"/>
      <c r="N26" s="928"/>
      <c r="O26" s="929"/>
      <c r="P26" s="655"/>
      <c r="Q26" s="656"/>
      <c r="R26" s="656"/>
      <c r="S26" s="656"/>
      <c r="T26" s="656"/>
      <c r="U26" s="656"/>
      <c r="V26" s="657"/>
      <c r="W26" s="655"/>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27"/>
      <c r="H27" s="928"/>
      <c r="I27" s="928"/>
      <c r="J27" s="928"/>
      <c r="K27" s="928"/>
      <c r="L27" s="928"/>
      <c r="M27" s="928"/>
      <c r="N27" s="928"/>
      <c r="O27" s="929"/>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0" t="s">
        <v>337</v>
      </c>
      <c r="H28" s="931"/>
      <c r="I28" s="931"/>
      <c r="J28" s="931"/>
      <c r="K28" s="931"/>
      <c r="L28" s="931"/>
      <c r="M28" s="931"/>
      <c r="N28" s="931"/>
      <c r="O28" s="932"/>
      <c r="P28" s="873">
        <f>P29-SUM(P23:P27)</f>
        <v>0</v>
      </c>
      <c r="Q28" s="874"/>
      <c r="R28" s="874"/>
      <c r="S28" s="874"/>
      <c r="T28" s="874"/>
      <c r="U28" s="874"/>
      <c r="V28" s="875"/>
      <c r="W28" s="873">
        <f>W29-SUM(W23:W27)</f>
        <v>0</v>
      </c>
      <c r="X28" s="874"/>
      <c r="Y28" s="874"/>
      <c r="Z28" s="874"/>
      <c r="AA28" s="874"/>
      <c r="AB28" s="874"/>
      <c r="AC28" s="87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3" t="s">
        <v>334</v>
      </c>
      <c r="H29" s="934"/>
      <c r="I29" s="934"/>
      <c r="J29" s="934"/>
      <c r="K29" s="934"/>
      <c r="L29" s="934"/>
      <c r="M29" s="934"/>
      <c r="N29" s="934"/>
      <c r="O29" s="935"/>
      <c r="P29" s="655">
        <f>AK13</f>
        <v>28</v>
      </c>
      <c r="Q29" s="656"/>
      <c r="R29" s="656"/>
      <c r="S29" s="656"/>
      <c r="T29" s="656"/>
      <c r="U29" s="656"/>
      <c r="V29" s="657"/>
      <c r="W29" s="943">
        <f>AR13</f>
        <v>0</v>
      </c>
      <c r="X29" s="944"/>
      <c r="Y29" s="944"/>
      <c r="Z29" s="944"/>
      <c r="AA29" s="944"/>
      <c r="AB29" s="944"/>
      <c r="AC29" s="945"/>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t="s">
        <v>714</v>
      </c>
      <c r="AV31" s="200"/>
      <c r="AW31" s="392" t="s">
        <v>179</v>
      </c>
      <c r="AX31" s="393"/>
    </row>
    <row r="32" spans="1:50" ht="23.25" customHeight="1" x14ac:dyDescent="0.15">
      <c r="A32" s="397"/>
      <c r="B32" s="395"/>
      <c r="C32" s="395"/>
      <c r="D32" s="395"/>
      <c r="E32" s="395"/>
      <c r="F32" s="396"/>
      <c r="G32" s="563" t="s">
        <v>714</v>
      </c>
      <c r="H32" s="564"/>
      <c r="I32" s="564"/>
      <c r="J32" s="564"/>
      <c r="K32" s="564"/>
      <c r="L32" s="564"/>
      <c r="M32" s="564"/>
      <c r="N32" s="564"/>
      <c r="O32" s="565"/>
      <c r="P32" s="108" t="s">
        <v>714</v>
      </c>
      <c r="Q32" s="108"/>
      <c r="R32" s="108"/>
      <c r="S32" s="108"/>
      <c r="T32" s="108"/>
      <c r="U32" s="108"/>
      <c r="V32" s="108"/>
      <c r="W32" s="108"/>
      <c r="X32" s="109"/>
      <c r="Y32" s="470" t="s">
        <v>12</v>
      </c>
      <c r="Z32" s="530"/>
      <c r="AA32" s="531"/>
      <c r="AB32" s="460" t="s">
        <v>714</v>
      </c>
      <c r="AC32" s="460"/>
      <c r="AD32" s="460"/>
      <c r="AE32" s="218" t="s">
        <v>714</v>
      </c>
      <c r="AF32" s="219"/>
      <c r="AG32" s="219"/>
      <c r="AH32" s="219"/>
      <c r="AI32" s="218" t="s">
        <v>714</v>
      </c>
      <c r="AJ32" s="219"/>
      <c r="AK32" s="219"/>
      <c r="AL32" s="219"/>
      <c r="AM32" s="218" t="s">
        <v>729</v>
      </c>
      <c r="AN32" s="219"/>
      <c r="AO32" s="219"/>
      <c r="AP32" s="219"/>
      <c r="AQ32" s="336" t="s">
        <v>714</v>
      </c>
      <c r="AR32" s="208"/>
      <c r="AS32" s="208"/>
      <c r="AT32" s="337"/>
      <c r="AU32" s="219" t="s">
        <v>714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714</v>
      </c>
      <c r="AC33" s="522"/>
      <c r="AD33" s="522"/>
      <c r="AE33" s="218" t="s">
        <v>714</v>
      </c>
      <c r="AF33" s="219"/>
      <c r="AG33" s="219"/>
      <c r="AH33" s="219"/>
      <c r="AI33" s="218" t="s">
        <v>714</v>
      </c>
      <c r="AJ33" s="219"/>
      <c r="AK33" s="219"/>
      <c r="AL33" s="219"/>
      <c r="AM33" s="218" t="s">
        <v>729</v>
      </c>
      <c r="AN33" s="219"/>
      <c r="AO33" s="219"/>
      <c r="AP33" s="219"/>
      <c r="AQ33" s="336" t="s">
        <v>714</v>
      </c>
      <c r="AR33" s="208"/>
      <c r="AS33" s="208"/>
      <c r="AT33" s="337"/>
      <c r="AU33" s="219" t="s">
        <v>714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714</v>
      </c>
      <c r="AF34" s="219"/>
      <c r="AG34" s="219"/>
      <c r="AH34" s="219"/>
      <c r="AI34" s="218" t="s">
        <v>714</v>
      </c>
      <c r="AJ34" s="219"/>
      <c r="AK34" s="219"/>
      <c r="AL34" s="219"/>
      <c r="AM34" s="218" t="s">
        <v>729</v>
      </c>
      <c r="AN34" s="219"/>
      <c r="AO34" s="219"/>
      <c r="AP34" s="219"/>
      <c r="AQ34" s="336" t="s">
        <v>714</v>
      </c>
      <c r="AR34" s="208"/>
      <c r="AS34" s="208"/>
      <c r="AT34" s="337"/>
      <c r="AU34" s="219" t="s">
        <v>714</v>
      </c>
      <c r="AV34" s="219"/>
      <c r="AW34" s="219"/>
      <c r="AX34" s="221"/>
    </row>
    <row r="35" spans="1:51" ht="23.25" hidden="1" customHeight="1" x14ac:dyDescent="0.15">
      <c r="A35" s="228" t="s">
        <v>381</v>
      </c>
      <c r="B35" s="229"/>
      <c r="C35" s="229"/>
      <c r="D35" s="229"/>
      <c r="E35" s="229"/>
      <c r="F35" s="230"/>
      <c r="G35" s="234" t="s">
        <v>714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t="s">
        <v>714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2"/>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761</v>
      </c>
      <c r="H82" s="674"/>
      <c r="I82" s="674"/>
      <c r="J82" s="674"/>
      <c r="K82" s="674"/>
      <c r="L82" s="674"/>
      <c r="M82" s="674"/>
      <c r="N82" s="674"/>
      <c r="O82" s="674"/>
      <c r="P82" s="674"/>
      <c r="Q82" s="674"/>
      <c r="R82" s="674"/>
      <c r="S82" s="674"/>
      <c r="T82" s="674"/>
      <c r="U82" s="674"/>
      <c r="V82" s="674"/>
      <c r="W82" s="674"/>
      <c r="X82" s="674"/>
      <c r="Y82" s="674"/>
      <c r="Z82" s="674"/>
      <c r="AA82" s="675"/>
      <c r="AB82" s="879" t="s">
        <v>762</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714</v>
      </c>
      <c r="AR86" s="200"/>
      <c r="AS86" s="136" t="s">
        <v>233</v>
      </c>
      <c r="AT86" s="137"/>
      <c r="AU86" s="199" t="s">
        <v>714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754</v>
      </c>
      <c r="H87" s="108"/>
      <c r="I87" s="108"/>
      <c r="J87" s="108"/>
      <c r="K87" s="108"/>
      <c r="L87" s="108"/>
      <c r="M87" s="108"/>
      <c r="N87" s="108"/>
      <c r="O87" s="109"/>
      <c r="P87" s="108" t="s">
        <v>755</v>
      </c>
      <c r="Q87" s="513"/>
      <c r="R87" s="513"/>
      <c r="S87" s="513"/>
      <c r="T87" s="513"/>
      <c r="U87" s="513"/>
      <c r="V87" s="513"/>
      <c r="W87" s="513"/>
      <c r="X87" s="514"/>
      <c r="Y87" s="560" t="s">
        <v>62</v>
      </c>
      <c r="Z87" s="561"/>
      <c r="AA87" s="562"/>
      <c r="AB87" s="460" t="s">
        <v>714</v>
      </c>
      <c r="AC87" s="460"/>
      <c r="AD87" s="460"/>
      <c r="AE87" s="218" t="s">
        <v>714</v>
      </c>
      <c r="AF87" s="219"/>
      <c r="AG87" s="219"/>
      <c r="AH87" s="219"/>
      <c r="AI87" s="218" t="s">
        <v>714</v>
      </c>
      <c r="AJ87" s="219"/>
      <c r="AK87" s="219"/>
      <c r="AL87" s="219"/>
      <c r="AM87" s="218">
        <v>390</v>
      </c>
      <c r="AN87" s="219"/>
      <c r="AO87" s="219"/>
      <c r="AP87" s="219"/>
      <c r="AQ87" s="336" t="s">
        <v>714</v>
      </c>
      <c r="AR87" s="208"/>
      <c r="AS87" s="208"/>
      <c r="AT87" s="337"/>
      <c r="AU87" s="219" t="s">
        <v>714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714</v>
      </c>
      <c r="AC88" s="522"/>
      <c r="AD88" s="522"/>
      <c r="AE88" s="218" t="s">
        <v>714</v>
      </c>
      <c r="AF88" s="219"/>
      <c r="AG88" s="219"/>
      <c r="AH88" s="219"/>
      <c r="AI88" s="218" t="s">
        <v>714</v>
      </c>
      <c r="AJ88" s="219"/>
      <c r="AK88" s="219"/>
      <c r="AL88" s="219"/>
      <c r="AM88" s="218">
        <v>250</v>
      </c>
      <c r="AN88" s="219"/>
      <c r="AO88" s="219"/>
      <c r="AP88" s="219"/>
      <c r="AQ88" s="336" t="s">
        <v>714</v>
      </c>
      <c r="AR88" s="208"/>
      <c r="AS88" s="208"/>
      <c r="AT88" s="337"/>
      <c r="AU88" s="336" t="s">
        <v>714</v>
      </c>
      <c r="AV88" s="208"/>
      <c r="AW88" s="208"/>
      <c r="AX88" s="337"/>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714</v>
      </c>
      <c r="AF89" s="226"/>
      <c r="AG89" s="226"/>
      <c r="AH89" s="226"/>
      <c r="AI89" s="225" t="s">
        <v>714</v>
      </c>
      <c r="AJ89" s="226"/>
      <c r="AK89" s="226"/>
      <c r="AL89" s="226"/>
      <c r="AM89" s="225">
        <v>156</v>
      </c>
      <c r="AN89" s="226"/>
      <c r="AO89" s="226"/>
      <c r="AP89" s="226"/>
      <c r="AQ89" s="336" t="s">
        <v>714</v>
      </c>
      <c r="AR89" s="208"/>
      <c r="AS89" s="208"/>
      <c r="AT89" s="337"/>
      <c r="AU89" s="219" t="s">
        <v>714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756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715</v>
      </c>
      <c r="AC101" s="460"/>
      <c r="AD101" s="460"/>
      <c r="AE101" s="282" t="s">
        <v>714</v>
      </c>
      <c r="AF101" s="282"/>
      <c r="AG101" s="282"/>
      <c r="AH101" s="282"/>
      <c r="AI101" s="282" t="s">
        <v>714</v>
      </c>
      <c r="AJ101" s="282"/>
      <c r="AK101" s="282"/>
      <c r="AL101" s="282"/>
      <c r="AM101" s="282">
        <v>2105</v>
      </c>
      <c r="AN101" s="282"/>
      <c r="AO101" s="282"/>
      <c r="AP101" s="282"/>
      <c r="AQ101" s="282" t="s">
        <v>727</v>
      </c>
      <c r="AR101" s="282"/>
      <c r="AS101" s="282"/>
      <c r="AT101" s="282"/>
      <c r="AU101" s="218" t="s">
        <v>727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715</v>
      </c>
      <c r="AC102" s="460"/>
      <c r="AD102" s="460"/>
      <c r="AE102" s="282" t="s">
        <v>714</v>
      </c>
      <c r="AF102" s="282"/>
      <c r="AG102" s="282"/>
      <c r="AH102" s="282"/>
      <c r="AI102" s="282" t="s">
        <v>714</v>
      </c>
      <c r="AJ102" s="282"/>
      <c r="AK102" s="282"/>
      <c r="AL102" s="282"/>
      <c r="AM102" s="282">
        <v>300</v>
      </c>
      <c r="AN102" s="282"/>
      <c r="AO102" s="282"/>
      <c r="AP102" s="282"/>
      <c r="AQ102" s="282" t="s">
        <v>727</v>
      </c>
      <c r="AR102" s="282"/>
      <c r="AS102" s="282"/>
      <c r="AT102" s="282"/>
      <c r="AU102" s="225" t="s">
        <v>727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716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717</v>
      </c>
      <c r="AC116" s="462"/>
      <c r="AD116" s="463"/>
      <c r="AE116" s="282" t="s">
        <v>714</v>
      </c>
      <c r="AF116" s="282"/>
      <c r="AG116" s="282"/>
      <c r="AH116" s="282"/>
      <c r="AI116" s="282" t="s">
        <v>714</v>
      </c>
      <c r="AJ116" s="282"/>
      <c r="AK116" s="282"/>
      <c r="AL116" s="282"/>
      <c r="AM116" s="282">
        <v>6599</v>
      </c>
      <c r="AN116" s="282"/>
      <c r="AO116" s="282"/>
      <c r="AP116" s="282"/>
      <c r="AQ116" s="218" t="s">
        <v>727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714</v>
      </c>
      <c r="AF117" s="550"/>
      <c r="AG117" s="550"/>
      <c r="AH117" s="550"/>
      <c r="AI117" s="550" t="s">
        <v>714</v>
      </c>
      <c r="AJ117" s="550"/>
      <c r="AK117" s="550"/>
      <c r="AL117" s="550"/>
      <c r="AM117" s="550" t="s">
        <v>750</v>
      </c>
      <c r="AN117" s="550"/>
      <c r="AO117" s="550"/>
      <c r="AP117" s="550"/>
      <c r="AQ117" s="218" t="s">
        <v>407</v>
      </c>
      <c r="AR117" s="219"/>
      <c r="AS117" s="219"/>
      <c r="AT117" s="219"/>
      <c r="AU117" s="219"/>
      <c r="AV117" s="219"/>
      <c r="AW117" s="219"/>
      <c r="AX117" s="22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t="s">
        <v>714</v>
      </c>
      <c r="AC128" s="462"/>
      <c r="AD128" s="463"/>
      <c r="AE128" s="282" t="s">
        <v>714</v>
      </c>
      <c r="AF128" s="282"/>
      <c r="AG128" s="282"/>
      <c r="AH128" s="282"/>
      <c r="AI128" s="282" t="s">
        <v>714</v>
      </c>
      <c r="AJ128" s="282"/>
      <c r="AK128" s="282"/>
      <c r="AL128" s="282"/>
      <c r="AM128" s="282"/>
      <c r="AN128" s="282"/>
      <c r="AO128" s="282"/>
      <c r="AP128" s="282"/>
      <c r="AQ128" s="282"/>
      <c r="AR128" s="282"/>
      <c r="AS128" s="282"/>
      <c r="AT128" s="282"/>
      <c r="AU128" s="282"/>
      <c r="AV128" s="282"/>
      <c r="AW128" s="282"/>
      <c r="AX128" s="283"/>
      <c r="AY128">
        <f>$AY$127</f>
        <v>0</v>
      </c>
    </row>
    <row r="129" spans="1:51" ht="14.2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t="s">
        <v>714</v>
      </c>
      <c r="AF129" s="550"/>
      <c r="AG129" s="550"/>
      <c r="AH129" s="550"/>
      <c r="AI129" s="550" t="s">
        <v>718</v>
      </c>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714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1</v>
      </c>
    </row>
    <row r="181" spans="1:51" ht="22.5"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1</v>
      </c>
    </row>
    <row r="182" spans="1:51" ht="22.5" customHeight="1" x14ac:dyDescent="0.15">
      <c r="A182" s="190"/>
      <c r="B182" s="187"/>
      <c r="C182" s="181"/>
      <c r="D182" s="187"/>
      <c r="E182" s="181"/>
      <c r="F182" s="182"/>
      <c r="G182" s="107" t="s">
        <v>714</v>
      </c>
      <c r="H182" s="108"/>
      <c r="I182" s="108"/>
      <c r="J182" s="108"/>
      <c r="K182" s="108"/>
      <c r="L182" s="108"/>
      <c r="M182" s="108"/>
      <c r="N182" s="108"/>
      <c r="O182" s="108"/>
      <c r="P182" s="109"/>
      <c r="Q182" s="128" t="s">
        <v>714</v>
      </c>
      <c r="R182" s="108"/>
      <c r="S182" s="108"/>
      <c r="T182" s="108"/>
      <c r="U182" s="108"/>
      <c r="V182" s="108"/>
      <c r="W182" s="108"/>
      <c r="X182" s="108"/>
      <c r="Y182" s="108"/>
      <c r="Z182" s="108"/>
      <c r="AA182" s="290"/>
      <c r="AB182" s="144" t="s">
        <v>714</v>
      </c>
      <c r="AC182" s="145"/>
      <c r="AD182" s="145"/>
      <c r="AE182" s="150" t="s">
        <v>714</v>
      </c>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1</v>
      </c>
    </row>
    <row r="183" spans="1:51" ht="22.5"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1</v>
      </c>
    </row>
    <row r="184" spans="1:51" ht="25.5"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1</v>
      </c>
    </row>
    <row r="185" spans="1:51" ht="22.5"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50" t="s">
        <v>714</v>
      </c>
      <c r="AF185" s="150"/>
      <c r="AG185" s="150"/>
      <c r="AH185" s="150"/>
      <c r="AI185" s="150"/>
      <c r="AJ185" s="150"/>
      <c r="AK185" s="150"/>
      <c r="AL185" s="150"/>
      <c r="AM185" s="150"/>
      <c r="AN185" s="150"/>
      <c r="AO185" s="150"/>
      <c r="AP185" s="150"/>
      <c r="AQ185" s="150"/>
      <c r="AR185" s="150"/>
      <c r="AS185" s="150"/>
      <c r="AT185" s="150"/>
      <c r="AU185" s="150"/>
      <c r="AV185" s="150"/>
      <c r="AW185" s="150"/>
      <c r="AX185" s="151"/>
      <c r="AY185">
        <f t="shared" si="22"/>
        <v>1</v>
      </c>
    </row>
    <row r="186" spans="1:51" ht="22.5"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50"/>
      <c r="AF186" s="150"/>
      <c r="AG186" s="150"/>
      <c r="AH186" s="150"/>
      <c r="AI186" s="150"/>
      <c r="AJ186" s="150"/>
      <c r="AK186" s="150"/>
      <c r="AL186" s="150"/>
      <c r="AM186" s="150"/>
      <c r="AN186" s="150"/>
      <c r="AO186" s="150"/>
      <c r="AP186" s="150"/>
      <c r="AQ186" s="150"/>
      <c r="AR186" s="150"/>
      <c r="AS186" s="150"/>
      <c r="AT186" s="150"/>
      <c r="AU186" s="150"/>
      <c r="AV186" s="150"/>
      <c r="AW186" s="150"/>
      <c r="AX186" s="151"/>
      <c r="AY186">
        <f t="shared" si="22"/>
        <v>1</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4"/>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4.2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0.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721</v>
      </c>
      <c r="AE702" s="342"/>
      <c r="AF702" s="342"/>
      <c r="AG702" s="379" t="s">
        <v>722</v>
      </c>
      <c r="AH702" s="380"/>
      <c r="AI702" s="380"/>
      <c r="AJ702" s="380"/>
      <c r="AK702" s="380"/>
      <c r="AL702" s="380"/>
      <c r="AM702" s="380"/>
      <c r="AN702" s="380"/>
      <c r="AO702" s="380"/>
      <c r="AP702" s="380"/>
      <c r="AQ702" s="380"/>
      <c r="AR702" s="380"/>
      <c r="AS702" s="380"/>
      <c r="AT702" s="380"/>
      <c r="AU702" s="380"/>
      <c r="AV702" s="380"/>
      <c r="AW702" s="380"/>
      <c r="AX702" s="381"/>
    </row>
    <row r="703" spans="1:51" ht="45.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721</v>
      </c>
      <c r="AE703" s="323"/>
      <c r="AF703" s="323"/>
      <c r="AG703" s="104" t="s">
        <v>723</v>
      </c>
      <c r="AH703" s="105"/>
      <c r="AI703" s="105"/>
      <c r="AJ703" s="105"/>
      <c r="AK703" s="105"/>
      <c r="AL703" s="105"/>
      <c r="AM703" s="105"/>
      <c r="AN703" s="105"/>
      <c r="AO703" s="105"/>
      <c r="AP703" s="105"/>
      <c r="AQ703" s="105"/>
      <c r="AR703" s="105"/>
      <c r="AS703" s="105"/>
      <c r="AT703" s="105"/>
      <c r="AU703" s="105"/>
      <c r="AV703" s="105"/>
      <c r="AW703" s="105"/>
      <c r="AX703" s="106"/>
    </row>
    <row r="704" spans="1:51" ht="64.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721</v>
      </c>
      <c r="AE704" s="781"/>
      <c r="AF704" s="781"/>
      <c r="AG704" s="168" t="s">
        <v>763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724</v>
      </c>
      <c r="AE705" s="713"/>
      <c r="AF705" s="713"/>
      <c r="AG705" s="128" t="s">
        <v>733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30.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721</v>
      </c>
      <c r="AE708" s="603"/>
      <c r="AF708" s="603"/>
      <c r="AG708" s="740" t="s">
        <v>769</v>
      </c>
      <c r="AH708" s="741"/>
      <c r="AI708" s="741"/>
      <c r="AJ708" s="741"/>
      <c r="AK708" s="741"/>
      <c r="AL708" s="741"/>
      <c r="AM708" s="741"/>
      <c r="AN708" s="741"/>
      <c r="AO708" s="741"/>
      <c r="AP708" s="741"/>
      <c r="AQ708" s="741"/>
      <c r="AR708" s="741"/>
      <c r="AS708" s="741"/>
      <c r="AT708" s="741"/>
      <c r="AU708" s="741"/>
      <c r="AV708" s="741"/>
      <c r="AW708" s="741"/>
      <c r="AX708" s="742"/>
    </row>
    <row r="709" spans="1:50" ht="33"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734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721</v>
      </c>
      <c r="AE710" s="323"/>
      <c r="AF710" s="323"/>
      <c r="AG710" s="104" t="s">
        <v>735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721</v>
      </c>
      <c r="AE711" s="323"/>
      <c r="AF711" s="323"/>
      <c r="AG711" s="104" t="s">
        <v>751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721</v>
      </c>
      <c r="AE712" s="781"/>
      <c r="AF712" s="781"/>
      <c r="AG712" s="805" t="s">
        <v>770</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2" t="s">
        <v>724</v>
      </c>
      <c r="AE713" s="323"/>
      <c r="AF713" s="661"/>
      <c r="AG713" s="104" t="s">
        <v>730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724</v>
      </c>
      <c r="AE714" s="803"/>
      <c r="AF714" s="804"/>
      <c r="AG714" s="734" t="s">
        <v>730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724</v>
      </c>
      <c r="AE715" s="603"/>
      <c r="AF715" s="654"/>
      <c r="AG715" s="740" t="s">
        <v>730</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724</v>
      </c>
      <c r="AE716" s="625"/>
      <c r="AF716" s="625"/>
      <c r="AG716" s="104" t="s">
        <v>730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721</v>
      </c>
      <c r="AE717" s="323"/>
      <c r="AF717" s="323"/>
      <c r="AG717" s="104" t="s">
        <v>736</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724</v>
      </c>
      <c r="AE718" s="323"/>
      <c r="AF718" s="323"/>
      <c r="AG718" s="130" t="s">
        <v>730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724</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768</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5" t="s">
        <v>673</v>
      </c>
      <c r="B737" s="211"/>
      <c r="C737" s="211"/>
      <c r="D737" s="212"/>
      <c r="E737" s="946" t="s">
        <v>714</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1" t="s">
        <v>398</v>
      </c>
      <c r="B738" s="361"/>
      <c r="C738" s="361"/>
      <c r="D738" s="361"/>
      <c r="E738" s="946" t="s">
        <v>714</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1" t="s">
        <v>397</v>
      </c>
      <c r="B739" s="361"/>
      <c r="C739" s="361"/>
      <c r="D739" s="361"/>
      <c r="E739" s="946" t="s">
        <v>714</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1" t="s">
        <v>396</v>
      </c>
      <c r="B740" s="361"/>
      <c r="C740" s="361"/>
      <c r="D740" s="361"/>
      <c r="E740" s="946" t="s">
        <v>714</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1" t="s">
        <v>395</v>
      </c>
      <c r="B741" s="361"/>
      <c r="C741" s="361"/>
      <c r="D741" s="361"/>
      <c r="E741" s="946" t="s">
        <v>714</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1" t="s">
        <v>394</v>
      </c>
      <c r="B742" s="361"/>
      <c r="C742" s="361"/>
      <c r="D742" s="361"/>
      <c r="E742" s="946" t="s">
        <v>714</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1" t="s">
        <v>393</v>
      </c>
      <c r="B743" s="361"/>
      <c r="C743" s="361"/>
      <c r="D743" s="361"/>
      <c r="E743" s="946" t="s">
        <v>714</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1" t="s">
        <v>392</v>
      </c>
      <c r="B744" s="361"/>
      <c r="C744" s="361"/>
      <c r="D744" s="361"/>
      <c r="E744" s="946" t="s">
        <v>714</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1" t="s">
        <v>391</v>
      </c>
      <c r="B745" s="361"/>
      <c r="C745" s="361"/>
      <c r="D745" s="361"/>
      <c r="E745" s="986" t="s">
        <v>714</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6"/>
      <c r="AP745" s="947"/>
      <c r="AQ745" s="947"/>
      <c r="AR745" s="947"/>
      <c r="AS745" s="947"/>
      <c r="AT745" s="947"/>
      <c r="AU745" s="947"/>
      <c r="AV745" s="947"/>
      <c r="AW745" s="947"/>
      <c r="AX745" s="948"/>
    </row>
    <row r="746" spans="1:51" ht="24.75" customHeight="1" x14ac:dyDescent="0.15">
      <c r="A746" s="361" t="s">
        <v>546</v>
      </c>
      <c r="B746" s="361"/>
      <c r="C746" s="361"/>
      <c r="D746" s="361"/>
      <c r="E746" s="955"/>
      <c r="F746" s="953"/>
      <c r="G746" s="953"/>
      <c r="H746" s="100" t="str">
        <f>IF(E746="","","-")</f>
        <v/>
      </c>
      <c r="I746" s="953"/>
      <c r="J746" s="953"/>
      <c r="K746" s="100" t="str">
        <f>IF(I746="","","-")</f>
        <v/>
      </c>
      <c r="L746" s="954"/>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510</v>
      </c>
      <c r="B747" s="361"/>
      <c r="C747" s="361"/>
      <c r="D747" s="361"/>
      <c r="E747" s="955" t="s">
        <v>711</v>
      </c>
      <c r="F747" s="953"/>
      <c r="G747" s="953"/>
      <c r="H747" s="100" t="str">
        <f>IF(E747="","","-")</f>
        <v>-</v>
      </c>
      <c r="I747" s="953" t="s">
        <v>414</v>
      </c>
      <c r="J747" s="953"/>
      <c r="K747" s="100" t="str">
        <f>IF(I747="","","-")</f>
        <v>-</v>
      </c>
      <c r="L747" s="954">
        <v>71</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749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737</v>
      </c>
      <c r="H789" s="669"/>
      <c r="I789" s="669"/>
      <c r="J789" s="669"/>
      <c r="K789" s="670"/>
      <c r="L789" s="662" t="s">
        <v>738</v>
      </c>
      <c r="M789" s="663"/>
      <c r="N789" s="663"/>
      <c r="O789" s="663"/>
      <c r="P789" s="663"/>
      <c r="Q789" s="663"/>
      <c r="R789" s="663"/>
      <c r="S789" s="663"/>
      <c r="T789" s="663"/>
      <c r="U789" s="663"/>
      <c r="V789" s="663"/>
      <c r="W789" s="663"/>
      <c r="X789" s="664"/>
      <c r="Y789" s="382">
        <v>9</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739</v>
      </c>
      <c r="H790" s="605"/>
      <c r="I790" s="605"/>
      <c r="J790" s="605"/>
      <c r="K790" s="606"/>
      <c r="L790" s="596" t="s">
        <v>740</v>
      </c>
      <c r="M790" s="597"/>
      <c r="N790" s="597"/>
      <c r="O790" s="597"/>
      <c r="P790" s="597"/>
      <c r="Q790" s="597"/>
      <c r="R790" s="597"/>
      <c r="S790" s="597"/>
      <c r="T790" s="597"/>
      <c r="U790" s="597"/>
      <c r="V790" s="597"/>
      <c r="W790" s="597"/>
      <c r="X790" s="598"/>
      <c r="Y790" s="599">
        <v>1.3</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752</v>
      </c>
      <c r="H791" s="605"/>
      <c r="I791" s="605"/>
      <c r="J791" s="605"/>
      <c r="K791" s="606"/>
      <c r="L791" s="596" t="s">
        <v>753</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741</v>
      </c>
      <c r="H792" s="605"/>
      <c r="I792" s="605"/>
      <c r="J792" s="605"/>
      <c r="K792" s="606"/>
      <c r="L792" s="596" t="s">
        <v>742</v>
      </c>
      <c r="M792" s="597"/>
      <c r="N792" s="597"/>
      <c r="O792" s="597"/>
      <c r="P792" s="597"/>
      <c r="Q792" s="597"/>
      <c r="R792" s="597"/>
      <c r="S792" s="597"/>
      <c r="T792" s="597"/>
      <c r="U792" s="597"/>
      <c r="V792" s="597"/>
      <c r="W792" s="597"/>
      <c r="X792" s="598"/>
      <c r="Y792" s="599">
        <v>0.3</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743</v>
      </c>
      <c r="H793" s="605"/>
      <c r="I793" s="605"/>
      <c r="J793" s="605"/>
      <c r="K793" s="606"/>
      <c r="L793" s="596" t="s">
        <v>744</v>
      </c>
      <c r="M793" s="597"/>
      <c r="N793" s="597"/>
      <c r="O793" s="597"/>
      <c r="P793" s="597"/>
      <c r="Q793" s="597"/>
      <c r="R793" s="597"/>
      <c r="S793" s="597"/>
      <c r="T793" s="597"/>
      <c r="U793" s="597"/>
      <c r="V793" s="597"/>
      <c r="W793" s="597"/>
      <c r="X793" s="598"/>
      <c r="Y793" s="599">
        <v>0.2</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745</v>
      </c>
      <c r="H794" s="605"/>
      <c r="I794" s="605"/>
      <c r="J794" s="605"/>
      <c r="K794" s="606"/>
      <c r="L794" s="596" t="s">
        <v>746</v>
      </c>
      <c r="M794" s="597"/>
      <c r="N794" s="597"/>
      <c r="O794" s="597"/>
      <c r="P794" s="597"/>
      <c r="Q794" s="597"/>
      <c r="R794" s="597"/>
      <c r="S794" s="597"/>
      <c r="T794" s="597"/>
      <c r="U794" s="597"/>
      <c r="V794" s="597"/>
      <c r="W794" s="597"/>
      <c r="X794" s="598"/>
      <c r="Y794" s="599">
        <v>2.8</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8.5" customHeight="1" x14ac:dyDescent="0.15">
      <c r="A845" s="370">
        <v>1</v>
      </c>
      <c r="B845" s="370">
        <v>1</v>
      </c>
      <c r="C845" s="358" t="s">
        <v>747</v>
      </c>
      <c r="D845" s="343"/>
      <c r="E845" s="343"/>
      <c r="F845" s="343"/>
      <c r="G845" s="343"/>
      <c r="H845" s="343"/>
      <c r="I845" s="343"/>
      <c r="J845" s="344">
        <v>5010401023057</v>
      </c>
      <c r="K845" s="345"/>
      <c r="L845" s="345"/>
      <c r="M845" s="345"/>
      <c r="N845" s="345"/>
      <c r="O845" s="345"/>
      <c r="P845" s="359" t="s">
        <v>748</v>
      </c>
      <c r="Q845" s="346"/>
      <c r="R845" s="346"/>
      <c r="S845" s="346"/>
      <c r="T845" s="346"/>
      <c r="U845" s="346"/>
      <c r="V845" s="346"/>
      <c r="W845" s="346"/>
      <c r="X845" s="346"/>
      <c r="Y845" s="347">
        <v>14</v>
      </c>
      <c r="Z845" s="348"/>
      <c r="AA845" s="348"/>
      <c r="AB845" s="349"/>
      <c r="AC845" s="350" t="s">
        <v>374</v>
      </c>
      <c r="AD845" s="351"/>
      <c r="AE845" s="351"/>
      <c r="AF845" s="351"/>
      <c r="AG845" s="351"/>
      <c r="AH845" s="366">
        <v>1</v>
      </c>
      <c r="AI845" s="367"/>
      <c r="AJ845" s="367"/>
      <c r="AK845" s="367"/>
      <c r="AL845" s="354">
        <v>96.2</v>
      </c>
      <c r="AM845" s="355"/>
      <c r="AN845" s="355"/>
      <c r="AO845" s="356"/>
      <c r="AP845" s="357" t="s">
        <v>764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5.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766</v>
      </c>
      <c r="F1110" s="369"/>
      <c r="G1110" s="369"/>
      <c r="H1110" s="369"/>
      <c r="I1110" s="369"/>
      <c r="J1110" s="344" t="s">
        <v>766</v>
      </c>
      <c r="K1110" s="345"/>
      <c r="L1110" s="345"/>
      <c r="M1110" s="345"/>
      <c r="N1110" s="345"/>
      <c r="O1110" s="345"/>
      <c r="P1110" s="359" t="s">
        <v>766</v>
      </c>
      <c r="Q1110" s="346"/>
      <c r="R1110" s="346"/>
      <c r="S1110" s="346"/>
      <c r="T1110" s="346"/>
      <c r="U1110" s="346"/>
      <c r="V1110" s="346"/>
      <c r="W1110" s="346"/>
      <c r="X1110" s="346"/>
      <c r="Y1110" s="347" t="s">
        <v>766</v>
      </c>
      <c r="Z1110" s="348"/>
      <c r="AA1110" s="348"/>
      <c r="AB1110" s="349"/>
      <c r="AC1110" s="350"/>
      <c r="AD1110" s="351"/>
      <c r="AE1110" s="351"/>
      <c r="AF1110" s="351"/>
      <c r="AG1110" s="351"/>
      <c r="AH1110" s="352" t="s">
        <v>766</v>
      </c>
      <c r="AI1110" s="353"/>
      <c r="AJ1110" s="353"/>
      <c r="AK1110" s="353"/>
      <c r="AL1110" s="354" t="s">
        <v>766</v>
      </c>
      <c r="AM1110" s="355"/>
      <c r="AN1110" s="355"/>
      <c r="AO1110" s="356"/>
      <c r="AP1110" s="357" t="s">
        <v>766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90">
    <cfRule type="expression" dxfId="2795" priority="13887">
      <formula>IF(RIGHT(TEXT(Y790,"0.#"),1)=".",FALSE,TRUE)</formula>
    </cfRule>
    <cfRule type="expression" dxfId="2794" priority="13888">
      <formula>IF(RIGHT(TEXT(Y790,"0.#"),1)=".",TRUE,FALSE)</formula>
    </cfRule>
  </conditionalFormatting>
  <conditionalFormatting sqref="Y799">
    <cfRule type="expression" dxfId="2793" priority="13883">
      <formula>IF(RIGHT(TEXT(Y799,"0.#"),1)=".",FALSE,TRUE)</formula>
    </cfRule>
    <cfRule type="expression" dxfId="2792" priority="13884">
      <formula>IF(RIGHT(TEXT(Y799,"0.#"),1)=".",TRUE,FALSE)</formula>
    </cfRule>
  </conditionalFormatting>
  <conditionalFormatting sqref="Y830:Y837 Y828 Y817:Y824 Y815 Y804:Y811 Y802">
    <cfRule type="expression" dxfId="2791" priority="13665">
      <formula>IF(RIGHT(TEXT(Y802,"0.#"),1)=".",FALSE,TRUE)</formula>
    </cfRule>
    <cfRule type="expression" dxfId="2790" priority="13666">
      <formula>IF(RIGHT(TEXT(Y802,"0.#"),1)=".",TRUE,FALSE)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9">
    <cfRule type="expression" dxfId="2783" priority="13689">
      <formula>IF(RIGHT(TEXT(Y789,"0.#"),1)=".",FALSE,TRUE)</formula>
    </cfRule>
    <cfRule type="expression" dxfId="2782" priority="13690">
      <formula>IF(RIGHT(TEXT(Y789,"0.#"),1)=".",TRUE,FALSE)</formula>
    </cfRule>
  </conditionalFormatting>
  <conditionalFormatting sqref="AU790">
    <cfRule type="expression" dxfId="2781" priority="13687">
      <formula>IF(RIGHT(TEXT(AU790,"0.#"),1)=".",FALSE,TRUE)</formula>
    </cfRule>
    <cfRule type="expression" dxfId="2780" priority="13688">
      <formula>IF(RIGHT(TEXT(AU790,"0.#"),1)=".",TRUE,FALSE)</formula>
    </cfRule>
  </conditionalFormatting>
  <conditionalFormatting sqref="AU799">
    <cfRule type="expression" dxfId="2779" priority="13685">
      <formula>IF(RIGHT(TEXT(AU799,"0.#"),1)=".",FALSE,TRUE)</formula>
    </cfRule>
    <cfRule type="expression" dxfId="2778" priority="13686">
      <formula>IF(RIGHT(TEXT(AU799,"0.#"),1)=".",TRUE,FALSE)</formula>
    </cfRule>
  </conditionalFormatting>
  <conditionalFormatting sqref="AU791:AU798 AU789">
    <cfRule type="expression" dxfId="2777" priority="13683">
      <formula>IF(RIGHT(TEXT(AU789,"0.#"),1)=".",FALSE,TRUE)</formula>
    </cfRule>
    <cfRule type="expression" dxfId="2776" priority="13684">
      <formula>IF(RIGHT(TEXT(AU789,"0.#"),1)=".",TRUE,FALSE)</formula>
    </cfRule>
  </conditionalFormatting>
  <conditionalFormatting sqref="Y829 Y816 Y803">
    <cfRule type="expression" dxfId="2775" priority="13669">
      <formula>IF(RIGHT(TEXT(Y803,"0.#"),1)=".",FALSE,TRUE)</formula>
    </cfRule>
    <cfRule type="expression" dxfId="2774" priority="13670">
      <formula>IF(RIGHT(TEXT(Y803,"0.#"),1)=".",TRUE,FALSE)</formula>
    </cfRule>
  </conditionalFormatting>
  <conditionalFormatting sqref="Y838 Y825 Y812">
    <cfRule type="expression" dxfId="2773" priority="13667">
      <formula>IF(RIGHT(TEXT(Y812,"0.#"),1)=".",FALSE,TRUE)</formula>
    </cfRule>
    <cfRule type="expression" dxfId="2772" priority="13668">
      <formula>IF(RIGHT(TEXT(Y812,"0.#"),1)=".",TRUE,FALSE)</formula>
    </cfRule>
  </conditionalFormatting>
  <conditionalFormatting sqref="AU829 AU816 AU803">
    <cfRule type="expression" dxfId="2771" priority="13663">
      <formula>IF(RIGHT(TEXT(AU803,"0.#"),1)=".",FALSE,TRUE)</formula>
    </cfRule>
    <cfRule type="expression" dxfId="2770" priority="13664">
      <formula>IF(RIGHT(TEXT(AU803,"0.#"),1)=".",TRUE,FALSE)</formula>
    </cfRule>
  </conditionalFormatting>
  <conditionalFormatting sqref="AU838 AU825 AU812">
    <cfRule type="expression" dxfId="2769" priority="13661">
      <formula>IF(RIGHT(TEXT(AU812,"0.#"),1)=".",FALSE,TRUE)</formula>
    </cfRule>
    <cfRule type="expression" dxfId="2768" priority="13662">
      <formula>IF(RIGHT(TEXT(AU812,"0.#"),1)=".",TRUE,FALSE)</formula>
    </cfRule>
  </conditionalFormatting>
  <conditionalFormatting sqref="AU830:AU837 AU828 AU817:AU824 AU815 AU804:AU811 AU802">
    <cfRule type="expression" dxfId="2767" priority="13659">
      <formula>IF(RIGHT(TEXT(AU802,"0.#"),1)=".",FALSE,TRUE)</formula>
    </cfRule>
    <cfRule type="expression" dxfId="2766" priority="13660">
      <formula>IF(RIGHT(TEXT(AU802,"0.#"),1)=".",TRUE,FALSE)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E116 AQ116:AQ117">
    <cfRule type="expression" dxfId="2595" priority="13167">
      <formula>IF(RIGHT(TEXT(AE116,"0.#"),1)=".",FALSE,TRUE)</formula>
    </cfRule>
    <cfRule type="expression" dxfId="2594" priority="13168">
      <formula>IF(RIGHT(TEXT(AE116,"0.#"),1)=".",TRUE,FALSE)</formula>
    </cfRule>
  </conditionalFormatting>
  <conditionalFormatting sqref="AI116">
    <cfRule type="expression" dxfId="2593" priority="13165">
      <formula>IF(RIGHT(TEXT(AI116,"0.#"),1)=".",FALSE,TRUE)</formula>
    </cfRule>
    <cfRule type="expression" dxfId="2592" priority="13166">
      <formula>IF(RIGHT(TEXT(AI116,"0.#"),1)=".",TRUE,FALSE)</formula>
    </cfRule>
  </conditionalFormatting>
  <conditionalFormatting sqref="AM116">
    <cfRule type="expression" dxfId="2591" priority="13163">
      <formula>IF(RIGHT(TEXT(AM116,"0.#"),1)=".",FALSE,TRUE)</formula>
    </cfRule>
    <cfRule type="expression" dxfId="2590" priority="13164">
      <formula>IF(RIGHT(TEXT(AM116,"0.#"),1)=".",TRUE,FALSE)</formula>
    </cfRule>
  </conditionalFormatting>
  <conditionalFormatting sqref="AE117 AM117">
    <cfRule type="expression" dxfId="2589" priority="13161">
      <formula>IF(RIGHT(TEXT(AE117,"0.#"),1)=".",FALSE,TRUE)</formula>
    </cfRule>
    <cfRule type="expression" dxfId="2588" priority="13162">
      <formula>IF(RIGHT(TEXT(AE117,"0.#"),1)=".",TRUE,FALSE)</formula>
    </cfRule>
  </conditionalFormatting>
  <conditionalFormatting sqref="AI117">
    <cfRule type="expression" dxfId="2587" priority="13159">
      <formula>IF(RIGHT(TEXT(AI117,"0.#"),1)=".",FALSE,TRUE)</formula>
    </cfRule>
    <cfRule type="expression" dxfId="2586" priority="13160">
      <formula>IF(RIGHT(TEXT(AI117,"0.#"),1)=".",TRUE,FALSE)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Q134:AQ135 AU134:AU135 AM134:AM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AU88">
    <cfRule type="expression" dxfId="2487" priority="4647">
      <formula>IF(RIGHT(TEXT(AQ87,"0.#"),1)=".",FALSE,TRUE)</formula>
    </cfRule>
    <cfRule type="expression" dxfId="2486" priority="4648">
      <formula>IF(RIGHT(TEXT(AQ87,"0.#"),1)=".",TRUE,FALSE)</formula>
    </cfRule>
  </conditionalFormatting>
  <conditionalFormatting sqref="AU87 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5:AO846">
    <cfRule type="expression" dxfId="2385" priority="2823">
      <formula>IF(AND(AL845&gt;=0, RIGHT(TEXT(AL845,"0.#"),1)&lt;&gt;"."),TRUE,FALSE)</formula>
    </cfRule>
    <cfRule type="expression" dxfId="2384" priority="2824">
      <formula>IF(AND(AL845&gt;=0, RIGHT(TEXT(AL845,"0.#"),1)="."),TRUE,FALSE)</formula>
    </cfRule>
    <cfRule type="expression" dxfId="2383" priority="2825">
      <formula>IF(AND(AL845&lt;0, RIGHT(TEXT(AL845,"0.#"),1)&lt;&gt;"."),TRUE,FALSE)</formula>
    </cfRule>
    <cfRule type="expression" dxfId="2382" priority="2826">
      <formula>IF(AND(AL845&lt;0, RIGHT(TEXT(AL845,"0.#"),1)="."),TRUE,FALSE)</formula>
    </cfRule>
  </conditionalFormatting>
  <conditionalFormatting sqref="Y845:Y846">
    <cfRule type="expression" dxfId="2381" priority="2821">
      <formula>IF(RIGHT(TEXT(Y845,"0.#"),1)=".",FALSE,TRUE)</formula>
    </cfRule>
    <cfRule type="expression" dxfId="2380" priority="2822">
      <formula>IF(RIGHT(TEXT(Y845,"0.#"),1)=".",TRUE,FALSE)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80:AO907">
    <cfRule type="expression" dxfId="1969" priority="2083">
      <formula>IF(AND(AL880&gt;=0, RIGHT(TEXT(AL880,"0.#"),1)&lt;&gt;"."),TRUE,FALSE)</formula>
    </cfRule>
    <cfRule type="expression" dxfId="1968" priority="2084">
      <formula>IF(AND(AL880&gt;=0, RIGHT(TEXT(AL880,"0.#"),1)="."),TRUE,FALSE)</formula>
    </cfRule>
    <cfRule type="expression" dxfId="1967" priority="2085">
      <formula>IF(AND(AL880&lt;0, RIGHT(TEXT(AL880,"0.#"),1)&lt;&gt;"."),TRUE,FALSE)</formula>
    </cfRule>
    <cfRule type="expression" dxfId="1966" priority="2086">
      <formula>IF(AND(AL880&lt;0, RIGHT(TEXT(AL880,"0.#"),1)="."),TRUE,FALSE)</formula>
    </cfRule>
  </conditionalFormatting>
  <conditionalFormatting sqref="AL878:AO879">
    <cfRule type="expression" dxfId="1965" priority="2077">
      <formula>IF(AND(AL878&gt;=0, RIGHT(TEXT(AL878,"0.#"),1)&lt;&gt;"."),TRUE,FALSE)</formula>
    </cfRule>
    <cfRule type="expression" dxfId="1964" priority="2078">
      <formula>IF(AND(AL878&gt;=0, RIGHT(TEXT(AL878,"0.#"),1)="."),TRUE,FALSE)</formula>
    </cfRule>
    <cfRule type="expression" dxfId="1963" priority="2079">
      <formula>IF(AND(AL878&lt;0, RIGHT(TEXT(AL878,"0.#"),1)&lt;&gt;"."),TRUE,FALSE)</formula>
    </cfRule>
    <cfRule type="expression" dxfId="1962" priority="2080">
      <formula>IF(AND(AL878&lt;0, RIGHT(TEXT(AL878,"0.#"),1)="."),TRUE,FALSE)</formula>
    </cfRule>
  </conditionalFormatting>
  <conditionalFormatting sqref="AL913:AO940">
    <cfRule type="expression" dxfId="1961" priority="2071">
      <formula>IF(AND(AL913&gt;=0, RIGHT(TEXT(AL913,"0.#"),1)&lt;&gt;"."),TRUE,FALSE)</formula>
    </cfRule>
    <cfRule type="expression" dxfId="1960" priority="2072">
      <formula>IF(AND(AL913&gt;=0, RIGHT(TEXT(AL913,"0.#"),1)="."),TRUE,FALSE)</formula>
    </cfRule>
    <cfRule type="expression" dxfId="1959" priority="2073">
      <formula>IF(AND(AL913&lt;0, RIGHT(TEXT(AL913,"0.#"),1)&lt;&gt;"."),TRUE,FALSE)</formula>
    </cfRule>
    <cfRule type="expression" dxfId="1958" priority="2074">
      <formula>IF(AND(AL913&lt;0, RIGHT(TEXT(AL913,"0.#"),1)="."),TRUE,FALSE)</formula>
    </cfRule>
  </conditionalFormatting>
  <conditionalFormatting sqref="AL911:AO912">
    <cfRule type="expression" dxfId="1957" priority="2065">
      <formula>IF(AND(AL911&gt;=0, RIGHT(TEXT(AL911,"0.#"),1)&lt;&gt;"."),TRUE,FALSE)</formula>
    </cfRule>
    <cfRule type="expression" dxfId="1956" priority="2066">
      <formula>IF(AND(AL911&gt;=0, RIGHT(TEXT(AL911,"0.#"),1)="."),TRUE,FALSE)</formula>
    </cfRule>
    <cfRule type="expression" dxfId="1955" priority="2067">
      <formula>IF(AND(AL911&lt;0, RIGHT(TEXT(AL911,"0.#"),1)&lt;&gt;"."),TRUE,FALSE)</formula>
    </cfRule>
    <cfRule type="expression" dxfId="1954" priority="2068">
      <formula>IF(AND(AL911&lt;0, RIGHT(TEXT(AL911,"0.#"),1)="."),TRUE,FALSE)</formula>
    </cfRule>
  </conditionalFormatting>
  <conditionalFormatting sqref="AL946:AO973">
    <cfRule type="expression" dxfId="1953" priority="2059">
      <formula>IF(AND(AL946&gt;=0, RIGHT(TEXT(AL946,"0.#"),1)&lt;&gt;"."),TRUE,FALSE)</formula>
    </cfRule>
    <cfRule type="expression" dxfId="1952" priority="2060">
      <formula>IF(AND(AL946&gt;=0, RIGHT(TEXT(AL946,"0.#"),1)="."),TRUE,FALSE)</formula>
    </cfRule>
    <cfRule type="expression" dxfId="1951" priority="2061">
      <formula>IF(AND(AL946&lt;0, RIGHT(TEXT(AL946,"0.#"),1)&lt;&gt;"."),TRUE,FALSE)</formula>
    </cfRule>
    <cfRule type="expression" dxfId="1950" priority="2062">
      <formula>IF(AND(AL946&lt;0, RIGHT(TEXT(AL946,"0.#"),1)="."),TRUE,FALSE)</formula>
    </cfRule>
  </conditionalFormatting>
  <conditionalFormatting sqref="AL944:AO945">
    <cfRule type="expression" dxfId="1949" priority="2053">
      <formula>IF(AND(AL944&gt;=0, RIGHT(TEXT(AL944,"0.#"),1)&lt;&gt;"."),TRUE,FALSE)</formula>
    </cfRule>
    <cfRule type="expression" dxfId="1948" priority="2054">
      <formula>IF(AND(AL944&gt;=0, RIGHT(TEXT(AL944,"0.#"),1)="."),TRUE,FALSE)</formula>
    </cfRule>
    <cfRule type="expression" dxfId="1947" priority="2055">
      <formula>IF(AND(AL944&lt;0, RIGHT(TEXT(AL944,"0.#"),1)&lt;&gt;"."),TRUE,FALSE)</formula>
    </cfRule>
    <cfRule type="expression" dxfId="1946" priority="2056">
      <formula>IF(AND(AL944&lt;0, RIGHT(TEXT(AL944,"0.#"),1)="."),TRUE,FALSE)</formula>
    </cfRule>
  </conditionalFormatting>
  <conditionalFormatting sqref="AL979:AO1006">
    <cfRule type="expression" dxfId="1945" priority="2047">
      <formula>IF(AND(AL979&gt;=0, RIGHT(TEXT(AL979,"0.#"),1)&lt;&gt;"."),TRUE,FALSE)</formula>
    </cfRule>
    <cfRule type="expression" dxfId="1944" priority="2048">
      <formula>IF(AND(AL979&gt;=0, RIGHT(TEXT(AL979,"0.#"),1)="."),TRUE,FALSE)</formula>
    </cfRule>
    <cfRule type="expression" dxfId="1943" priority="2049">
      <formula>IF(AND(AL979&lt;0, RIGHT(TEXT(AL979,"0.#"),1)&lt;&gt;"."),TRUE,FALSE)</formula>
    </cfRule>
    <cfRule type="expression" dxfId="1942" priority="2050">
      <formula>IF(AND(AL979&lt;0, RIGHT(TEXT(AL979,"0.#"),1)="."),TRUE,FALSE)</formula>
    </cfRule>
  </conditionalFormatting>
  <conditionalFormatting sqref="AL977:AO978">
    <cfRule type="expression" dxfId="1941" priority="2041">
      <formula>IF(AND(AL977&gt;=0, RIGHT(TEXT(AL977,"0.#"),1)&lt;&gt;"."),TRUE,FALSE)</formula>
    </cfRule>
    <cfRule type="expression" dxfId="1940" priority="2042">
      <formula>IF(AND(AL977&gt;=0, RIGHT(TEXT(AL977,"0.#"),1)="."),TRUE,FALSE)</formula>
    </cfRule>
    <cfRule type="expression" dxfId="1939" priority="2043">
      <formula>IF(AND(AL977&lt;0, RIGHT(TEXT(AL977,"0.#"),1)&lt;&gt;"."),TRUE,FALSE)</formula>
    </cfRule>
    <cfRule type="expression" dxfId="1938" priority="2044">
      <formula>IF(AND(AL977&lt;0, RIGHT(TEXT(AL977,"0.#"),1)="."),TRUE,FALSE)</formula>
    </cfRule>
  </conditionalFormatting>
  <conditionalFormatting sqref="AL1012:AO1039">
    <cfRule type="expression" dxfId="1937" priority="2035">
      <formula>IF(AND(AL1012&gt;=0, RIGHT(TEXT(AL1012,"0.#"),1)&lt;&gt;"."),TRUE,FALSE)</formula>
    </cfRule>
    <cfRule type="expression" dxfId="1936" priority="2036">
      <formula>IF(AND(AL1012&gt;=0, RIGHT(TEXT(AL1012,"0.#"),1)="."),TRUE,FALSE)</formula>
    </cfRule>
    <cfRule type="expression" dxfId="1935" priority="2037">
      <formula>IF(AND(AL1012&lt;0, RIGHT(TEXT(AL1012,"0.#"),1)&lt;&gt;"."),TRUE,FALSE)</formula>
    </cfRule>
    <cfRule type="expression" dxfId="1934" priority="2038">
      <formula>IF(AND(AL1012&lt;0, RIGHT(TEXT(AL1012,"0.#"),1)="."),TRUE,FALSE)</formula>
    </cfRule>
  </conditionalFormatting>
  <conditionalFormatting sqref="AL1010:AO1011">
    <cfRule type="expression" dxfId="1933" priority="2029">
      <formula>IF(AND(AL1010&gt;=0, RIGHT(TEXT(AL1010,"0.#"),1)&lt;&gt;"."),TRUE,FALSE)</formula>
    </cfRule>
    <cfRule type="expression" dxfId="1932" priority="2030">
      <formula>IF(AND(AL1010&gt;=0, RIGHT(TEXT(AL1010,"0.#"),1)="."),TRUE,FALSE)</formula>
    </cfRule>
    <cfRule type="expression" dxfId="1931" priority="2031">
      <formula>IF(AND(AL1010&lt;0, RIGHT(TEXT(AL1010,"0.#"),1)&lt;&gt;"."),TRUE,FALSE)</formula>
    </cfRule>
    <cfRule type="expression" dxfId="1930" priority="2032">
      <formula>IF(AND(AL1010&lt;0, RIGHT(TEXT(AL1010,"0.#"),1)="."),TRUE,FALSE)</formula>
    </cfRule>
  </conditionalFormatting>
  <conditionalFormatting sqref="Y1010:Y1011">
    <cfRule type="expression" dxfId="1929" priority="2027">
      <formula>IF(RIGHT(TEXT(Y1010,"0.#"),1)=".",FALSE,TRUE)</formula>
    </cfRule>
    <cfRule type="expression" dxfId="1928" priority="2028">
      <formula>IF(RIGHT(TEXT(Y1010,"0.#"),1)=".",TRUE,FALSE)</formula>
    </cfRule>
  </conditionalFormatting>
  <conditionalFormatting sqref="AL1045:AO1072">
    <cfRule type="expression" dxfId="1927" priority="2023">
      <formula>IF(AND(AL1045&gt;=0, RIGHT(TEXT(AL1045,"0.#"),1)&lt;&gt;"."),TRUE,FALSE)</formula>
    </cfRule>
    <cfRule type="expression" dxfId="1926" priority="2024">
      <formula>IF(AND(AL1045&gt;=0, RIGHT(TEXT(AL1045,"0.#"),1)="."),TRUE,FALSE)</formula>
    </cfRule>
    <cfRule type="expression" dxfId="1925" priority="2025">
      <formula>IF(AND(AL1045&lt;0, RIGHT(TEXT(AL1045,"0.#"),1)&lt;&gt;"."),TRUE,FALSE)</formula>
    </cfRule>
    <cfRule type="expression" dxfId="1924" priority="2026">
      <formula>IF(AND(AL1045&lt;0, RIGHT(TEXT(AL1045,"0.#"),1)="."),TRUE,FALSE)</formula>
    </cfRule>
  </conditionalFormatting>
  <conditionalFormatting sqref="Y1045:Y1072">
    <cfRule type="expression" dxfId="1923" priority="2021">
      <formula>IF(RIGHT(TEXT(Y1045,"0.#"),1)=".",FALSE,TRUE)</formula>
    </cfRule>
    <cfRule type="expression" dxfId="1922" priority="2022">
      <formula>IF(RIGHT(TEXT(Y1045,"0.#"),1)=".",TRUE,FALSE)</formula>
    </cfRule>
  </conditionalFormatting>
  <conditionalFormatting sqref="AL1043:AO1044">
    <cfRule type="expression" dxfId="1921" priority="2017">
      <formula>IF(AND(AL1043&gt;=0, RIGHT(TEXT(AL1043,"0.#"),1)&lt;&gt;"."),TRUE,FALSE)</formula>
    </cfRule>
    <cfRule type="expression" dxfId="1920" priority="2018">
      <formula>IF(AND(AL1043&gt;=0, RIGHT(TEXT(AL1043,"0.#"),1)="."),TRUE,FALSE)</formula>
    </cfRule>
    <cfRule type="expression" dxfId="1919" priority="2019">
      <formula>IF(AND(AL1043&lt;0, RIGHT(TEXT(AL1043,"0.#"),1)&lt;&gt;"."),TRUE,FALSE)</formula>
    </cfRule>
    <cfRule type="expression" dxfId="1918" priority="2020">
      <formula>IF(AND(AL1043&lt;0, RIGHT(TEXT(AL1043,"0.#"),1)="."),TRUE,FALSE)</formula>
    </cfRule>
  </conditionalFormatting>
  <conditionalFormatting sqref="Y1043:Y1044">
    <cfRule type="expression" dxfId="1917" priority="2015">
      <formula>IF(RIGHT(TEXT(Y1043,"0.#"),1)=".",FALSE,TRUE)</formula>
    </cfRule>
    <cfRule type="expression" dxfId="1916" priority="2016">
      <formula>IF(RIGHT(TEXT(Y1043,"0.#"),1)=".",TRUE,FALSE)</formula>
    </cfRule>
  </conditionalFormatting>
  <conditionalFormatting sqref="AL1078:AO1105">
    <cfRule type="expression" dxfId="1915" priority="2011">
      <formula>IF(AND(AL1078&gt;=0, RIGHT(TEXT(AL1078,"0.#"),1)&lt;&gt;"."),TRUE,FALSE)</formula>
    </cfRule>
    <cfRule type="expression" dxfId="1914" priority="2012">
      <formula>IF(AND(AL1078&gt;=0, RIGHT(TEXT(AL1078,"0.#"),1)="."),TRUE,FALSE)</formula>
    </cfRule>
    <cfRule type="expression" dxfId="1913" priority="2013">
      <formula>IF(AND(AL1078&lt;0, RIGHT(TEXT(AL1078,"0.#"),1)&lt;&gt;"."),TRUE,FALSE)</formula>
    </cfRule>
    <cfRule type="expression" dxfId="1912" priority="2014">
      <formula>IF(AND(AL1078&lt;0, RIGHT(TEXT(AL1078,"0.#"),1)="."),TRUE,FALSE)</formula>
    </cfRule>
  </conditionalFormatting>
  <conditionalFormatting sqref="Y1078:Y1105">
    <cfRule type="expression" dxfId="1911" priority="2009">
      <formula>IF(RIGHT(TEXT(Y1078,"0.#"),1)=".",FALSE,TRUE)</formula>
    </cfRule>
    <cfRule type="expression" dxfId="1910" priority="2010">
      <formula>IF(RIGHT(TEXT(Y1078,"0.#"),1)=".",TRUE,FALSE)</formula>
    </cfRule>
  </conditionalFormatting>
  <conditionalFormatting sqref="AL1076:AO1077">
    <cfRule type="expression" dxfId="1909" priority="2005">
      <formula>IF(AND(AL1076&gt;=0, RIGHT(TEXT(AL1076,"0.#"),1)&lt;&gt;"."),TRUE,FALSE)</formula>
    </cfRule>
    <cfRule type="expression" dxfId="1908" priority="2006">
      <formula>IF(AND(AL1076&gt;=0, RIGHT(TEXT(AL1076,"0.#"),1)="."),TRUE,FALSE)</formula>
    </cfRule>
    <cfRule type="expression" dxfId="1907" priority="2007">
      <formula>IF(AND(AL1076&lt;0, RIGHT(TEXT(AL1076,"0.#"),1)&lt;&gt;"."),TRUE,FALSE)</formula>
    </cfRule>
    <cfRule type="expression" dxfId="1906" priority="2008">
      <formula>IF(AND(AL1076&lt;0, RIGHT(TEXT(AL1076,"0.#"),1)="."),TRUE,FALSE)</formula>
    </cfRule>
  </conditionalFormatting>
  <conditionalFormatting sqref="Y1076:Y1077">
    <cfRule type="expression" dxfId="1905" priority="2003">
      <formula>IF(RIGHT(TEXT(Y1076,"0.#"),1)=".",FALSE,TRUE)</formula>
    </cfRule>
    <cfRule type="expression" dxfId="1904" priority="2004">
      <formula>IF(RIGHT(TEXT(Y1076,"0.#"),1)=".",TRUE,FALSE)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P23:AC23">
    <cfRule type="expression" dxfId="709" priority="11">
      <formula>IF(RIGHT(TEXT(P23,"0.#"),1)=".",FALSE,TRUE)</formula>
    </cfRule>
    <cfRule type="expression" dxfId="708" priority="12">
      <formula>IF(RIGHT(TEXT(P23,"0.#"),1)=".",TRUE,FALSE)</formula>
    </cfRule>
  </conditionalFormatting>
  <conditionalFormatting sqref="Y795:Y798">
    <cfRule type="expression" dxfId="707" priority="7">
      <formula>IF(RIGHT(TEXT(Y795,"0.#"),1)=".",FALSE,TRUE)</formula>
    </cfRule>
    <cfRule type="expression" dxfId="706" priority="8">
      <formula>IF(RIGHT(TEXT(Y795,"0.#"),1)=".",TRUE,FALSE)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92:Y793">
    <cfRule type="expression" dxfId="703" priority="3">
      <formula>IF(RIGHT(TEXT(Y792,"0.#"),1)=".",FALSE,TRUE)</formula>
    </cfRule>
    <cfRule type="expression" dxfId="702" priority="4">
      <formula>IF(RIGHT(TEXT(Y792,"0.#"),1)=".",TRUE,FALSE)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18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t="s">
        <v>721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721</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4"/>
      <c r="AA2" s="825"/>
      <c r="AB2" s="1019" t="s">
        <v>11</v>
      </c>
      <c r="AC2" s="1020"/>
      <c r="AD2" s="1021"/>
      <c r="AE2" s="1025" t="s">
        <v>391</v>
      </c>
      <c r="AF2" s="1025"/>
      <c r="AG2" s="1025"/>
      <c r="AH2" s="1025"/>
      <c r="AI2" s="1025" t="s">
        <v>413</v>
      </c>
      <c r="AJ2" s="1025"/>
      <c r="AK2" s="1025"/>
      <c r="AL2" s="556"/>
      <c r="AM2" s="1025" t="s">
        <v>510</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4"/>
      <c r="AA9" s="825"/>
      <c r="AB9" s="1019" t="s">
        <v>11</v>
      </c>
      <c r="AC9" s="1020"/>
      <c r="AD9" s="1021"/>
      <c r="AE9" s="1025" t="s">
        <v>391</v>
      </c>
      <c r="AF9" s="1025"/>
      <c r="AG9" s="1025"/>
      <c r="AH9" s="1025"/>
      <c r="AI9" s="1025" t="s">
        <v>413</v>
      </c>
      <c r="AJ9" s="1025"/>
      <c r="AK9" s="1025"/>
      <c r="AL9" s="556"/>
      <c r="AM9" s="1025" t="s">
        <v>510</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4"/>
      <c r="AA16" s="825"/>
      <c r="AB16" s="1019" t="s">
        <v>11</v>
      </c>
      <c r="AC16" s="1020"/>
      <c r="AD16" s="1021"/>
      <c r="AE16" s="1025" t="s">
        <v>391</v>
      </c>
      <c r="AF16" s="1025"/>
      <c r="AG16" s="1025"/>
      <c r="AH16" s="1025"/>
      <c r="AI16" s="1025" t="s">
        <v>413</v>
      </c>
      <c r="AJ16" s="1025"/>
      <c r="AK16" s="1025"/>
      <c r="AL16" s="556"/>
      <c r="AM16" s="1025" t="s">
        <v>510</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4"/>
      <c r="AA23" s="825"/>
      <c r="AB23" s="1019" t="s">
        <v>11</v>
      </c>
      <c r="AC23" s="1020"/>
      <c r="AD23" s="1021"/>
      <c r="AE23" s="1025" t="s">
        <v>391</v>
      </c>
      <c r="AF23" s="1025"/>
      <c r="AG23" s="1025"/>
      <c r="AH23" s="1025"/>
      <c r="AI23" s="1025" t="s">
        <v>413</v>
      </c>
      <c r="AJ23" s="1025"/>
      <c r="AK23" s="1025"/>
      <c r="AL23" s="556"/>
      <c r="AM23" s="1025" t="s">
        <v>510</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4"/>
      <c r="AA30" s="825"/>
      <c r="AB30" s="1019" t="s">
        <v>11</v>
      </c>
      <c r="AC30" s="1020"/>
      <c r="AD30" s="1021"/>
      <c r="AE30" s="1025" t="s">
        <v>391</v>
      </c>
      <c r="AF30" s="1025"/>
      <c r="AG30" s="1025"/>
      <c r="AH30" s="1025"/>
      <c r="AI30" s="1025" t="s">
        <v>413</v>
      </c>
      <c r="AJ30" s="1025"/>
      <c r="AK30" s="1025"/>
      <c r="AL30" s="556"/>
      <c r="AM30" s="1025" t="s">
        <v>510</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4"/>
      <c r="AA37" s="825"/>
      <c r="AB37" s="1019" t="s">
        <v>11</v>
      </c>
      <c r="AC37" s="1020"/>
      <c r="AD37" s="1021"/>
      <c r="AE37" s="1025" t="s">
        <v>391</v>
      </c>
      <c r="AF37" s="1025"/>
      <c r="AG37" s="1025"/>
      <c r="AH37" s="1025"/>
      <c r="AI37" s="1025" t="s">
        <v>413</v>
      </c>
      <c r="AJ37" s="1025"/>
      <c r="AK37" s="1025"/>
      <c r="AL37" s="556"/>
      <c r="AM37" s="1025" t="s">
        <v>510</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4"/>
      <c r="AA44" s="825"/>
      <c r="AB44" s="1019" t="s">
        <v>11</v>
      </c>
      <c r="AC44" s="1020"/>
      <c r="AD44" s="1021"/>
      <c r="AE44" s="1025" t="s">
        <v>391</v>
      </c>
      <c r="AF44" s="1025"/>
      <c r="AG44" s="1025"/>
      <c r="AH44" s="1025"/>
      <c r="AI44" s="1025" t="s">
        <v>413</v>
      </c>
      <c r="AJ44" s="1025"/>
      <c r="AK44" s="1025"/>
      <c r="AL44" s="556"/>
      <c r="AM44" s="1025" t="s">
        <v>510</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4"/>
      <c r="AA51" s="825"/>
      <c r="AB51" s="556" t="s">
        <v>11</v>
      </c>
      <c r="AC51" s="1020"/>
      <c r="AD51" s="1021"/>
      <c r="AE51" s="1025" t="s">
        <v>391</v>
      </c>
      <c r="AF51" s="1025"/>
      <c r="AG51" s="1025"/>
      <c r="AH51" s="1025"/>
      <c r="AI51" s="1025" t="s">
        <v>413</v>
      </c>
      <c r="AJ51" s="1025"/>
      <c r="AK51" s="1025"/>
      <c r="AL51" s="556"/>
      <c r="AM51" s="1025" t="s">
        <v>510</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4"/>
      <c r="AA58" s="825"/>
      <c r="AB58" s="1019" t="s">
        <v>11</v>
      </c>
      <c r="AC58" s="1020"/>
      <c r="AD58" s="1021"/>
      <c r="AE58" s="1025" t="s">
        <v>391</v>
      </c>
      <c r="AF58" s="1025"/>
      <c r="AG58" s="1025"/>
      <c r="AH58" s="1025"/>
      <c r="AI58" s="1025" t="s">
        <v>413</v>
      </c>
      <c r="AJ58" s="1025"/>
      <c r="AK58" s="1025"/>
      <c r="AL58" s="556"/>
      <c r="AM58" s="1025" t="s">
        <v>510</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4"/>
      <c r="AA65" s="825"/>
      <c r="AB65" s="1019" t="s">
        <v>11</v>
      </c>
      <c r="AC65" s="1020"/>
      <c r="AD65" s="1021"/>
      <c r="AE65" s="1025" t="s">
        <v>391</v>
      </c>
      <c r="AF65" s="1025"/>
      <c r="AG65" s="1025"/>
      <c r="AH65" s="1025"/>
      <c r="AI65" s="1025" t="s">
        <v>413</v>
      </c>
      <c r="AJ65" s="1025"/>
      <c r="AK65" s="1025"/>
      <c r="AL65" s="556"/>
      <c r="AM65" s="1025" t="s">
        <v>510</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暁定(ichikawa-akisada.iz9)</dc:creator>
  <cp:lastModifiedBy>竹下 峻平(takeshita-shumpei)</cp:lastModifiedBy>
  <cp:lastPrinted>2021-05-20T06:07:21Z</cp:lastPrinted>
  <dcterms:created xsi:type="dcterms:W3CDTF">2012-03-13T00:50:25Z</dcterms:created>
  <dcterms:modified xsi:type="dcterms:W3CDTF">2021-05-20T08:43:02Z</dcterms:modified>
</cp:coreProperties>
</file>