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YCDI\AppData\Local\Temp\wzb437\"/>
    </mc:Choice>
  </mc:AlternateContent>
  <bookViews>
    <workbookView xWindow="930" yWindow="-120" windowWidth="11430" windowHeight="85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64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<sst xmlns="http://schemas.openxmlformats.org/spreadsheetml/2006/main" count="3161" uniqueCount="804">
  <si>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</si>
  <si>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</si>
  <si>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</si>
  <si>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</si>
  <si>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</si>
  <si>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</si>
  <si>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</si>
  <si>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</si>
  <si>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</si>
  <si>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</si>
  <si>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</si>
  <si>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</si>
  <si>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</si>
  <si>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</si>
  <si>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</si>
  <si>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</si>
  <si>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</si>
  <si>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</si>
  <si>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</si>
  <si>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</si>
  <si>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</si>
  <si>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</si>
  <si>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</si>
  <si>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</si>
  <si>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</si>
  <si>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</si>
  <si>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</si>
  <si>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</si>
  <si>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</si>
  <si>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</si>
  <si>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</si>
  <si>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</si>
  <si>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</si>
  <si>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</si>
  <si>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</si>
  <si>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</si>
  <si>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</si>
  <si>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</si>
  <si>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</si>
  <si>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</si>
  <si>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</si>
  <si>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</si>
  <si>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</si>
  <si>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</si>
  <si>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</si>
  <si>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</si>
  <si>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</si>
  <si>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</si>
  <si>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</si>
  <si>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</si>
  <si>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</si>
  <si>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</si>
  <si>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</si>
  <si>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</si>
  <si>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</si>
  <si>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</si>
  <si>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</si>
  <si>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</si>
  <si>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</si>
  <si>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</si>
  <si>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</si>
  <si>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</si>
  <si>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</si>
  <si>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</si>
  <si>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</si>
  <si>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</si>
  <si>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</si>
  <si>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</si>
  <si>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</si>
  <si>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</si>
  <si>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</si>
  <si>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</si>
  <si>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</si>
  <si>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</si>
  <si>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</si>
  <si>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</si>
  <si>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</si>
  <si>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</si>
  <si>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</si>
  <si>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</si>
  <si>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</si>
  <si>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</si>
  <si>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</si>
  <si>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</si>
  <si>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</si>
  <si>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</si>
  <si>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</si>
  <si>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</si>
  <si>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</si>
  <si>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</si>
  <si>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</si>
  <si>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</si>
  <si>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</si>
  <si>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</si>
  <si>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</si>
  <si>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</si>
  <si>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</si>
  <si>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</si>
  <si>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</si>
  <si>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</si>
  <si>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</si>
  <si>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</si>
  <si>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</si>
  <si>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</si>
  <si>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</si>
  <si>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</si>
  <si>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</si>
  <si>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</si>
  <si>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</si>
  <si>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</si>
  <si>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</si>
  <si>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</si>
  <si>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</si>
  <si>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</si>
  <si>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</si>
  <si>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</si>
  <si>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</si>
  <si>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</si>
  <si>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</si>
  <si>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</si>
  <si>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</si>
  <si>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</si>
  <si>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</si>
  <si>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</si>
  <si>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</si>
  <si>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</si>
  <si>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</si>
  <si>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</si>
  <si>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</si>
  <si>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</si>
  <si>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</si>
  <si>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</si>
  <si>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</si>
  <si>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</si>
  <si>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</si>
  <si>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</si>
  <si>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</si>
  <si>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</si>
  <si>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</si>
  <si>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</si>
  <si>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</si>
  <si>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</si>
  <si>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</si>
  <si>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</si>
  <si>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</si>
  <si>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</si>
  <si>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</si>
  <si>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</si>
  <si>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</si>
  <si>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</si>
  <si>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</si>
  <si>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</si>
  <si>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</si>
  <si>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</si>
  <si>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</si>
  <si>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</si>
  <si>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</si>
  <si>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</si>
  <si>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</si>
  <si>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</si>
  <si>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</si>
  <si>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</si>
  <si>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</si>
  <si>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</si>
  <si>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</si>
  <si>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</si>
  <si>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</si>
  <si>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</si>
  <si>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</si>
  <si>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</si>
  <si>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</si>
  <si>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</si>
  <si>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</si>
  <si>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</si>
  <si>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</si>
  <si>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</si>
  <si>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</si>
  <si>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</si>
  <si>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</si>
  <si>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</si>
  <si>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</si>
  <si>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</si>
  <si>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</si>
  <si>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</si>
  <si>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</si>
  <si>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</si>
  <si>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</si>
  <si>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</si>
  <si>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</si>
  <si>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</si>
  <si>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</si>
  <si>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</si>
  <si>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</si>
  <si>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</si>
  <si>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</si>
  <si>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</si>
  <si>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</si>
  <si>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</si>
  <si>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</si>
  <si>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</si>
  <si>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</si>
  <si>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</si>
  <si>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</si>
  <si>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</si>
  <si>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</si>
  <si>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</si>
  <si>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</si>
  <si>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</si>
  <si>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</si>
  <si>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</si>
  <si>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</si>
  <si>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</si>
  <si>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</si>
  <si>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</si>
  <si>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</si>
  <si>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</si>
  <si>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</si>
  <si>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</si>
  <si>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</si>
  <si>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</si>
  <si>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</si>
  <si>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</si>
  <si>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</si>
  <si>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</si>
  <si>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</si>
  <si>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</si>
  <si>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</si>
  <si>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</si>
  <si>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</si>
  <si>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</si>
  <si>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</si>
  <si>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</si>
  <si>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</si>
  <si>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</si>
  <si>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</si>
  <si>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</si>
  <si>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</si>
  <si>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</si>
  <si>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</si>
  <si>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</si>
  <si>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</si>
  <si>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</si>
  <si>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</si>
  <si>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</si>
  <si>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</si>
  <si>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</si>
  <si>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</si>
  <si>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</si>
  <si>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</si>
  <si>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</si>
  <si>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</si>
  <si>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</si>
  <si>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</si>
  <si>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</si>
  <si>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</si>
  <si>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</si>
  <si>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</si>
  <si>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</si>
  <si>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</si>
  <si>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</si>
  <si>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</si>
  <si>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</si>
  <si>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</si>
  <si>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</si>
  <si>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</si>
  <si>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</si>
  <si>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</si>
  <si>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</si>
  <si>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</si>
  <si>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</si>
  <si>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</si>
  <si>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</si>
  <si>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</si>
  <si>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</si>
  <si>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</si>
  <si>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</si>
  <si>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</si>
  <si>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</si>
  <si>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</si>
  <si>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</si>
  <si>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</si>
  <si>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</si>
  <si>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</si>
  <si>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</si>
  <si>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</si>
  <si>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</si>
  <si>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</si>
  <si>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</si>
  <si>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</si>
  <si>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</si>
  <si>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</si>
  <si>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</si>
  <si>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</si>
  <si>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</si>
  <si>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</si>
  <si>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</si>
  <si>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</si>
  <si>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</si>
  <si>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</si>
  <si>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</si>
  <si>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</si>
  <si>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</si>
  <si>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</si>
  <si>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</si>
  <si>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</si>
  <si>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</si>
  <si>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</si>
  <si>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</si>
  <si>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</si>
  <si>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</si>
  <si>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</si>
  <si>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</si>
  <si>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</si>
  <si>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</si>
  <si>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</si>
  <si>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</si>
  <si>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</si>
  <si>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</si>
  <si>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</si>
  <si>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</si>
  <si>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</si>
  <si>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</si>
  <si>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</si>
  <si>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</si>
  <si>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</si>
  <si>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</si>
  <si>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</si>
  <si>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</si>
  <si>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</si>
  <si>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</si>
  <si>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</si>
  <si>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</si>
  <si>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</si>
  <si>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</si>
  <si>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</si>
  <si>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</si>
  <si>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</si>
  <si>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</si>
  <si>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</si>
  <si>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</si>
  <si>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</si>
  <si>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</si>
  <si>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</si>
  <si>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</si>
  <si>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</si>
  <si>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</si>
  <si>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</si>
  <si>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</si>
  <si>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</si>
  <si>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</si>
  <si>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</si>
  <si>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</si>
  <si>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</si>
  <si>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</si>
  <si>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</si>
  <si>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</si>
  <si>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</si>
  <si>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</si>
  <si>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</si>
  <si>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</si>
  <si>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</si>
  <si>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</si>
  <si>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</si>
  <si>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</si>
  <si>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</si>
  <si>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</si>
  <si>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</si>
  <si>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</si>
  <si>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</si>
  <si>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</si>
  <si>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</si>
  <si>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</si>
  <si>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</si>
  <si>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</si>
  <si>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</si>
  <si>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</si>
  <si>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</si>
  <si>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</si>
  <si>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</si>
  <si>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</si>
  <si>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</si>
  <si>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</si>
  <si>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</si>
  <si>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</si>
  <si>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</si>
  <si>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</si>
  <si>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</si>
  <si>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</si>
  <si>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</si>
  <si>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</si>
  <si>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</si>
  <si>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</si>
  <si>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</si>
  <si>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</si>
  <si>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</si>
  <si>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</si>
  <si>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</si>
  <si>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</si>
  <si>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</si>
  <si>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</si>
  <si>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</si>
  <si>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</si>
  <si>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</si>
  <si>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</si>
  <si>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</si>
  <si>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</si>
  <si>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</si>
  <si>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</si>
  <si>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</si>
  <si>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</si>
  <si>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</si>
  <si>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</si>
  <si>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</si>
  <si>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</si>
  <si>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</si>
  <si>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</si>
  <si>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</si>
  <si>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</si>
  <si>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</si>
  <si>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</si>
  <si>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</si>
  <si>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</si>
  <si>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</si>
  <si>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</si>
  <si>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</si>
  <si>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</si>
  <si>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</si>
  <si>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</si>
  <si>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</si>
  <si>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</si>
  <si>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</si>
  <si>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</si>
  <si>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</si>
  <si>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</si>
  <si>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</si>
  <si>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</si>
  <si>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</si>
  <si>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</si>
  <si>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</si>
  <si>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</si>
  <si>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</si>
  <si>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</si>
  <si>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</si>
  <si>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</si>
  <si>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</si>
  <si>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</si>
  <si>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</si>
  <si>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</si>
  <si>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</si>
  <si>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</si>
  <si>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</si>
  <si>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</si>
  <si>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</si>
  <si>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</si>
  <si>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</si>
  <si>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</si>
  <si>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</si>
  <si>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</si>
  <si>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</si>
  <si>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</si>
  <si>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</si>
  <si>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</si>
  <si>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</si>
  <si>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</si>
  <si>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</si>
  <si>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</si>
  <si>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</si>
  <si>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</si>
  <si>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</si>
  <si>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</si>
  <si>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</si>
  <si>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</si>
  <si>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</si>
  <si>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</si>
  <si>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</si>
  <si>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</si>
  <si>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</si>
  <si>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</si>
  <si>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</si>
  <si>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</si>
  <si>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</si>
  <si>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</si>
  <si>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</si>
  <si>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</si>
  <si>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</si>
  <si>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</si>
  <si>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</si>
  <si>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</si>
  <si>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</si>
  <si>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</si>
  <si>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</si>
  <si>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</si>
  <si>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</si>
  <si>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</si>
  <si>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</si>
  <si>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</si>
  <si>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</si>
  <si>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</si>
  <si>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</si>
  <si>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</si>
  <si>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</si>
  <si>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</si>
  <si>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</si>
  <si>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</si>
  <si>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</si>
  <si>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</si>
  <si>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</si>
  <si>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</si>
  <si>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</si>
  <si>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</si>
  <si>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</si>
  <si>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</si>
  <si>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</si>
  <si>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</si>
  <si>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</si>
  <si>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</si>
  <si>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</si>
  <si>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</si>
  <si>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</si>
  <si>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</si>
  <si>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</si>
  <si>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</si>
  <si>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</si>
  <si>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</si>
  <si>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</si>
  <si>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</si>
  <si>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</si>
  <si>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</si>
  <si>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</si>
  <si>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</si>
  <si>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</si>
  <si>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</si>
  <si>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</si>
  <si>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</si>
  <si>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</si>
  <si>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</si>
  <si>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</si>
  <si>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</si>
  <si>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</si>
  <si>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</si>
  <si>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</si>
  <si>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</si>
  <si>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</si>
  <si>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</si>
  <si>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</si>
  <si>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</si>
  <si>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</si>
  <si>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</si>
  <si>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</si>
  <si>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</si>
  <si>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</si>
  <si>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</si>
  <si>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</si>
  <si>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</si>
  <si>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</si>
  <si>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</si>
  <si>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</si>
  <si>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</si>
  <si>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</si>
  <si>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</si>
  <si>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</si>
  <si>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</si>
  <si>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</si>
  <si>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</si>
  <si>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</si>
  <si>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</si>
  <si>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</si>
  <si>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</si>
  <si>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</si>
  <si>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</si>
  <si>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</si>
  <si>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</si>
  <si>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</si>
  <si>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</si>
  <si>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</si>
  <si>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</si>
  <si>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</si>
  <si>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</si>
  <si>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</si>
  <si>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</si>
  <si>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</si>
  <si>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</si>
  <si>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</si>
  <si>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</si>
  <si>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</si>
  <si>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</si>
  <si>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</si>
  <si>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</si>
  <si>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</si>
  <si>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</si>
  <si>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</si>
  <si>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</si>
  <si>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</si>
  <si>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</si>
  <si>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</si>
  <si>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</si>
  <si>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</si>
  <si>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</si>
  <si>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</si>
  <si>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</si>
  <si>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</si>
  <si>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</si>
  <si>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</si>
  <si>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</si>
  <si>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</si>
  <si>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</si>
  <si>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</si>
  <si>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</si>
  <si>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</si>
  <si>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</si>
  <si>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</si>
  <si>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</si>
  <si>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</si>
  <si>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</si>
  <si>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</si>
  <si>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</si>
  <si>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</si>
  <si>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</si>
  <si>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</si>
  <si>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</si>
  <si>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</si>
  <si>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</si>
  <si>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</si>
  <si>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</si>
  <si>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</si>
  <si>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</si>
  <si>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</si>
  <si>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</si>
  <si>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</si>
  <si>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</si>
  <si>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</si>
  <si>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</si>
  <si>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</si>
  <si>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</si>
  <si>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</si>
  <si>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</si>
  <si>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</si>
  <si>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</si>
  <si>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</si>
  <si>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</si>
  <si>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</si>
  <si>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</si>
  <si>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</si>
  <si>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</si>
  <si>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</si>
  <si>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</si>
  <si>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</si>
  <si>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</si>
  <si>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</si>
  <si>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</si>
  <si>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</si>
  <si>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</si>
  <si>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</si>
  <si>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</si>
  <si>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</si>
  <si>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</si>
  <si>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</si>
  <si>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</si>
  <si>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</si>
  <si>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</si>
  <si>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</si>
  <si>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</si>
  <si>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</si>
  <si>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</si>
  <si>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</si>
  <si>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</si>
  <si>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</si>
  <si>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</si>
  <si>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</si>
  <si>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</si>
  <si>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</si>
  <si>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</si>
  <si>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</si>
  <si>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</si>
  <si>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</si>
  <si>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</si>
  <si>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</si>
  <si>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</si>
  <si>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</si>
  <si>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</si>
  <si>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</si>
  <si>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</si>
  <si>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</si>
  <si>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</si>
  <si>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</si>
  <si>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</si>
  <si>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</si>
  <si>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</si>
  <si>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</si>
  <si>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</si>
  <si>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</si>
  <si>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</si>
  <si>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</si>
  <si>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</si>
  <si>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</si>
  <si>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</si>
  <si>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</si>
  <si>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</si>
  <si>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</si>
  <si>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</si>
  <si>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</si>
  <si>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</si>
  <si>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</si>
  <si>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</si>
  <si>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</si>
  <si>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</si>
  <si>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</si>
  <si>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</si>
  <si>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</si>
  <si>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</si>
  <si>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</si>
  <si>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</si>
  <si>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生活困窮者就労準備支援事業費等補助金
（うち生活困窮者就労準備支援等事業)</t>
    <phoneticPr fontId="5"/>
  </si>
  <si>
    <t>社会・援護局</t>
  </si>
  <si>
    <t>地域福祉課</t>
    <rPh sb="0" eb="2">
      <t>チイキ</t>
    </rPh>
    <rPh sb="2" eb="5">
      <t>フクシカ</t>
    </rPh>
    <phoneticPr fontId="5"/>
  </si>
  <si>
    <t>田仲　教泰</t>
    <phoneticPr fontId="5"/>
  </si>
  <si>
    <t>○</t>
  </si>
  <si>
    <t>　地方自治体等が地域の実情に応じて、生活困窮者に対して自立・就労に向けた様々な支援サービスを総合的、一体的に提供することによりその自立を促進する。</t>
  </si>
  <si>
    <t>　一般就労に向けた日常生活自立・社会生活自立・就労自立のための訓練を計画的かつ一貫して行う就労準備支援事業、家計の状況を見える化し利用者の家計管理の意欲を引き出す家計相談支援事業、生活保護世帯の子どもを含む生活困窮世帯の子どもに対する学習支援や居場所づくり、進路相談等を行う子どもの学習支援事業等を行う。（補助率は、就労準備支援事業等：３分の２、家計相談支援事業・子どもの学習支援事業等：２分の１）</t>
  </si>
  <si>
    <t>生活困窮者就労準備支援等事業費の国庫補助について（平成30年10月17日厚生労働省発社援1017第4号）</t>
    <phoneticPr fontId="5"/>
  </si>
  <si>
    <t>生活困窮者自立支援法（平成25年法律105号）第9条第2項</t>
    <phoneticPr fontId="5"/>
  </si>
  <si>
    <t>-</t>
  </si>
  <si>
    <t>-</t>
    <phoneticPr fontId="5"/>
  </si>
  <si>
    <t>生活困窮者就労準備支援事業費等補助金</t>
    <phoneticPr fontId="5"/>
  </si>
  <si>
    <t>【子どもの学習支援事業】
学校基本調査に基づく全国の高校進学率</t>
    <rPh sb="1" eb="2">
      <t>コ</t>
    </rPh>
    <rPh sb="5" eb="7">
      <t>ガクシュウ</t>
    </rPh>
    <rPh sb="7" eb="9">
      <t>シエン</t>
    </rPh>
    <rPh sb="9" eb="11">
      <t>ジギョウ</t>
    </rPh>
    <rPh sb="13" eb="15">
      <t>ガッコウ</t>
    </rPh>
    <rPh sb="15" eb="17">
      <t>キホン</t>
    </rPh>
    <rPh sb="17" eb="19">
      <t>チョウサ</t>
    </rPh>
    <rPh sb="20" eb="21">
      <t>モト</t>
    </rPh>
    <rPh sb="23" eb="25">
      <t>ゼンコク</t>
    </rPh>
    <rPh sb="26" eb="28">
      <t>コウコウ</t>
    </rPh>
    <rPh sb="28" eb="30">
      <t>シンガク</t>
    </rPh>
    <rPh sb="30" eb="31">
      <t>リツ</t>
    </rPh>
    <phoneticPr fontId="5"/>
  </si>
  <si>
    <t>事業参加者の高校進学率</t>
  </si>
  <si>
    <t>保護課調べ</t>
    <phoneticPr fontId="5"/>
  </si>
  <si>
    <t>人</t>
    <rPh sb="0" eb="1">
      <t>ヒト</t>
    </rPh>
    <phoneticPr fontId="5"/>
  </si>
  <si>
    <t>【日常生活自立支援事業】
日常生活自立支援事業の利用契約締結件数が前年度を上回ること。</t>
    <rPh sb="1" eb="3">
      <t>ニチジョウ</t>
    </rPh>
    <rPh sb="3" eb="5">
      <t>セイカツ</t>
    </rPh>
    <rPh sb="5" eb="7">
      <t>ジリツ</t>
    </rPh>
    <rPh sb="7" eb="9">
      <t>シエン</t>
    </rPh>
    <rPh sb="9" eb="11">
      <t>ジギョウ</t>
    </rPh>
    <rPh sb="13" eb="15">
      <t>ニチジョウ</t>
    </rPh>
    <rPh sb="15" eb="17">
      <t>セイカツ</t>
    </rPh>
    <rPh sb="17" eb="19">
      <t>ジリツ</t>
    </rPh>
    <rPh sb="19" eb="21">
      <t>シエン</t>
    </rPh>
    <rPh sb="21" eb="23">
      <t>ジギョウ</t>
    </rPh>
    <rPh sb="24" eb="26">
      <t>リヨウ</t>
    </rPh>
    <rPh sb="26" eb="28">
      <t>ケイヤク</t>
    </rPh>
    <rPh sb="28" eb="30">
      <t>テイケツ</t>
    </rPh>
    <rPh sb="30" eb="32">
      <t>ケンスウ</t>
    </rPh>
    <rPh sb="33" eb="35">
      <t>ゼンネン</t>
    </rPh>
    <rPh sb="35" eb="36">
      <t>ド</t>
    </rPh>
    <rPh sb="37" eb="39">
      <t>ウワマワ</t>
    </rPh>
    <phoneticPr fontId="5"/>
  </si>
  <si>
    <t>日常生活自立支援事業の契約件数（件数＝人数）</t>
    <rPh sb="0" eb="10">
      <t>ニチジョウセイカツジリツシエンジギョウ</t>
    </rPh>
    <rPh sb="11" eb="13">
      <t>ケイヤク</t>
    </rPh>
    <rPh sb="13" eb="15">
      <t>ケンスウ</t>
    </rPh>
    <rPh sb="16" eb="18">
      <t>ケンスウ</t>
    </rPh>
    <rPh sb="19" eb="21">
      <t>ニンズウ</t>
    </rPh>
    <phoneticPr fontId="5"/>
  </si>
  <si>
    <t>【被保護者就労準備支援事業】被保護者就労準備支援事業の参加者数が前年度を上回ること。</t>
    <rPh sb="1" eb="2">
      <t>ヒ</t>
    </rPh>
    <rPh sb="2" eb="5">
      <t>ホゴシャ</t>
    </rPh>
    <rPh sb="5" eb="7">
      <t>シュウロウ</t>
    </rPh>
    <rPh sb="7" eb="9">
      <t>ジュンビ</t>
    </rPh>
    <rPh sb="9" eb="11">
      <t>シエン</t>
    </rPh>
    <rPh sb="11" eb="13">
      <t>ジギョウ</t>
    </rPh>
    <rPh sb="14" eb="15">
      <t>ヒ</t>
    </rPh>
    <rPh sb="15" eb="18">
      <t>ホゴシャ</t>
    </rPh>
    <rPh sb="18" eb="20">
      <t>シュウロウ</t>
    </rPh>
    <rPh sb="20" eb="22">
      <t>ジュンビ</t>
    </rPh>
    <rPh sb="22" eb="24">
      <t>シエン</t>
    </rPh>
    <rPh sb="24" eb="26">
      <t>ジギョウ</t>
    </rPh>
    <rPh sb="27" eb="31">
      <t>サンカシャスウ</t>
    </rPh>
    <rPh sb="32" eb="35">
      <t>ゼンネンド</t>
    </rPh>
    <rPh sb="36" eb="38">
      <t>ウワマワ</t>
    </rPh>
    <phoneticPr fontId="5"/>
  </si>
  <si>
    <t>被保護者就労準備支援事業の参加者数</t>
    <rPh sb="0" eb="1">
      <t>ヒ</t>
    </rPh>
    <rPh sb="1" eb="4">
      <t>ホゴシャ</t>
    </rPh>
    <rPh sb="4" eb="6">
      <t>シュウロウ</t>
    </rPh>
    <rPh sb="6" eb="8">
      <t>ジュンビ</t>
    </rPh>
    <rPh sb="8" eb="10">
      <t>シエン</t>
    </rPh>
    <rPh sb="10" eb="12">
      <t>ジギョウ</t>
    </rPh>
    <rPh sb="13" eb="17">
      <t>サンカシャスウ</t>
    </rPh>
    <phoneticPr fontId="5"/>
  </si>
  <si>
    <t>全国社会福祉協議会調べ</t>
    <phoneticPr fontId="5"/>
  </si>
  <si>
    <t>円</t>
    <rPh sb="0" eb="1">
      <t>エン</t>
    </rPh>
    <phoneticPr fontId="5"/>
  </si>
  <si>
    <t>自治体数</t>
    <rPh sb="0" eb="3">
      <t>ジチタイ</t>
    </rPh>
    <rPh sb="3" eb="4">
      <t>スウ</t>
    </rPh>
    <phoneticPr fontId="5"/>
  </si>
  <si>
    <t>【子どもの学習支援事業】　　　　　　　　　　　　　　　　　　　　　　　事業実施自治体数</t>
    <phoneticPr fontId="5"/>
  </si>
  <si>
    <t>【日常生活自立支援事業】
日常生活自立支援事業の専門員数</t>
    <phoneticPr fontId="5"/>
  </si>
  <si>
    <t>【子どもの学習支援事業】
子どもの学習支援事業の単位あたりコスト＝X/Y
X：「執行内示額」
Y：「実施自治体数」</t>
    <phoneticPr fontId="5"/>
  </si>
  <si>
    <t>【被保護者就労準備支援事業】
就労準備支援事業の単位あたりコスト＝X/Y
X：「執行内示額」
Y：「実施自治体数」　　　　</t>
    <phoneticPr fontId="5"/>
  </si>
  <si>
    <t>2,072,859,784/269</t>
  </si>
  <si>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</si>
  <si>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生活困窮者等に対し適切に福祉サービスを提供するとともに、地域共生社会の実現に向けた体制づくりを推進し、地域の要援護者の福祉の向上を図ること（Ⅷ－１－１）</t>
    <phoneticPr fontId="5"/>
  </si>
  <si>
    <t>生活困窮に至るリスクの高い層は増加しており、生活困窮者等に対して自立・就労に向けた様々な支援サービスを総合的、一体的に提供することによりそのｚ入り都を促進するという本事業の目的は、国民や社会のニーズを的確に反映している。</t>
    <rPh sb="0" eb="2">
      <t>セイカツ</t>
    </rPh>
    <rPh sb="2" eb="4">
      <t>コンキュウ</t>
    </rPh>
    <rPh sb="5" eb="6">
      <t>イタ</t>
    </rPh>
    <rPh sb="11" eb="12">
      <t>タカ</t>
    </rPh>
    <rPh sb="13" eb="14">
      <t>ソウ</t>
    </rPh>
    <rPh sb="15" eb="17">
      <t>ゾウカ</t>
    </rPh>
    <rPh sb="22" eb="24">
      <t>セイカツ</t>
    </rPh>
    <rPh sb="24" eb="27">
      <t>コンキュウシャ</t>
    </rPh>
    <rPh sb="27" eb="28">
      <t>トウ</t>
    </rPh>
    <rPh sb="29" eb="30">
      <t>タイ</t>
    </rPh>
    <rPh sb="32" eb="34">
      <t>ジリツ</t>
    </rPh>
    <rPh sb="35" eb="37">
      <t>シュウロウ</t>
    </rPh>
    <rPh sb="38" eb="39">
      <t>ム</t>
    </rPh>
    <rPh sb="41" eb="43">
      <t>サマザマ</t>
    </rPh>
    <rPh sb="44" eb="46">
      <t>シエン</t>
    </rPh>
    <rPh sb="51" eb="54">
      <t>ソウゴウテキ</t>
    </rPh>
    <rPh sb="55" eb="58">
      <t>イッタイテキ</t>
    </rPh>
    <rPh sb="59" eb="61">
      <t>テイキョウ</t>
    </rPh>
    <rPh sb="71" eb="72">
      <t>イ</t>
    </rPh>
    <rPh sb="73" eb="74">
      <t>ツ</t>
    </rPh>
    <rPh sb="75" eb="77">
      <t>ソクシン</t>
    </rPh>
    <rPh sb="82" eb="83">
      <t>ホン</t>
    </rPh>
    <rPh sb="83" eb="85">
      <t>ジギョウ</t>
    </rPh>
    <rPh sb="86" eb="88">
      <t>モクテキ</t>
    </rPh>
    <rPh sb="90" eb="92">
      <t>コクミン</t>
    </rPh>
    <rPh sb="93" eb="95">
      <t>シャカイ</t>
    </rPh>
    <rPh sb="100" eb="102">
      <t>テキカク</t>
    </rPh>
    <rPh sb="103" eb="105">
      <t>ハンエイ</t>
    </rPh>
    <phoneticPr fontId="5"/>
  </si>
  <si>
    <t>生活困窮者自立支援法に基づく任意事業等を実施するものであり、国費を投入する必要がある。なお、事業の実施については、自治体や自治体が社会福祉法人等に委託するなどにより実施しているところである。</t>
    <rPh sb="0" eb="2">
      <t>セイカツ</t>
    </rPh>
    <rPh sb="2" eb="5">
      <t>コンキュウシャ</t>
    </rPh>
    <rPh sb="5" eb="7">
      <t>ジリツ</t>
    </rPh>
    <rPh sb="7" eb="10">
      <t>シエンホウ</t>
    </rPh>
    <rPh sb="11" eb="12">
      <t>モト</t>
    </rPh>
    <rPh sb="14" eb="16">
      <t>ニンイ</t>
    </rPh>
    <rPh sb="16" eb="18">
      <t>ジギョウ</t>
    </rPh>
    <rPh sb="18" eb="19">
      <t>トウ</t>
    </rPh>
    <rPh sb="20" eb="22">
      <t>ジッシ</t>
    </rPh>
    <rPh sb="30" eb="32">
      <t>コクヒ</t>
    </rPh>
    <rPh sb="33" eb="35">
      <t>トウニュウ</t>
    </rPh>
    <rPh sb="37" eb="39">
      <t>ヒツヨウ</t>
    </rPh>
    <rPh sb="46" eb="48">
      <t>ジギョウ</t>
    </rPh>
    <rPh sb="49" eb="51">
      <t>ジッシ</t>
    </rPh>
    <rPh sb="57" eb="60">
      <t>ジチタイ</t>
    </rPh>
    <rPh sb="61" eb="64">
      <t>ジチタイ</t>
    </rPh>
    <rPh sb="65" eb="67">
      <t>シャカイ</t>
    </rPh>
    <rPh sb="67" eb="69">
      <t>フクシ</t>
    </rPh>
    <rPh sb="69" eb="71">
      <t>ホウジン</t>
    </rPh>
    <rPh sb="71" eb="72">
      <t>トウ</t>
    </rPh>
    <rPh sb="73" eb="75">
      <t>イタク</t>
    </rPh>
    <rPh sb="82" eb="84">
      <t>ジッシ</t>
    </rPh>
    <phoneticPr fontId="5"/>
  </si>
  <si>
    <t>地域社会のセーフティネットを強化し、もって生活困窮者等の福祉の向上に資するために必要であり、優先度の高い事業である。</t>
    <rPh sb="0" eb="2">
      <t>チイキ</t>
    </rPh>
    <rPh sb="2" eb="4">
      <t>シャカイ</t>
    </rPh>
    <rPh sb="14" eb="16">
      <t>キョウカ</t>
    </rPh>
    <rPh sb="21" eb="23">
      <t>セイカツ</t>
    </rPh>
    <rPh sb="23" eb="26">
      <t>コンキュウシャ</t>
    </rPh>
    <rPh sb="26" eb="27">
      <t>トウ</t>
    </rPh>
    <rPh sb="28" eb="30">
      <t>フクシ</t>
    </rPh>
    <rPh sb="31" eb="33">
      <t>コウジョウ</t>
    </rPh>
    <rPh sb="34" eb="35">
      <t>シ</t>
    </rPh>
    <rPh sb="40" eb="42">
      <t>ヒツヨウ</t>
    </rPh>
    <rPh sb="46" eb="49">
      <t>ユウセンド</t>
    </rPh>
    <rPh sb="50" eb="51">
      <t>タカ</t>
    </rPh>
    <rPh sb="52" eb="54">
      <t>ジギョウ</t>
    </rPh>
    <phoneticPr fontId="5"/>
  </si>
  <si>
    <t>‐</t>
  </si>
  <si>
    <t>無</t>
  </si>
  <si>
    <t>補助で実施する本事業は、交付決定額に対して効果の高い事業等であり、水準は妥当なものと考える。</t>
    <rPh sb="0" eb="2">
      <t>ホジョ</t>
    </rPh>
    <rPh sb="3" eb="5">
      <t>ジッシ</t>
    </rPh>
    <rPh sb="7" eb="8">
      <t>ホン</t>
    </rPh>
    <rPh sb="8" eb="10">
      <t>ジギョウ</t>
    </rPh>
    <rPh sb="12" eb="14">
      <t>コウフ</t>
    </rPh>
    <rPh sb="14" eb="17">
      <t>ケッテイガク</t>
    </rPh>
    <rPh sb="18" eb="19">
      <t>タイ</t>
    </rPh>
    <rPh sb="21" eb="23">
      <t>コウカ</t>
    </rPh>
    <rPh sb="24" eb="25">
      <t>タカ</t>
    </rPh>
    <rPh sb="26" eb="28">
      <t>ジギョウ</t>
    </rPh>
    <rPh sb="28" eb="29">
      <t>トウ</t>
    </rPh>
    <rPh sb="33" eb="35">
      <t>スイジュン</t>
    </rPh>
    <rPh sb="36" eb="38">
      <t>ダトウ</t>
    </rPh>
    <rPh sb="42" eb="43">
      <t>カンガ</t>
    </rPh>
    <phoneticPr fontId="5"/>
  </si>
  <si>
    <t>生活困窮者等の福祉の向上に資することを目的としたものに限定されている。</t>
    <rPh sb="0" eb="2">
      <t>セイカツ</t>
    </rPh>
    <rPh sb="2" eb="5">
      <t>コンキュウシャ</t>
    </rPh>
    <rPh sb="5" eb="6">
      <t>トウ</t>
    </rPh>
    <rPh sb="7" eb="9">
      <t>フクシ</t>
    </rPh>
    <rPh sb="10" eb="12">
      <t>コウジョウ</t>
    </rPh>
    <rPh sb="13" eb="14">
      <t>シ</t>
    </rPh>
    <rPh sb="19" eb="21">
      <t>モクテキ</t>
    </rPh>
    <rPh sb="27" eb="29">
      <t>ゲンテイ</t>
    </rPh>
    <phoneticPr fontId="5"/>
  </si>
  <si>
    <t>本事業の取組を通じて、地域の生活困窮者等に対して様々な支援のサービスができているといえる。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phoneticPr fontId="5"/>
  </si>
  <si>
    <t>本事業の取組を通じて、地域の生活困窮者等に対して様々な支援のサービスができており、活動実績は見込みにあったものと考える。</t>
    <rPh sb="0" eb="1">
      <t>ホン</t>
    </rPh>
    <rPh sb="1" eb="3">
      <t>ジギョウ</t>
    </rPh>
    <rPh sb="4" eb="6">
      <t>トリクミ</t>
    </rPh>
    <rPh sb="7" eb="8">
      <t>ツウ</t>
    </rPh>
    <rPh sb="11" eb="13">
      <t>チイキ</t>
    </rPh>
    <rPh sb="14" eb="16">
      <t>セイカツ</t>
    </rPh>
    <rPh sb="16" eb="19">
      <t>コンキュウシャ</t>
    </rPh>
    <rPh sb="19" eb="20">
      <t>トウ</t>
    </rPh>
    <rPh sb="21" eb="22">
      <t>タイ</t>
    </rPh>
    <rPh sb="24" eb="26">
      <t>サマザマ</t>
    </rPh>
    <rPh sb="27" eb="29">
      <t>シエン</t>
    </rPh>
    <rPh sb="41" eb="43">
      <t>カツドウ</t>
    </rPh>
    <rPh sb="43" eb="45">
      <t>ジッセキ</t>
    </rPh>
    <rPh sb="46" eb="48">
      <t>ミコ</t>
    </rPh>
    <rPh sb="56" eb="57">
      <t>カンガ</t>
    </rPh>
    <phoneticPr fontId="5"/>
  </si>
  <si>
    <t>本事業によって得られた成果は各自治体と共有するとともに活動内容を事例として全国会議等の場において情報提供している。</t>
    <rPh sb="0" eb="1">
      <t>ホン</t>
    </rPh>
    <rPh sb="1" eb="3">
      <t>ジギョウ</t>
    </rPh>
    <rPh sb="7" eb="8">
      <t>エ</t>
    </rPh>
    <rPh sb="11" eb="13">
      <t>セイカ</t>
    </rPh>
    <rPh sb="14" eb="15">
      <t>カク</t>
    </rPh>
    <rPh sb="15" eb="18">
      <t>ジチタイ</t>
    </rPh>
    <rPh sb="19" eb="21">
      <t>キョウユウ</t>
    </rPh>
    <rPh sb="27" eb="29">
      <t>カツドウ</t>
    </rPh>
    <rPh sb="29" eb="31">
      <t>ナイヨウ</t>
    </rPh>
    <rPh sb="32" eb="34">
      <t>ジレイ</t>
    </rPh>
    <rPh sb="37" eb="39">
      <t>ゼンコク</t>
    </rPh>
    <rPh sb="39" eb="41">
      <t>カイギ</t>
    </rPh>
    <rPh sb="41" eb="42">
      <t>トウ</t>
    </rPh>
    <rPh sb="43" eb="44">
      <t>バ</t>
    </rPh>
    <rPh sb="48" eb="50">
      <t>ジョウホウ</t>
    </rPh>
    <rPh sb="50" eb="52">
      <t>テイキョウ</t>
    </rPh>
    <phoneticPr fontId="5"/>
  </si>
  <si>
    <t>生活困窮者就労準備支援事業費等補助金</t>
    <rPh sb="0" eb="18">
      <t>セイカツコンキュウシャシュウロウジュンビシエンジギョウヒトウホジョキン</t>
    </rPh>
    <phoneticPr fontId="5"/>
  </si>
  <si>
    <t>生活困窮者就労準備支援事業費等補助金（うちひきこもり対策推進事業）</t>
    <rPh sb="26" eb="28">
      <t>タイサク</t>
    </rPh>
    <rPh sb="28" eb="30">
      <t>スイシン</t>
    </rPh>
    <rPh sb="30" eb="32">
      <t>ジギョウ</t>
    </rPh>
    <phoneticPr fontId="5"/>
  </si>
  <si>
    <t>生活困窮者就労準備支援事業費等補助金（うち生活保護適正化等事業）</t>
    <rPh sb="21" eb="23">
      <t>セイカツ</t>
    </rPh>
    <rPh sb="23" eb="25">
      <t>ホゴ</t>
    </rPh>
    <rPh sb="25" eb="28">
      <t>テキセイカ</t>
    </rPh>
    <rPh sb="28" eb="29">
      <t>トウ</t>
    </rPh>
    <rPh sb="29" eb="31">
      <t>ジギョウ</t>
    </rPh>
    <phoneticPr fontId="5"/>
  </si>
  <si>
    <t>生活困窮者就労準備支援事業費等補助金（うち地域生活定着促進事業）</t>
    <rPh sb="21" eb="23">
      <t>チイキ</t>
    </rPh>
    <rPh sb="23" eb="25">
      <t>セイカツ</t>
    </rPh>
    <rPh sb="25" eb="27">
      <t>テイチャク</t>
    </rPh>
    <rPh sb="27" eb="29">
      <t>ソクシン</t>
    </rPh>
    <rPh sb="29" eb="31">
      <t>ジギョウ</t>
    </rPh>
    <phoneticPr fontId="5"/>
  </si>
  <si>
    <t>各事業毎に実施要綱を定めて役割分担を行っている。</t>
    <rPh sb="0" eb="1">
      <t>カク</t>
    </rPh>
    <rPh sb="1" eb="4">
      <t>ジギョウゴト</t>
    </rPh>
    <rPh sb="5" eb="7">
      <t>ジッシ</t>
    </rPh>
    <rPh sb="7" eb="9">
      <t>ヨウコウ</t>
    </rPh>
    <rPh sb="10" eb="11">
      <t>サダ</t>
    </rPh>
    <rPh sb="13" eb="15">
      <t>ヤクワリ</t>
    </rPh>
    <rPh sb="15" eb="17">
      <t>ブンタン</t>
    </rPh>
    <rPh sb="18" eb="19">
      <t>オコナ</t>
    </rPh>
    <phoneticPr fontId="5"/>
  </si>
  <si>
    <t>本事業については、生活困窮者自立支援法に基づく任意事業の実施であり、国として引き続き補助を行っていくことが必要である。</t>
    <rPh sb="0" eb="1">
      <t>ホン</t>
    </rPh>
    <rPh sb="1" eb="3">
      <t>ジギョウ</t>
    </rPh>
    <rPh sb="9" eb="11">
      <t>セイカツ</t>
    </rPh>
    <rPh sb="11" eb="14">
      <t>コンキュウシャ</t>
    </rPh>
    <rPh sb="14" eb="16">
      <t>ジリツ</t>
    </rPh>
    <rPh sb="16" eb="19">
      <t>シエンホウ</t>
    </rPh>
    <rPh sb="20" eb="21">
      <t>モト</t>
    </rPh>
    <rPh sb="23" eb="25">
      <t>ニンイ</t>
    </rPh>
    <rPh sb="25" eb="27">
      <t>ジギョウ</t>
    </rPh>
    <rPh sb="28" eb="30">
      <t>ジッシ</t>
    </rPh>
    <rPh sb="34" eb="35">
      <t>クニ</t>
    </rPh>
    <rPh sb="38" eb="39">
      <t>ヒ</t>
    </rPh>
    <rPh sb="40" eb="41">
      <t>ツヅ</t>
    </rPh>
    <rPh sb="42" eb="44">
      <t>ホジョ</t>
    </rPh>
    <rPh sb="45" eb="46">
      <t>オコナ</t>
    </rPh>
    <rPh sb="53" eb="55">
      <t>ヒツヨウ</t>
    </rPh>
    <phoneticPr fontId="5"/>
  </si>
  <si>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</si>
  <si>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382</t>
    <phoneticPr fontId="5"/>
  </si>
  <si>
    <t>330</t>
    <phoneticPr fontId="5"/>
  </si>
  <si>
    <t>692</t>
    <phoneticPr fontId="5"/>
  </si>
  <si>
    <t>695</t>
    <phoneticPr fontId="5"/>
  </si>
  <si>
    <t>709</t>
    <phoneticPr fontId="5"/>
  </si>
  <si>
    <t>680</t>
    <phoneticPr fontId="5"/>
  </si>
  <si>
    <t>681-01</t>
    <phoneticPr fontId="5"/>
  </si>
  <si>
    <t>679-01</t>
    <phoneticPr fontId="5"/>
  </si>
  <si>
    <t>東京都</t>
    <rPh sb="0" eb="3">
      <t>トウキョウト</t>
    </rPh>
    <phoneticPr fontId="5"/>
  </si>
  <si>
    <t>大阪市</t>
    <rPh sb="0" eb="3">
      <t>オオサカシ</t>
    </rPh>
    <phoneticPr fontId="5"/>
  </si>
  <si>
    <t>熊本県</t>
    <rPh sb="0" eb="3">
      <t>クマモトケン</t>
    </rPh>
    <phoneticPr fontId="5"/>
  </si>
  <si>
    <t>横浜市</t>
    <rPh sb="0" eb="3">
      <t>ヨコハマシ</t>
    </rPh>
    <phoneticPr fontId="5"/>
  </si>
  <si>
    <t>名古屋市</t>
    <rPh sb="0" eb="4">
      <t>ナゴヤシ</t>
    </rPh>
    <phoneticPr fontId="5"/>
  </si>
  <si>
    <t>広島県</t>
    <rPh sb="0" eb="3">
      <t>ヒロシマケン</t>
    </rPh>
    <phoneticPr fontId="5"/>
  </si>
  <si>
    <t>京都市</t>
    <rPh sb="0" eb="3">
      <t>キョウトシ</t>
    </rPh>
    <phoneticPr fontId="5"/>
  </si>
  <si>
    <t>川崎市</t>
    <rPh sb="0" eb="3">
      <t>カワサキシ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</si>
  <si>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</si>
  <si>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</si>
  <si>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平成17年度</t>
    <rPh sb="0" eb="2">
      <t>ヘイセイ</t>
    </rPh>
    <rPh sb="4" eb="5">
      <t>ネン</t>
    </rPh>
    <rPh sb="5" eb="6">
      <t>ド</t>
    </rPh>
    <phoneticPr fontId="5"/>
  </si>
  <si>
    <t>終了予定なし</t>
    <rPh sb="0" eb="2">
      <t>シュウリョウ</t>
    </rPh>
    <rPh sb="2" eb="4">
      <t>ヨテイ</t>
    </rPh>
    <phoneticPr fontId="5"/>
  </si>
  <si>
    <t>-</t>
    <phoneticPr fontId="5"/>
  </si>
  <si>
    <t>福岡市</t>
    <rPh sb="0" eb="2">
      <t>フクオカ</t>
    </rPh>
    <rPh sb="2" eb="3">
      <t>シ</t>
    </rPh>
    <phoneticPr fontId="5"/>
  </si>
  <si>
    <t>神戸市</t>
    <rPh sb="0" eb="2">
      <t>コウベ</t>
    </rPh>
    <rPh sb="2" eb="3">
      <t>シ</t>
    </rPh>
    <phoneticPr fontId="5"/>
  </si>
  <si>
    <t>423</t>
    <phoneticPr fontId="5"/>
  </si>
  <si>
    <t>2,461,611,000/536</t>
    <phoneticPr fontId="5"/>
  </si>
  <si>
    <t>2,731,952,000/582</t>
    <phoneticPr fontId="5"/>
  </si>
  <si>
    <t>【就労準備支援事業】
就労準備支援事業の単位あたりコスト＝X/Y
X：「執行内示額」
Y：「実施自治体数」
※就労準備・家計改善の一体実施自治体を除く。</t>
    <phoneticPr fontId="5"/>
  </si>
  <si>
    <t>【家計改善（相談）支援事業】
家計改善（相談）支援事業の単位あたりコスト＝X/Y
X：「執行内示額」
Y：「実施自治体数」
※就労準備・家計改善の一体実施自治体を除く。</t>
    <phoneticPr fontId="5"/>
  </si>
  <si>
    <t>【被保護者就労準備支援事業】
事業実施自治体数　　　　　　　　　　　　　　　　　　　　　　　　　　　　　　　　　　　　　　　　　　　</t>
    <phoneticPr fontId="5"/>
  </si>
  <si>
    <t>249,606,000/174</t>
    <phoneticPr fontId="5"/>
  </si>
  <si>
    <t>500,679,000/209</t>
    <phoneticPr fontId="5"/>
  </si>
  <si>
    <t>376,723,000/159</t>
    <phoneticPr fontId="5"/>
  </si>
  <si>
    <t>2,180,596,000/294</t>
  </si>
  <si>
    <t>3,083,498,000/54,797</t>
    <phoneticPr fontId="5"/>
  </si>
  <si>
    <t>214,070,000/159</t>
    <phoneticPr fontId="5"/>
  </si>
  <si>
    <t>【就労準備支援事業】
事業実施自治体数
（※就労準備・家計改善の一体実施自治体を含む。）</t>
    <phoneticPr fontId="5"/>
  </si>
  <si>
    <t>【家計改善（相談）支援事業】
事業実施自治体数
　（※就労準備・家計改善の一体実施自治体を含む。）</t>
    <rPh sb="45" eb="46">
      <t>フク</t>
    </rPh>
    <phoneticPr fontId="5"/>
  </si>
  <si>
    <t>【日常生活自立支援事業】
日常生活自立支援事業の単位あたりコスト＝X/Y
X：「支出対象経費支出額」
Y：「契約者数」　　　</t>
    <rPh sb="54" eb="57">
      <t>ケイヤクシャ</t>
    </rPh>
    <rPh sb="57" eb="58">
      <t>スウ</t>
    </rPh>
    <phoneticPr fontId="5"/>
  </si>
  <si>
    <t>3,230,740,000/55,717</t>
    <phoneticPr fontId="5"/>
  </si>
  <si>
    <t>自治体の負担は1/2であり、負担関係は妥当である。</t>
    <rPh sb="0" eb="3">
      <t>ジチタイ</t>
    </rPh>
    <rPh sb="4" eb="6">
      <t>フタン</t>
    </rPh>
    <rPh sb="14" eb="16">
      <t>フタン</t>
    </rPh>
    <rPh sb="16" eb="18">
      <t>カンケイ</t>
    </rPh>
    <rPh sb="19" eb="21">
      <t>ダトウ</t>
    </rPh>
    <phoneticPr fontId="5"/>
  </si>
  <si>
    <t>事業計画について地域内でのニーズを踏まえて策定する必要があるが、地域内のニーズの把握や調整、策定した事業計画の妥当性の審査に不測の日数を要したため、令和２年度内の事業完了が困難となったため。</t>
    <phoneticPr fontId="5"/>
  </si>
  <si>
    <t>－</t>
    <phoneticPr fontId="5"/>
  </si>
  <si>
    <t>2,823,271,000/319</t>
    <phoneticPr fontId="5"/>
  </si>
  <si>
    <t>2,823,271,000/319</t>
    <phoneticPr fontId="5"/>
  </si>
  <si>
    <t>3,230,740,000/55,717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</si>
</sst>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81643</xdr:colOff>
      <xdr:row>12</xdr:row>
      <xdr:rowOff>40822</xdr:rowOff>
    </xdr:from>
    <xdr:ext cx="677333" cy="242374"/>
    <xdr:sp macro="" textlink="">
      <xdr:nvSpPr>
        <xdr:cNvPr id="2" name="テキスト ボックス 1"/>
        <xdr:cNvSpPr txBox="1"/>
      </xdr:nvSpPr>
      <xdr:spPr>
        <a:xfrm>
          <a:off x="3959679" y="5946322"/>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81643</xdr:colOff>
      <xdr:row>13</xdr:row>
      <xdr:rowOff>40821</xdr:rowOff>
    </xdr:from>
    <xdr:ext cx="677333" cy="242374"/>
    <xdr:sp macro="" textlink="">
      <xdr:nvSpPr>
        <xdr:cNvPr id="3" name="テキスト ボックス 2"/>
        <xdr:cNvSpPr txBox="1"/>
      </xdr:nvSpPr>
      <xdr:spPr>
        <a:xfrm>
          <a:off x="3959679" y="6218464"/>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108856</xdr:colOff>
      <xdr:row>15</xdr:row>
      <xdr:rowOff>27214</xdr:rowOff>
    </xdr:from>
    <xdr:ext cx="677333" cy="242374"/>
    <xdr:sp macro="" textlink="">
      <xdr:nvSpPr>
        <xdr:cNvPr id="4" name="テキスト ボックス 3"/>
        <xdr:cNvSpPr txBox="1"/>
      </xdr:nvSpPr>
      <xdr:spPr>
        <a:xfrm>
          <a:off x="3986892" y="674914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122464</xdr:colOff>
      <xdr:row>16</xdr:row>
      <xdr:rowOff>40821</xdr:rowOff>
    </xdr:from>
    <xdr:ext cx="677333" cy="242374"/>
    <xdr:sp macro="" textlink="">
      <xdr:nvSpPr>
        <xdr:cNvPr id="5" name="テキスト ボックス 4"/>
        <xdr:cNvSpPr txBox="1"/>
      </xdr:nvSpPr>
      <xdr:spPr>
        <a:xfrm>
          <a:off x="4000500" y="7034892"/>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81642</xdr:colOff>
      <xdr:row>17</xdr:row>
      <xdr:rowOff>40821</xdr:rowOff>
    </xdr:from>
    <xdr:ext cx="677333" cy="242374"/>
    <xdr:sp macro="" textlink="">
      <xdr:nvSpPr>
        <xdr:cNvPr id="6" name="テキスト ボックス 5"/>
        <xdr:cNvSpPr txBox="1"/>
      </xdr:nvSpPr>
      <xdr:spPr>
        <a:xfrm>
          <a:off x="3959678" y="7347857"/>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81642</xdr:colOff>
      <xdr:row>12</xdr:row>
      <xdr:rowOff>40822</xdr:rowOff>
    </xdr:from>
    <xdr:ext cx="677333" cy="242374"/>
    <xdr:sp macro="" textlink="">
      <xdr:nvSpPr>
        <xdr:cNvPr id="7" name="テキスト ボックス 6"/>
        <xdr:cNvSpPr txBox="1"/>
      </xdr:nvSpPr>
      <xdr:spPr>
        <a:xfrm>
          <a:off x="5388428" y="5946322"/>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68036</xdr:colOff>
      <xdr:row>13</xdr:row>
      <xdr:rowOff>27215</xdr:rowOff>
    </xdr:from>
    <xdr:ext cx="677333" cy="242374"/>
    <xdr:sp macro="" textlink="">
      <xdr:nvSpPr>
        <xdr:cNvPr id="8" name="テキスト ボックス 7"/>
        <xdr:cNvSpPr txBox="1"/>
      </xdr:nvSpPr>
      <xdr:spPr>
        <a:xfrm>
          <a:off x="5374822" y="6204858"/>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54429</xdr:colOff>
      <xdr:row>14</xdr:row>
      <xdr:rowOff>13607</xdr:rowOff>
    </xdr:from>
    <xdr:ext cx="677333" cy="242374"/>
    <xdr:sp macro="" textlink="">
      <xdr:nvSpPr>
        <xdr:cNvPr id="9" name="テキスト ボックス 8"/>
        <xdr:cNvSpPr txBox="1"/>
      </xdr:nvSpPr>
      <xdr:spPr>
        <a:xfrm>
          <a:off x="5361215" y="646339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95249</xdr:colOff>
      <xdr:row>15</xdr:row>
      <xdr:rowOff>13607</xdr:rowOff>
    </xdr:from>
    <xdr:ext cx="677333" cy="242374"/>
    <xdr:sp macro="" textlink="">
      <xdr:nvSpPr>
        <xdr:cNvPr id="10" name="テキスト ボックス 9"/>
        <xdr:cNvSpPr txBox="1"/>
      </xdr:nvSpPr>
      <xdr:spPr>
        <a:xfrm>
          <a:off x="5402035" y="6735536"/>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81642</xdr:colOff>
      <xdr:row>16</xdr:row>
      <xdr:rowOff>40821</xdr:rowOff>
    </xdr:from>
    <xdr:ext cx="677333" cy="242374"/>
    <xdr:sp macro="" textlink="">
      <xdr:nvSpPr>
        <xdr:cNvPr id="11" name="テキスト ボックス 10"/>
        <xdr:cNvSpPr txBox="1"/>
      </xdr:nvSpPr>
      <xdr:spPr>
        <a:xfrm>
          <a:off x="5388428" y="7034892"/>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26</xdr:col>
      <xdr:colOff>108857</xdr:colOff>
      <xdr:row>17</xdr:row>
      <xdr:rowOff>40821</xdr:rowOff>
    </xdr:from>
    <xdr:ext cx="677333" cy="242374"/>
    <xdr:sp macro="" textlink="">
      <xdr:nvSpPr>
        <xdr:cNvPr id="12" name="テキスト ボックス 11"/>
        <xdr:cNvSpPr txBox="1"/>
      </xdr:nvSpPr>
      <xdr:spPr>
        <a:xfrm>
          <a:off x="5415643" y="7347857"/>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108857</xdr:colOff>
      <xdr:row>12</xdr:row>
      <xdr:rowOff>40821</xdr:rowOff>
    </xdr:from>
    <xdr:ext cx="677333" cy="242374"/>
    <xdr:sp macro="" textlink="">
      <xdr:nvSpPr>
        <xdr:cNvPr id="13" name="テキスト ボックス 12"/>
        <xdr:cNvSpPr txBox="1"/>
      </xdr:nvSpPr>
      <xdr:spPr>
        <a:xfrm>
          <a:off x="6844393" y="5946321"/>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108857</xdr:colOff>
      <xdr:row>13</xdr:row>
      <xdr:rowOff>27214</xdr:rowOff>
    </xdr:from>
    <xdr:ext cx="677333" cy="242374"/>
    <xdr:sp macro="" textlink="">
      <xdr:nvSpPr>
        <xdr:cNvPr id="14" name="テキスト ボックス 13"/>
        <xdr:cNvSpPr txBox="1"/>
      </xdr:nvSpPr>
      <xdr:spPr>
        <a:xfrm>
          <a:off x="6844393" y="6204857"/>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108857</xdr:colOff>
      <xdr:row>14</xdr:row>
      <xdr:rowOff>27214</xdr:rowOff>
    </xdr:from>
    <xdr:ext cx="677333" cy="242374"/>
    <xdr:sp macro="" textlink="">
      <xdr:nvSpPr>
        <xdr:cNvPr id="15" name="テキスト ボックス 14"/>
        <xdr:cNvSpPr txBox="1"/>
      </xdr:nvSpPr>
      <xdr:spPr>
        <a:xfrm>
          <a:off x="6844393" y="64770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136071</xdr:colOff>
      <xdr:row>15</xdr:row>
      <xdr:rowOff>40821</xdr:rowOff>
    </xdr:from>
    <xdr:ext cx="677333" cy="242374"/>
    <xdr:sp macro="" textlink="">
      <xdr:nvSpPr>
        <xdr:cNvPr id="16" name="テキスト ボックス 15"/>
        <xdr:cNvSpPr txBox="1"/>
      </xdr:nvSpPr>
      <xdr:spPr>
        <a:xfrm>
          <a:off x="6871607" y="676275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124997</xdr:colOff>
      <xdr:row>16</xdr:row>
      <xdr:rowOff>34808</xdr:rowOff>
    </xdr:from>
    <xdr:ext cx="561690" cy="242374"/>
    <xdr:sp macro="" textlink="">
      <xdr:nvSpPr>
        <xdr:cNvPr id="17" name="テキスト ボックス 16"/>
        <xdr:cNvSpPr txBox="1"/>
      </xdr:nvSpPr>
      <xdr:spPr>
        <a:xfrm>
          <a:off x="6703892" y="6990273"/>
          <a:ext cx="5616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122463</xdr:colOff>
      <xdr:row>12</xdr:row>
      <xdr:rowOff>27215</xdr:rowOff>
    </xdr:from>
    <xdr:ext cx="677333" cy="242374"/>
    <xdr:sp macro="" textlink="">
      <xdr:nvSpPr>
        <xdr:cNvPr id="18" name="テキスト ボックス 17"/>
        <xdr:cNvSpPr txBox="1"/>
      </xdr:nvSpPr>
      <xdr:spPr>
        <a:xfrm>
          <a:off x="8286749" y="5932715"/>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40</xdr:col>
      <xdr:colOff>176892</xdr:colOff>
      <xdr:row>14</xdr:row>
      <xdr:rowOff>27214</xdr:rowOff>
    </xdr:from>
    <xdr:ext cx="677333" cy="242374"/>
    <xdr:sp macro="" textlink="">
      <xdr:nvSpPr>
        <xdr:cNvPr id="20" name="テキスト ボックス 19"/>
        <xdr:cNvSpPr txBox="1"/>
      </xdr:nvSpPr>
      <xdr:spPr>
        <a:xfrm>
          <a:off x="8341178" y="6477000"/>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68035</xdr:colOff>
      <xdr:row>22</xdr:row>
      <xdr:rowOff>68035</xdr:rowOff>
    </xdr:from>
    <xdr:ext cx="677333" cy="242374"/>
    <xdr:sp macro="" textlink="">
      <xdr:nvSpPr>
        <xdr:cNvPr id="23" name="テキスト ボックス 22"/>
        <xdr:cNvSpPr txBox="1"/>
      </xdr:nvSpPr>
      <xdr:spPr>
        <a:xfrm>
          <a:off x="3946071" y="8885464"/>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38</xdr:col>
      <xdr:colOff>27215</xdr:colOff>
      <xdr:row>31</xdr:row>
      <xdr:rowOff>40821</xdr:rowOff>
    </xdr:from>
    <xdr:to>
      <xdr:col>41</xdr:col>
      <xdr:colOff>164985</xdr:colOff>
      <xdr:row>31</xdr:row>
      <xdr:rowOff>271008</xdr:rowOff>
    </xdr:to>
    <xdr:sp macro="" textlink="">
      <xdr:nvSpPr>
        <xdr:cNvPr id="24" name="テキスト ボックス 23"/>
        <xdr:cNvSpPr txBox="1"/>
      </xdr:nvSpPr>
      <xdr:spPr>
        <a:xfrm>
          <a:off x="7783286" y="10001250"/>
          <a:ext cx="750092"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27215</xdr:colOff>
      <xdr:row>33</xdr:row>
      <xdr:rowOff>40821</xdr:rowOff>
    </xdr:from>
    <xdr:to>
      <xdr:col>41</xdr:col>
      <xdr:colOff>164985</xdr:colOff>
      <xdr:row>33</xdr:row>
      <xdr:rowOff>271008</xdr:rowOff>
    </xdr:to>
    <xdr:sp macro="" textlink="">
      <xdr:nvSpPr>
        <xdr:cNvPr id="25" name="テキスト ボックス 24"/>
        <xdr:cNvSpPr txBox="1"/>
      </xdr:nvSpPr>
      <xdr:spPr>
        <a:xfrm>
          <a:off x="7783286" y="10599964"/>
          <a:ext cx="750092"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0</xdr:colOff>
      <xdr:row>32</xdr:row>
      <xdr:rowOff>0</xdr:rowOff>
    </xdr:from>
    <xdr:to>
      <xdr:col>49</xdr:col>
      <xdr:colOff>471147</xdr:colOff>
      <xdr:row>32</xdr:row>
      <xdr:rowOff>269875</xdr:rowOff>
    </xdr:to>
    <xdr:sp macro="" textlink="">
      <xdr:nvSpPr>
        <xdr:cNvPr id="26" name="テキスト ボックス 25"/>
        <xdr:cNvSpPr txBox="1"/>
      </xdr:nvSpPr>
      <xdr:spPr>
        <a:xfrm>
          <a:off x="9388929" y="10259786"/>
          <a:ext cx="1083468"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39</xdr:row>
      <xdr:rowOff>0</xdr:rowOff>
    </xdr:from>
    <xdr:to>
      <xdr:col>49</xdr:col>
      <xdr:colOff>471147</xdr:colOff>
      <xdr:row>39</xdr:row>
      <xdr:rowOff>269875</xdr:rowOff>
    </xdr:to>
    <xdr:sp macro="" textlink="">
      <xdr:nvSpPr>
        <xdr:cNvPr id="28" name="テキスト ボックス 27"/>
        <xdr:cNvSpPr txBox="1"/>
      </xdr:nvSpPr>
      <xdr:spPr>
        <a:xfrm>
          <a:off x="9388929" y="12246429"/>
          <a:ext cx="1083468"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46</xdr:row>
      <xdr:rowOff>0</xdr:rowOff>
    </xdr:from>
    <xdr:to>
      <xdr:col>49</xdr:col>
      <xdr:colOff>471147</xdr:colOff>
      <xdr:row>46</xdr:row>
      <xdr:rowOff>269875</xdr:rowOff>
    </xdr:to>
    <xdr:sp macro="" textlink="">
      <xdr:nvSpPr>
        <xdr:cNvPr id="29" name="テキスト ボックス 28"/>
        <xdr:cNvSpPr txBox="1"/>
      </xdr:nvSpPr>
      <xdr:spPr>
        <a:xfrm>
          <a:off x="9388929" y="14233071"/>
          <a:ext cx="1083468" cy="269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0</xdr:colOff>
      <xdr:row>45</xdr:row>
      <xdr:rowOff>0</xdr:rowOff>
    </xdr:from>
    <xdr:to>
      <xdr:col>41</xdr:col>
      <xdr:colOff>161583</xdr:colOff>
      <xdr:row>46</xdr:row>
      <xdr:rowOff>14176</xdr:rowOff>
    </xdr:to>
    <xdr:sp macro="" textlink="">
      <xdr:nvSpPr>
        <xdr:cNvPr id="30" name="テキスト ボックス 29"/>
        <xdr:cNvSpPr txBox="1"/>
      </xdr:nvSpPr>
      <xdr:spPr>
        <a:xfrm>
          <a:off x="7756071" y="13933714"/>
          <a:ext cx="773905" cy="313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47</xdr:row>
      <xdr:rowOff>0</xdr:rowOff>
    </xdr:from>
    <xdr:to>
      <xdr:col>41</xdr:col>
      <xdr:colOff>161583</xdr:colOff>
      <xdr:row>48</xdr:row>
      <xdr:rowOff>14176</xdr:rowOff>
    </xdr:to>
    <xdr:sp macro="" textlink="">
      <xdr:nvSpPr>
        <xdr:cNvPr id="31" name="テキスト ボックス 30"/>
        <xdr:cNvSpPr txBox="1"/>
      </xdr:nvSpPr>
      <xdr:spPr>
        <a:xfrm>
          <a:off x="7756071" y="14532429"/>
          <a:ext cx="773905" cy="313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115</xdr:row>
      <xdr:rowOff>0</xdr:rowOff>
    </xdr:from>
    <xdr:to>
      <xdr:col>41</xdr:col>
      <xdr:colOff>151779</xdr:colOff>
      <xdr:row>116</xdr:row>
      <xdr:rowOff>9505</xdr:rowOff>
    </xdr:to>
    <xdr:sp macro="" textlink="">
      <xdr:nvSpPr>
        <xdr:cNvPr id="33" name="テキスト ボックス 32"/>
        <xdr:cNvSpPr txBox="1"/>
      </xdr:nvSpPr>
      <xdr:spPr>
        <a:xfrm>
          <a:off x="7756071" y="20696464"/>
          <a:ext cx="764101" cy="308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44302</xdr:colOff>
      <xdr:row>116</xdr:row>
      <xdr:rowOff>132907</xdr:rowOff>
    </xdr:from>
    <xdr:to>
      <xdr:col>41</xdr:col>
      <xdr:colOff>196081</xdr:colOff>
      <xdr:row>116</xdr:row>
      <xdr:rowOff>441769</xdr:rowOff>
    </xdr:to>
    <xdr:sp macro="" textlink="">
      <xdr:nvSpPr>
        <xdr:cNvPr id="34" name="テキスト ボックス 33"/>
        <xdr:cNvSpPr txBox="1"/>
      </xdr:nvSpPr>
      <xdr:spPr>
        <a:xfrm>
          <a:off x="7620000" y="21065756"/>
          <a:ext cx="749860" cy="308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100</xdr:row>
      <xdr:rowOff>0</xdr:rowOff>
    </xdr:from>
    <xdr:to>
      <xdr:col>41</xdr:col>
      <xdr:colOff>151779</xdr:colOff>
      <xdr:row>101</xdr:row>
      <xdr:rowOff>9505</xdr:rowOff>
    </xdr:to>
    <xdr:sp macro="" textlink="">
      <xdr:nvSpPr>
        <xdr:cNvPr id="35" name="テキスト ボックス 34"/>
        <xdr:cNvSpPr txBox="1"/>
      </xdr:nvSpPr>
      <xdr:spPr>
        <a:xfrm>
          <a:off x="7756071" y="15825107"/>
          <a:ext cx="764101" cy="308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103</xdr:row>
      <xdr:rowOff>0</xdr:rowOff>
    </xdr:from>
    <xdr:to>
      <xdr:col>41</xdr:col>
      <xdr:colOff>151779</xdr:colOff>
      <xdr:row>104</xdr:row>
      <xdr:rowOff>9505</xdr:rowOff>
    </xdr:to>
    <xdr:sp macro="" textlink="">
      <xdr:nvSpPr>
        <xdr:cNvPr id="37" name="テキスト ボックス 36"/>
        <xdr:cNvSpPr txBox="1"/>
      </xdr:nvSpPr>
      <xdr:spPr>
        <a:xfrm>
          <a:off x="7756071" y="16818429"/>
          <a:ext cx="764101" cy="308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106</xdr:row>
      <xdr:rowOff>0</xdr:rowOff>
    </xdr:from>
    <xdr:to>
      <xdr:col>41</xdr:col>
      <xdr:colOff>151779</xdr:colOff>
      <xdr:row>107</xdr:row>
      <xdr:rowOff>9505</xdr:rowOff>
    </xdr:to>
    <xdr:sp macro="" textlink="">
      <xdr:nvSpPr>
        <xdr:cNvPr id="38" name="テキスト ボックス 37"/>
        <xdr:cNvSpPr txBox="1"/>
      </xdr:nvSpPr>
      <xdr:spPr>
        <a:xfrm>
          <a:off x="7756071" y="17811750"/>
          <a:ext cx="764101" cy="308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oneCellAnchor>
    <xdr:from>
      <xdr:col>35</xdr:col>
      <xdr:colOff>0</xdr:colOff>
      <xdr:row>748</xdr:row>
      <xdr:rowOff>0</xdr:rowOff>
    </xdr:from>
    <xdr:ext cx="2781300" cy="459100"/>
    <xdr:sp macro="" textlink="">
      <xdr:nvSpPr>
        <xdr:cNvPr id="39" name="テキスト ボックス 38"/>
        <xdr:cNvSpPr txBox="1"/>
      </xdr:nvSpPr>
      <xdr:spPr>
        <a:xfrm>
          <a:off x="7143750" y="57054750"/>
          <a:ext cx="2781300" cy="45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令和</a:t>
          </a:r>
          <a:r>
            <a:rPr kumimoji="1" lang="en-US" altLang="ja-JP" sz="1100"/>
            <a:t>2</a:t>
          </a:r>
          <a:r>
            <a:rPr kumimoji="1" lang="ja-JP" altLang="en-US" sz="1100"/>
            <a:t>年度決算額精査中のため</a:t>
          </a:r>
          <a:endParaRPr kumimoji="1" lang="en-US" altLang="ja-JP" sz="1100"/>
        </a:p>
        <a:p>
          <a:r>
            <a:rPr kumimoji="1" lang="ja-JP" altLang="en-US" sz="1100"/>
            <a:t>　令和</a:t>
          </a:r>
          <a:r>
            <a:rPr kumimoji="1" lang="en-US" altLang="ja-JP" sz="1100"/>
            <a:t>2</a:t>
          </a:r>
          <a:r>
            <a:rPr kumimoji="1" lang="ja-JP" altLang="en-US" sz="1100"/>
            <a:t>年度交付決定額ベースで記載</a:t>
          </a:r>
        </a:p>
      </xdr:txBody>
    </xdr:sp>
    <xdr:clientData/>
  </xdr:oneCellAnchor>
  <xdr:oneCellAnchor>
    <xdr:from>
      <xdr:col>18</xdr:col>
      <xdr:colOff>-1</xdr:colOff>
      <xdr:row>749</xdr:row>
      <xdr:rowOff>312964</xdr:rowOff>
    </xdr:from>
    <xdr:ext cx="3898900" cy="359073"/>
    <xdr:sp macro="" textlink="">
      <xdr:nvSpPr>
        <xdr:cNvPr id="40" name="テキスト ボックス 39"/>
        <xdr:cNvSpPr txBox="1"/>
      </xdr:nvSpPr>
      <xdr:spPr>
        <a:xfrm>
          <a:off x="3673928" y="57721500"/>
          <a:ext cx="3898900" cy="35907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1600"/>
            <a:t>厚生労働省　　</a:t>
          </a:r>
          <a:r>
            <a:rPr kumimoji="1" lang="en-US" altLang="ja-JP" sz="1600"/>
            <a:t>25,207</a:t>
          </a:r>
          <a:r>
            <a:rPr kumimoji="1" lang="ja-JP" altLang="en-US" sz="1600"/>
            <a:t>百万円</a:t>
          </a:r>
        </a:p>
      </xdr:txBody>
    </xdr:sp>
    <xdr:clientData/>
  </xdr:oneCellAnchor>
  <xdr:oneCellAnchor>
    <xdr:from>
      <xdr:col>19</xdr:col>
      <xdr:colOff>149679</xdr:colOff>
      <xdr:row>751</xdr:row>
      <xdr:rowOff>27214</xdr:rowOff>
    </xdr:from>
    <xdr:ext cx="3327400" cy="275717"/>
    <xdr:sp macro="" textlink="">
      <xdr:nvSpPr>
        <xdr:cNvPr id="42" name="テキスト ボックス 41"/>
        <xdr:cNvSpPr txBox="1"/>
      </xdr:nvSpPr>
      <xdr:spPr>
        <a:xfrm>
          <a:off x="4027715" y="58143321"/>
          <a:ext cx="33274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事業に関する基本的な政策の企画、立案及び推進</a:t>
          </a:r>
          <a:r>
            <a:rPr kumimoji="1" lang="en-US" altLang="ja-JP" sz="1100"/>
            <a:t>】</a:t>
          </a:r>
          <a:endParaRPr kumimoji="1" lang="ja-JP" altLang="en-US" sz="1100"/>
        </a:p>
      </xdr:txBody>
    </xdr:sp>
    <xdr:clientData/>
  </xdr:oneCellAnchor>
  <xdr:twoCellAnchor>
    <xdr:from>
      <xdr:col>28</xdr:col>
      <xdr:colOff>13608</xdr:colOff>
      <xdr:row>752</xdr:row>
      <xdr:rowOff>0</xdr:rowOff>
    </xdr:from>
    <xdr:to>
      <xdr:col>28</xdr:col>
      <xdr:colOff>21545</xdr:colOff>
      <xdr:row>754</xdr:row>
      <xdr:rowOff>173491</xdr:rowOff>
    </xdr:to>
    <xdr:cxnSp macro="">
      <xdr:nvCxnSpPr>
        <xdr:cNvPr id="43" name="直線矢印コネクタ 42"/>
        <xdr:cNvCxnSpPr/>
      </xdr:nvCxnSpPr>
      <xdr:spPr>
        <a:xfrm flipH="1">
          <a:off x="5728608" y="58469893"/>
          <a:ext cx="7937" cy="881062"/>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176892</xdr:colOff>
      <xdr:row>753</xdr:row>
      <xdr:rowOff>136072</xdr:rowOff>
    </xdr:from>
    <xdr:ext cx="1232648" cy="275717"/>
    <xdr:sp macro="" textlink="">
      <xdr:nvSpPr>
        <xdr:cNvPr id="44" name="テキスト ボックス 43"/>
        <xdr:cNvSpPr txBox="1"/>
      </xdr:nvSpPr>
      <xdr:spPr>
        <a:xfrm>
          <a:off x="5891892" y="58959751"/>
          <a:ext cx="1232648"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23</xdr:col>
      <xdr:colOff>122465</xdr:colOff>
      <xdr:row>755</xdr:row>
      <xdr:rowOff>0</xdr:rowOff>
    </xdr:from>
    <xdr:ext cx="1841500" cy="459100"/>
    <xdr:sp macro="" textlink="">
      <xdr:nvSpPr>
        <xdr:cNvPr id="45" name="テキスト ボックス 44"/>
        <xdr:cNvSpPr txBox="1"/>
      </xdr:nvSpPr>
      <xdr:spPr>
        <a:xfrm>
          <a:off x="4816929" y="59531250"/>
          <a:ext cx="1841500"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a:t>
          </a:r>
          <a:r>
            <a:rPr kumimoji="1" lang="ja-JP" altLang="en-US" sz="1100"/>
            <a:t>　都道府県、市町村</a:t>
          </a:r>
          <a:endParaRPr kumimoji="1" lang="en-US" altLang="ja-JP" sz="1100"/>
        </a:p>
        <a:p>
          <a:r>
            <a:rPr kumimoji="1" lang="ja-JP" altLang="en-US" sz="1100"/>
            <a:t>（</a:t>
          </a:r>
          <a:r>
            <a:rPr kumimoji="1" lang="en-US" altLang="ja-JP" sz="1100"/>
            <a:t>956</a:t>
          </a:r>
          <a:r>
            <a:rPr kumimoji="1" lang="ja-JP" altLang="en-US" sz="1100"/>
            <a:t>）</a:t>
          </a:r>
          <a:r>
            <a:rPr kumimoji="1" lang="en-US" altLang="ja-JP" sz="1100"/>
            <a:t>25,207</a:t>
          </a:r>
          <a:r>
            <a:rPr kumimoji="1" lang="ja-JP" altLang="en-US" sz="1100"/>
            <a:t>百万円</a:t>
          </a:r>
          <a:endParaRPr kumimoji="1" lang="en-US" altLang="ja-JP" sz="1100"/>
        </a:p>
      </xdr:txBody>
    </xdr:sp>
    <xdr:clientData/>
  </xdr:oneCellAnchor>
  <xdr:twoCellAnchor>
    <xdr:from>
      <xdr:col>25</xdr:col>
      <xdr:colOff>108857</xdr:colOff>
      <xdr:row>756</xdr:row>
      <xdr:rowOff>149679</xdr:rowOff>
    </xdr:from>
    <xdr:to>
      <xdr:col>31</xdr:col>
      <xdr:colOff>13686</xdr:colOff>
      <xdr:row>757</xdr:row>
      <xdr:rowOff>17729</xdr:rowOff>
    </xdr:to>
    <xdr:sp macro="" textlink="">
      <xdr:nvSpPr>
        <xdr:cNvPr id="46" name="テキスト ボックス 45"/>
        <xdr:cNvSpPr txBox="1"/>
      </xdr:nvSpPr>
      <xdr:spPr>
        <a:xfrm>
          <a:off x="5211536" y="60034715"/>
          <a:ext cx="1129471" cy="221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事業の実施</a:t>
          </a:r>
          <a:r>
            <a:rPr kumimoji="1" lang="en-US" altLang="ja-JP" sz="1100"/>
            <a:t>】</a:t>
          </a:r>
          <a:endParaRPr kumimoji="1" lang="ja-JP" altLang="en-US" sz="1100"/>
        </a:p>
      </xdr:txBody>
    </xdr:sp>
    <xdr:clientData/>
  </xdr:twoCellAnchor>
  <xdr:twoCellAnchor>
    <xdr:from>
      <xdr:col>28</xdr:col>
      <xdr:colOff>0</xdr:colOff>
      <xdr:row>757</xdr:row>
      <xdr:rowOff>0</xdr:rowOff>
    </xdr:from>
    <xdr:to>
      <xdr:col>28</xdr:col>
      <xdr:colOff>0</xdr:colOff>
      <xdr:row>759</xdr:row>
      <xdr:rowOff>6803</xdr:rowOff>
    </xdr:to>
    <xdr:cxnSp macro="">
      <xdr:nvCxnSpPr>
        <xdr:cNvPr id="47" name="直線矢印コネクタ 46"/>
        <xdr:cNvCxnSpPr/>
      </xdr:nvCxnSpPr>
      <xdr:spPr>
        <a:xfrm>
          <a:off x="5715000" y="60238821"/>
          <a:ext cx="0" cy="7143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122464</xdr:colOff>
      <xdr:row>759</xdr:row>
      <xdr:rowOff>40821</xdr:rowOff>
    </xdr:from>
    <xdr:ext cx="990600" cy="275717"/>
    <xdr:sp macro="" textlink="">
      <xdr:nvSpPr>
        <xdr:cNvPr id="48" name="テキスト ボックス 47"/>
        <xdr:cNvSpPr txBox="1"/>
      </xdr:nvSpPr>
      <xdr:spPr>
        <a:xfrm>
          <a:off x="5225143" y="60987214"/>
          <a:ext cx="99060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a:t>
          </a:r>
          <a:r>
            <a:rPr kumimoji="1" lang="ja-JP" altLang="en-US" sz="1100"/>
            <a:t>公募・委託</a:t>
          </a:r>
          <a:r>
            <a:rPr kumimoji="1" lang="en-US" altLang="ja-JP" sz="1100"/>
            <a:t>】</a:t>
          </a:r>
          <a:endParaRPr kumimoji="1" lang="ja-JP" altLang="en-US" sz="1100"/>
        </a:p>
      </xdr:txBody>
    </xdr:sp>
    <xdr:clientData/>
  </xdr:oneCellAnchor>
  <xdr:oneCellAnchor>
    <xdr:from>
      <xdr:col>22</xdr:col>
      <xdr:colOff>108857</xdr:colOff>
      <xdr:row>760</xdr:row>
      <xdr:rowOff>40822</xdr:rowOff>
    </xdr:from>
    <xdr:ext cx="2197100" cy="459100"/>
    <xdr:sp macro="" textlink="">
      <xdr:nvSpPr>
        <xdr:cNvPr id="50" name="テキスト ボックス 49"/>
        <xdr:cNvSpPr txBox="1"/>
      </xdr:nvSpPr>
      <xdr:spPr>
        <a:xfrm>
          <a:off x="4599214" y="61341001"/>
          <a:ext cx="2197100" cy="4591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en-US" altLang="ja-JP" sz="1100"/>
            <a:t>B</a:t>
          </a:r>
          <a:r>
            <a:rPr kumimoji="1" lang="ja-JP" altLang="en-US" sz="1100"/>
            <a:t>　社協、</a:t>
          </a:r>
          <a:r>
            <a:rPr kumimoji="1" lang="en-US" altLang="ja-JP" sz="1100"/>
            <a:t>NPO</a:t>
          </a:r>
          <a:r>
            <a:rPr kumimoji="1" lang="ja-JP" altLang="en-US" sz="1100"/>
            <a:t>、その他民間団体等</a:t>
          </a:r>
          <a:endParaRPr kumimoji="1" lang="en-US" altLang="ja-JP" sz="1100"/>
        </a:p>
        <a:p>
          <a:r>
            <a:rPr kumimoji="1" lang="ja-JP" altLang="en-US" sz="1100"/>
            <a:t>　</a:t>
          </a:r>
          <a:r>
            <a:rPr kumimoji="1" lang="en-US" altLang="ja-JP" sz="1100"/>
            <a:t>〈</a:t>
          </a:r>
          <a:r>
            <a:rPr kumimoji="1" lang="ja-JP" altLang="en-US" sz="1100"/>
            <a:t>東京都の例</a:t>
          </a:r>
          <a:r>
            <a:rPr kumimoji="1" lang="en-US" altLang="ja-JP" sz="1100"/>
            <a:t>〉</a:t>
          </a:r>
          <a:r>
            <a:rPr kumimoji="1" lang="ja-JP" altLang="en-US" sz="1100"/>
            <a:t>　</a:t>
          </a:r>
          <a:r>
            <a:rPr kumimoji="1" lang="en-US" altLang="ja-JP" sz="1100" baseline="0"/>
            <a:t>   </a:t>
          </a:r>
          <a:r>
            <a:rPr kumimoji="1" lang="ja-JP" altLang="en-US" sz="1100" baseline="0"/>
            <a:t>　精査中　</a:t>
          </a:r>
          <a:r>
            <a:rPr kumimoji="1" lang="ja-JP" altLang="en-US" sz="1100"/>
            <a:t>万円</a:t>
          </a:r>
          <a:endParaRPr kumimoji="1" lang="en-US" altLang="ja-JP" sz="1100"/>
        </a:p>
      </xdr:txBody>
    </xdr:sp>
    <xdr:clientData/>
  </xdr:oneCellAnchor>
  <xdr:twoCellAnchor>
    <xdr:from>
      <xdr:col>14</xdr:col>
      <xdr:colOff>1</xdr:colOff>
      <xdr:row>791</xdr:row>
      <xdr:rowOff>54429</xdr:rowOff>
    </xdr:from>
    <xdr:to>
      <xdr:col>21</xdr:col>
      <xdr:colOff>153460</xdr:colOff>
      <xdr:row>793</xdr:row>
      <xdr:rowOff>214312</xdr:rowOff>
    </xdr:to>
    <xdr:sp macro="" textlink="">
      <xdr:nvSpPr>
        <xdr:cNvPr id="51" name="テキスト ボックス 50"/>
        <xdr:cNvSpPr txBox="1"/>
      </xdr:nvSpPr>
      <xdr:spPr>
        <a:xfrm>
          <a:off x="2857501" y="63627000"/>
          <a:ext cx="1582209" cy="785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精査中</a:t>
          </a:r>
        </a:p>
      </xdr:txBody>
    </xdr:sp>
    <xdr:clientData/>
  </xdr:twoCellAnchor>
  <xdr:twoCellAnchor>
    <xdr:from>
      <xdr:col>35</xdr:col>
      <xdr:colOff>176893</xdr:colOff>
      <xdr:row>790</xdr:row>
      <xdr:rowOff>299357</xdr:rowOff>
    </xdr:from>
    <xdr:to>
      <xdr:col>43</xdr:col>
      <xdr:colOff>126245</xdr:colOff>
      <xdr:row>793</xdr:row>
      <xdr:rowOff>146276</xdr:rowOff>
    </xdr:to>
    <xdr:sp macro="" textlink="">
      <xdr:nvSpPr>
        <xdr:cNvPr id="52" name="テキスト ボックス 51"/>
        <xdr:cNvSpPr txBox="1"/>
      </xdr:nvSpPr>
      <xdr:spPr>
        <a:xfrm>
          <a:off x="7320643" y="63558964"/>
          <a:ext cx="1582209" cy="785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精査中</a:t>
          </a:r>
        </a:p>
      </xdr:txBody>
    </xdr:sp>
    <xdr:clientData/>
  </xdr:twoCellAnchor>
  <xdr:twoCellAnchor>
    <xdr:from>
      <xdr:col>22</xdr:col>
      <xdr:colOff>54429</xdr:colOff>
      <xdr:row>881</xdr:row>
      <xdr:rowOff>122464</xdr:rowOff>
    </xdr:from>
    <xdr:to>
      <xdr:col>30</xdr:col>
      <xdr:colOff>6426</xdr:colOff>
      <xdr:row>883</xdr:row>
      <xdr:rowOff>146276</xdr:rowOff>
    </xdr:to>
    <xdr:sp macro="" textlink="">
      <xdr:nvSpPr>
        <xdr:cNvPr id="55" name="テキスト ボックス 54"/>
        <xdr:cNvSpPr txBox="1"/>
      </xdr:nvSpPr>
      <xdr:spPr>
        <a:xfrm>
          <a:off x="4544786" y="74907321"/>
          <a:ext cx="1584854" cy="785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a:t>精査中</a:t>
          </a:r>
        </a:p>
      </xdr:txBody>
    </xdr:sp>
    <xdr:clientData/>
  </xdr:twoCellAnchor>
  <xdr:twoCellAnchor>
    <xdr:from>
      <xdr:col>38</xdr:col>
      <xdr:colOff>0</xdr:colOff>
      <xdr:row>118</xdr:row>
      <xdr:rowOff>0</xdr:rowOff>
    </xdr:from>
    <xdr:to>
      <xdr:col>41</xdr:col>
      <xdr:colOff>88979</xdr:colOff>
      <xdr:row>119</xdr:row>
      <xdr:rowOff>21878</xdr:rowOff>
    </xdr:to>
    <xdr:sp macro="" textlink="">
      <xdr:nvSpPr>
        <xdr:cNvPr id="53" name="テキスト ボックス 52"/>
        <xdr:cNvSpPr txBox="1"/>
      </xdr:nvSpPr>
      <xdr:spPr>
        <a:xfrm>
          <a:off x="7756071" y="21880286"/>
          <a:ext cx="701301"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66454</xdr:colOff>
      <xdr:row>119</xdr:row>
      <xdr:rowOff>143982</xdr:rowOff>
    </xdr:from>
    <xdr:to>
      <xdr:col>41</xdr:col>
      <xdr:colOff>155433</xdr:colOff>
      <xdr:row>119</xdr:row>
      <xdr:rowOff>465217</xdr:rowOff>
    </xdr:to>
    <xdr:sp macro="" textlink="">
      <xdr:nvSpPr>
        <xdr:cNvPr id="54" name="テキスト ボックス 53"/>
        <xdr:cNvSpPr txBox="1"/>
      </xdr:nvSpPr>
      <xdr:spPr>
        <a:xfrm>
          <a:off x="7642152" y="22261918"/>
          <a:ext cx="687060"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121</xdr:row>
      <xdr:rowOff>0</xdr:rowOff>
    </xdr:from>
    <xdr:to>
      <xdr:col>41</xdr:col>
      <xdr:colOff>88979</xdr:colOff>
      <xdr:row>122</xdr:row>
      <xdr:rowOff>21878</xdr:rowOff>
    </xdr:to>
    <xdr:sp macro="" textlink="">
      <xdr:nvSpPr>
        <xdr:cNvPr id="57" name="テキスト ボックス 56"/>
        <xdr:cNvSpPr txBox="1"/>
      </xdr:nvSpPr>
      <xdr:spPr>
        <a:xfrm>
          <a:off x="7756071" y="23064107"/>
          <a:ext cx="701301"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77529</xdr:colOff>
      <xdr:row>122</xdr:row>
      <xdr:rowOff>155058</xdr:rowOff>
    </xdr:from>
    <xdr:to>
      <xdr:col>41</xdr:col>
      <xdr:colOff>166508</xdr:colOff>
      <xdr:row>122</xdr:row>
      <xdr:rowOff>476293</xdr:rowOff>
    </xdr:to>
    <xdr:sp macro="" textlink="">
      <xdr:nvSpPr>
        <xdr:cNvPr id="58" name="テキスト ボックス 57"/>
        <xdr:cNvSpPr txBox="1"/>
      </xdr:nvSpPr>
      <xdr:spPr>
        <a:xfrm>
          <a:off x="7653227" y="23458081"/>
          <a:ext cx="687060"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127</xdr:row>
      <xdr:rowOff>0</xdr:rowOff>
    </xdr:from>
    <xdr:to>
      <xdr:col>41</xdr:col>
      <xdr:colOff>88979</xdr:colOff>
      <xdr:row>128</xdr:row>
      <xdr:rowOff>21878</xdr:rowOff>
    </xdr:to>
    <xdr:sp macro="" textlink="">
      <xdr:nvSpPr>
        <xdr:cNvPr id="59" name="テキスト ボックス 58"/>
        <xdr:cNvSpPr txBox="1"/>
      </xdr:nvSpPr>
      <xdr:spPr>
        <a:xfrm>
          <a:off x="7756071" y="25431750"/>
          <a:ext cx="701301"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77529</xdr:colOff>
      <xdr:row>128</xdr:row>
      <xdr:rowOff>188285</xdr:rowOff>
    </xdr:from>
    <xdr:to>
      <xdr:col>41</xdr:col>
      <xdr:colOff>166508</xdr:colOff>
      <xdr:row>128</xdr:row>
      <xdr:rowOff>509520</xdr:rowOff>
    </xdr:to>
    <xdr:sp macro="" textlink="">
      <xdr:nvSpPr>
        <xdr:cNvPr id="60" name="テキスト ボックス 59"/>
        <xdr:cNvSpPr txBox="1"/>
      </xdr:nvSpPr>
      <xdr:spPr>
        <a:xfrm>
          <a:off x="7653227" y="25861483"/>
          <a:ext cx="687060" cy="321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112</xdr:row>
      <xdr:rowOff>0</xdr:rowOff>
    </xdr:from>
    <xdr:to>
      <xdr:col>41</xdr:col>
      <xdr:colOff>151779</xdr:colOff>
      <xdr:row>113</xdr:row>
      <xdr:rowOff>9505</xdr:rowOff>
    </xdr:to>
    <xdr:sp macro="" textlink="">
      <xdr:nvSpPr>
        <xdr:cNvPr id="61" name="テキスト ボックス 60"/>
        <xdr:cNvSpPr txBox="1"/>
      </xdr:nvSpPr>
      <xdr:spPr>
        <a:xfrm>
          <a:off x="7575698" y="19736686"/>
          <a:ext cx="749860" cy="30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22151</xdr:colOff>
      <xdr:row>40</xdr:row>
      <xdr:rowOff>44303</xdr:rowOff>
    </xdr:from>
    <xdr:to>
      <xdr:col>41</xdr:col>
      <xdr:colOff>159921</xdr:colOff>
      <xdr:row>40</xdr:row>
      <xdr:rowOff>274490</xdr:rowOff>
    </xdr:to>
    <xdr:sp macro="" textlink="">
      <xdr:nvSpPr>
        <xdr:cNvPr id="62" name="テキスト ボックス 61"/>
        <xdr:cNvSpPr txBox="1"/>
      </xdr:nvSpPr>
      <xdr:spPr>
        <a:xfrm>
          <a:off x="7597849" y="12515408"/>
          <a:ext cx="735851"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33227</xdr:colOff>
      <xdr:row>38</xdr:row>
      <xdr:rowOff>44302</xdr:rowOff>
    </xdr:from>
    <xdr:to>
      <xdr:col>41</xdr:col>
      <xdr:colOff>170997</xdr:colOff>
      <xdr:row>38</xdr:row>
      <xdr:rowOff>274489</xdr:rowOff>
    </xdr:to>
    <xdr:sp macro="" textlink="">
      <xdr:nvSpPr>
        <xdr:cNvPr id="63" name="テキスト ボックス 62"/>
        <xdr:cNvSpPr txBox="1"/>
      </xdr:nvSpPr>
      <xdr:spPr>
        <a:xfrm>
          <a:off x="7608925" y="11917325"/>
          <a:ext cx="735851" cy="230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16</xdr:col>
      <xdr:colOff>22151</xdr:colOff>
      <xdr:row>19</xdr:row>
      <xdr:rowOff>44302</xdr:rowOff>
    </xdr:from>
    <xdr:to>
      <xdr:col>20</xdr:col>
      <xdr:colOff>131991</xdr:colOff>
      <xdr:row>19</xdr:row>
      <xdr:rowOff>290832</xdr:rowOff>
    </xdr:to>
    <xdr:sp macro="" textlink="">
      <xdr:nvSpPr>
        <xdr:cNvPr id="65" name="テキスト ボックス 64"/>
        <xdr:cNvSpPr txBox="1"/>
      </xdr:nvSpPr>
      <xdr:spPr>
        <a:xfrm>
          <a:off x="3211918" y="7930116"/>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33227</xdr:colOff>
      <xdr:row>20</xdr:row>
      <xdr:rowOff>33227</xdr:rowOff>
    </xdr:from>
    <xdr:to>
      <xdr:col>20</xdr:col>
      <xdr:colOff>143067</xdr:colOff>
      <xdr:row>20</xdr:row>
      <xdr:rowOff>279757</xdr:rowOff>
    </xdr:to>
    <xdr:sp macro="" textlink="">
      <xdr:nvSpPr>
        <xdr:cNvPr id="68" name="テキスト ボックス 67"/>
        <xdr:cNvSpPr txBox="1"/>
      </xdr:nvSpPr>
      <xdr:spPr>
        <a:xfrm>
          <a:off x="3222994" y="8229157"/>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0</xdr:colOff>
      <xdr:row>19</xdr:row>
      <xdr:rowOff>33226</xdr:rowOff>
    </xdr:from>
    <xdr:to>
      <xdr:col>27</xdr:col>
      <xdr:colOff>109840</xdr:colOff>
      <xdr:row>19</xdr:row>
      <xdr:rowOff>279756</xdr:rowOff>
    </xdr:to>
    <xdr:sp macro="" textlink="">
      <xdr:nvSpPr>
        <xdr:cNvPr id="70" name="テキスト ボックス 69"/>
        <xdr:cNvSpPr txBox="1"/>
      </xdr:nvSpPr>
      <xdr:spPr>
        <a:xfrm>
          <a:off x="4585291" y="7919040"/>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33226</xdr:colOff>
      <xdr:row>20</xdr:row>
      <xdr:rowOff>44303</xdr:rowOff>
    </xdr:from>
    <xdr:to>
      <xdr:col>27</xdr:col>
      <xdr:colOff>143066</xdr:colOff>
      <xdr:row>20</xdr:row>
      <xdr:rowOff>290833</xdr:rowOff>
    </xdr:to>
    <xdr:sp macro="" textlink="">
      <xdr:nvSpPr>
        <xdr:cNvPr id="71" name="テキスト ボックス 70"/>
        <xdr:cNvSpPr txBox="1"/>
      </xdr:nvSpPr>
      <xdr:spPr>
        <a:xfrm>
          <a:off x="4618517" y="8240233"/>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55377</xdr:colOff>
      <xdr:row>19</xdr:row>
      <xdr:rowOff>55378</xdr:rowOff>
    </xdr:from>
    <xdr:to>
      <xdr:col>34</xdr:col>
      <xdr:colOff>165217</xdr:colOff>
      <xdr:row>19</xdr:row>
      <xdr:rowOff>301908</xdr:rowOff>
    </xdr:to>
    <xdr:sp macro="" textlink="">
      <xdr:nvSpPr>
        <xdr:cNvPr id="73" name="テキスト ボックス 72"/>
        <xdr:cNvSpPr txBox="1"/>
      </xdr:nvSpPr>
      <xdr:spPr>
        <a:xfrm>
          <a:off x="6036191" y="7941192"/>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99680</xdr:colOff>
      <xdr:row>20</xdr:row>
      <xdr:rowOff>11077</xdr:rowOff>
    </xdr:from>
    <xdr:to>
      <xdr:col>35</xdr:col>
      <xdr:colOff>10160</xdr:colOff>
      <xdr:row>20</xdr:row>
      <xdr:rowOff>257607</xdr:rowOff>
    </xdr:to>
    <xdr:sp macro="" textlink="">
      <xdr:nvSpPr>
        <xdr:cNvPr id="74" name="テキスト ボックス 73"/>
        <xdr:cNvSpPr txBox="1"/>
      </xdr:nvSpPr>
      <xdr:spPr>
        <a:xfrm>
          <a:off x="6080494" y="8207007"/>
          <a:ext cx="907282"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oneCellAnchor>
    <xdr:from>
      <xdr:col>40</xdr:col>
      <xdr:colOff>143982</xdr:colOff>
      <xdr:row>17</xdr:row>
      <xdr:rowOff>44302</xdr:rowOff>
    </xdr:from>
    <xdr:ext cx="677333" cy="242374"/>
    <xdr:sp macro="" textlink="">
      <xdr:nvSpPr>
        <xdr:cNvPr id="75" name="テキスト ボックス 74"/>
        <xdr:cNvSpPr txBox="1"/>
      </xdr:nvSpPr>
      <xdr:spPr>
        <a:xfrm>
          <a:off x="8118401" y="7309883"/>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33</xdr:col>
      <xdr:colOff>143983</xdr:colOff>
      <xdr:row>17</xdr:row>
      <xdr:rowOff>55378</xdr:rowOff>
    </xdr:from>
    <xdr:ext cx="561690" cy="242374"/>
    <xdr:sp macro="" textlink="">
      <xdr:nvSpPr>
        <xdr:cNvPr id="69" name="テキスト ボックス 68"/>
        <xdr:cNvSpPr txBox="1"/>
      </xdr:nvSpPr>
      <xdr:spPr>
        <a:xfrm>
          <a:off x="6722878" y="7320959"/>
          <a:ext cx="5616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oneCellAnchor>
    <xdr:from>
      <xdr:col>19</xdr:col>
      <xdr:colOff>66454</xdr:colOff>
      <xdr:row>28</xdr:row>
      <xdr:rowOff>77529</xdr:rowOff>
    </xdr:from>
    <xdr:ext cx="677333" cy="242374"/>
    <xdr:sp macro="" textlink="">
      <xdr:nvSpPr>
        <xdr:cNvPr id="72" name="テキスト ボックス 71"/>
        <xdr:cNvSpPr txBox="1"/>
      </xdr:nvSpPr>
      <xdr:spPr>
        <a:xfrm>
          <a:off x="3854303" y="9159506"/>
          <a:ext cx="67733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latin typeface="+mn-ea"/>
              <a:ea typeface="+mn-ea"/>
            </a:rPr>
            <a:t>の内数</a:t>
          </a:r>
        </a:p>
      </xdr:txBody>
    </xdr:sp>
    <xdr:clientData/>
  </xdr:oneCellAnchor>
  <xdr:twoCellAnchor>
    <xdr:from>
      <xdr:col>42</xdr:col>
      <xdr:colOff>0</xdr:colOff>
      <xdr:row>112</xdr:row>
      <xdr:rowOff>0</xdr:rowOff>
    </xdr:from>
    <xdr:to>
      <xdr:col>45</xdr:col>
      <xdr:colOff>151779</xdr:colOff>
      <xdr:row>113</xdr:row>
      <xdr:rowOff>9505</xdr:rowOff>
    </xdr:to>
    <xdr:sp macro="" textlink="">
      <xdr:nvSpPr>
        <xdr:cNvPr id="64" name="テキスト ボックス 63"/>
        <xdr:cNvSpPr txBox="1"/>
      </xdr:nvSpPr>
      <xdr:spPr>
        <a:xfrm>
          <a:off x="7575698" y="19736686"/>
          <a:ext cx="749860" cy="3085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2" zoomScale="86" zoomScaleNormal="75" zoomScaleSheetLayoutView="86" zoomScalePageLayoutView="85" workbookViewId="0">
      <selection activeCell="AQ114" sqref="AQ114:AT1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c r="AP2" s="206"/>
      <c r="AQ2" s="206"/>
      <c r="AR2" s="99" t="s">
        <v>709</v>
      </c>
      <c r="AS2" s="207">
        <v>772</v>
      </c>
      <c r="AT2" s="207"/>
      <c r="AU2" s="207"/>
      <c r="AV2" s="98" t="str">
        <f>IF(AW2="","","-")</f>
        <v>-</v>
      </c>
      <c r="AW2" s="396">
        <v>1</v>
      </c>
      <c r="AX2" s="396"/>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711</v>
      </c>
      <c r="AK3" s="522"/>
      <c r="AL3" s="522"/>
      <c r="AM3" s="522"/>
      <c r="AN3" s="522"/>
      <c r="AO3" s="522"/>
      <c r="AP3" s="522"/>
      <c r="AQ3" s="522"/>
      <c r="AR3" s="522"/>
      <c r="AS3" s="522"/>
      <c r="AT3" s="522"/>
      <c r="AU3" s="522"/>
      <c r="AV3" s="522"/>
      <c r="AW3" s="522"/>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777</v>
      </c>
      <c r="H5" s="555"/>
      <c r="I5" s="555"/>
      <c r="J5" s="555"/>
      <c r="K5" s="555"/>
      <c r="L5" s="555"/>
      <c r="M5" s="556" t="s">
        <v>66</v>
      </c>
      <c r="N5" s="557"/>
      <c r="O5" s="557"/>
      <c r="P5" s="557"/>
      <c r="Q5" s="557"/>
      <c r="R5" s="558"/>
      <c r="S5" s="559" t="s">
        <v>778</v>
      </c>
      <c r="T5" s="555"/>
      <c r="U5" s="555"/>
      <c r="V5" s="555"/>
      <c r="W5" s="555"/>
      <c r="X5" s="560"/>
      <c r="Y5" s="713" t="s">
        <v>3</v>
      </c>
      <c r="Z5" s="714"/>
      <c r="AA5" s="714"/>
      <c r="AB5" s="714"/>
      <c r="AC5" s="714"/>
      <c r="AD5" s="715"/>
      <c r="AE5" s="716" t="s">
        <v>714</v>
      </c>
      <c r="AF5" s="716"/>
      <c r="AG5" s="716"/>
      <c r="AH5" s="716"/>
      <c r="AI5" s="716"/>
      <c r="AJ5" s="716"/>
      <c r="AK5" s="716"/>
      <c r="AL5" s="716"/>
      <c r="AM5" s="716"/>
      <c r="AN5" s="716"/>
      <c r="AO5" s="716"/>
      <c r="AP5" s="717"/>
      <c r="AQ5" s="718" t="s">
        <v>715</v>
      </c>
      <c r="AR5" s="719"/>
      <c r="AS5" s="719"/>
      <c r="AT5" s="719"/>
      <c r="AU5" s="719"/>
      <c r="AV5" s="719"/>
      <c r="AW5" s="719"/>
      <c r="AX5" s="720"/>
    </row>
    <row r="6" spans="1:50" ht="39" customHeight="1" x14ac:dyDescent="0.15">
      <c r="A6" s="723" t="s">
        <v>4</v>
      </c>
      <c r="B6" s="724"/>
      <c r="C6" s="724"/>
      <c r="D6" s="724"/>
      <c r="E6" s="724"/>
      <c r="F6" s="72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720</v>
      </c>
      <c r="H7" s="828"/>
      <c r="I7" s="828"/>
      <c r="J7" s="828"/>
      <c r="K7" s="828"/>
      <c r="L7" s="828"/>
      <c r="M7" s="828"/>
      <c r="N7" s="828"/>
      <c r="O7" s="828"/>
      <c r="P7" s="828"/>
      <c r="Q7" s="828"/>
      <c r="R7" s="828"/>
      <c r="S7" s="828"/>
      <c r="T7" s="828"/>
      <c r="U7" s="828"/>
      <c r="V7" s="828"/>
      <c r="W7" s="828"/>
      <c r="X7" s="829"/>
      <c r="Y7" s="394" t="s">
        <v>389</v>
      </c>
      <c r="Z7" s="296"/>
      <c r="AA7" s="296"/>
      <c r="AB7" s="296"/>
      <c r="AC7" s="296"/>
      <c r="AD7" s="395"/>
      <c r="AE7" s="381" t="s">
        <v>719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256</v>
      </c>
      <c r="B8" s="825"/>
      <c r="C8" s="825"/>
      <c r="D8" s="825"/>
      <c r="E8" s="825"/>
      <c r="F8" s="826"/>
      <c r="G8" s="218" t="str">
        <f>入力規則等!A27</f>
        <v>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8"/>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v>38524</v>
      </c>
      <c r="Q13" s="164"/>
      <c r="R13" s="164"/>
      <c r="S13" s="164"/>
      <c r="T13" s="164"/>
      <c r="U13" s="164"/>
      <c r="V13" s="165"/>
      <c r="W13" s="163">
        <v>43628</v>
      </c>
      <c r="X13" s="164"/>
      <c r="Y13" s="164"/>
      <c r="Z13" s="164"/>
      <c r="AA13" s="164"/>
      <c r="AB13" s="164"/>
      <c r="AC13" s="165"/>
      <c r="AD13" s="163">
        <v>46213</v>
      </c>
      <c r="AE13" s="164"/>
      <c r="AF13" s="164"/>
      <c r="AG13" s="164"/>
      <c r="AH13" s="164"/>
      <c r="AI13" s="164"/>
      <c r="AJ13" s="165"/>
      <c r="AK13" s="163">
        <v>38328</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44"/>
      <c r="H14" s="745"/>
      <c r="I14" s="571" t="s">
        <v>8</v>
      </c>
      <c r="J14" s="625"/>
      <c r="K14" s="625"/>
      <c r="L14" s="625"/>
      <c r="M14" s="625"/>
      <c r="N14" s="625"/>
      <c r="O14" s="626"/>
      <c r="P14" s="163">
        <v>1598</v>
      </c>
      <c r="Q14" s="164"/>
      <c r="R14" s="164"/>
      <c r="S14" s="164"/>
      <c r="T14" s="164"/>
      <c r="U14" s="164"/>
      <c r="V14" s="165"/>
      <c r="W14" s="163">
        <v>2622</v>
      </c>
      <c r="X14" s="164"/>
      <c r="Y14" s="164"/>
      <c r="Z14" s="164"/>
      <c r="AA14" s="164"/>
      <c r="AB14" s="164"/>
      <c r="AC14" s="165"/>
      <c r="AD14" s="163">
        <v>677596</v>
      </c>
      <c r="AE14" s="164"/>
      <c r="AF14" s="164"/>
      <c r="AG14" s="164"/>
      <c r="AH14" s="164"/>
      <c r="AI14" s="164"/>
      <c r="AJ14" s="165"/>
      <c r="AK14" s="163" t="s">
        <v>779</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721</v>
      </c>
      <c r="Q15" s="164"/>
      <c r="R15" s="164"/>
      <c r="S15" s="164"/>
      <c r="T15" s="164"/>
      <c r="U15" s="164"/>
      <c r="V15" s="165"/>
      <c r="W15" s="163">
        <v>1152</v>
      </c>
      <c r="X15" s="164"/>
      <c r="Y15" s="164"/>
      <c r="Z15" s="164"/>
      <c r="AA15" s="164"/>
      <c r="AB15" s="164"/>
      <c r="AC15" s="165"/>
      <c r="AD15" s="163">
        <v>1654</v>
      </c>
      <c r="AE15" s="164"/>
      <c r="AF15" s="164"/>
      <c r="AG15" s="164"/>
      <c r="AH15" s="164"/>
      <c r="AI15" s="164"/>
      <c r="AJ15" s="165"/>
      <c r="AK15" s="163">
        <v>452709</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v>-1152</v>
      </c>
      <c r="Q16" s="164"/>
      <c r="R16" s="164"/>
      <c r="S16" s="164"/>
      <c r="T16" s="164"/>
      <c r="U16" s="164"/>
      <c r="V16" s="165"/>
      <c r="W16" s="163">
        <v>-1654</v>
      </c>
      <c r="X16" s="164"/>
      <c r="Y16" s="164"/>
      <c r="Z16" s="164"/>
      <c r="AA16" s="164"/>
      <c r="AB16" s="164"/>
      <c r="AC16" s="165"/>
      <c r="AD16" s="163">
        <v>-452709</v>
      </c>
      <c r="AE16" s="164"/>
      <c r="AF16" s="164"/>
      <c r="AG16" s="164"/>
      <c r="AH16" s="164"/>
      <c r="AI16" s="164"/>
      <c r="AJ16" s="165"/>
      <c r="AK16" s="163" t="s">
        <v>722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4"/>
      <c r="H17" s="745"/>
      <c r="I17" s="571" t="s">
        <v>50</v>
      </c>
      <c r="J17" s="625"/>
      <c r="K17" s="625"/>
      <c r="L17" s="625"/>
      <c r="M17" s="625"/>
      <c r="N17" s="625"/>
      <c r="O17" s="626"/>
      <c r="P17" s="163">
        <v>365</v>
      </c>
      <c r="Q17" s="164"/>
      <c r="R17" s="164"/>
      <c r="S17" s="164"/>
      <c r="T17" s="164"/>
      <c r="U17" s="164"/>
      <c r="V17" s="165"/>
      <c r="W17" s="163">
        <v>31080</v>
      </c>
      <c r="X17" s="164"/>
      <c r="Y17" s="164"/>
      <c r="Z17" s="164"/>
      <c r="AA17" s="164"/>
      <c r="AB17" s="164"/>
      <c r="AC17" s="165"/>
      <c r="AD17" s="163">
        <v>491935</v>
      </c>
      <c r="AE17" s="164"/>
      <c r="AF17" s="164"/>
      <c r="AG17" s="164"/>
      <c r="AH17" s="164"/>
      <c r="AI17" s="164"/>
      <c r="AJ17" s="165"/>
      <c r="AK17" s="163" t="s">
        <v>722</v>
      </c>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46"/>
      <c r="H18" s="747"/>
      <c r="I18" s="733" t="s">
        <v>20</v>
      </c>
      <c r="J18" s="734"/>
      <c r="K18" s="734"/>
      <c r="L18" s="734"/>
      <c r="M18" s="734"/>
      <c r="N18" s="734"/>
      <c r="O18" s="735"/>
      <c r="P18" s="169">
        <f>SUM(P13:V17)</f>
        <v>39335</v>
      </c>
      <c r="Q18" s="170"/>
      <c r="R18" s="170"/>
      <c r="S18" s="170"/>
      <c r="T18" s="170"/>
      <c r="U18" s="170"/>
      <c r="V18" s="171"/>
      <c r="W18" s="169">
        <f>SUM(W13:AC17)</f>
        <v>76828</v>
      </c>
      <c r="X18" s="170"/>
      <c r="Y18" s="170"/>
      <c r="Z18" s="170"/>
      <c r="AA18" s="170"/>
      <c r="AB18" s="170"/>
      <c r="AC18" s="171"/>
      <c r="AD18" s="169">
        <f>SUM(AD13:AJ17)</f>
        <v>764689</v>
      </c>
      <c r="AE18" s="170"/>
      <c r="AF18" s="170"/>
      <c r="AG18" s="170"/>
      <c r="AH18" s="170"/>
      <c r="AI18" s="170"/>
      <c r="AJ18" s="171"/>
      <c r="AK18" s="169">
        <f>SUM(AK13:AQ17)</f>
        <v>491037</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16725</v>
      </c>
      <c r="Q19" s="164"/>
      <c r="R19" s="164"/>
      <c r="S19" s="164"/>
      <c r="T19" s="164"/>
      <c r="U19" s="164"/>
      <c r="V19" s="165"/>
      <c r="W19" s="163">
        <v>19541</v>
      </c>
      <c r="X19" s="164"/>
      <c r="Y19" s="164"/>
      <c r="Z19" s="164"/>
      <c r="AA19" s="164"/>
      <c r="AB19" s="164"/>
      <c r="AC19" s="165"/>
      <c r="AD19" s="163">
        <v>25207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0.42519384771831703</v>
      </c>
      <c r="Q20" s="536"/>
      <c r="R20" s="536"/>
      <c r="S20" s="536"/>
      <c r="T20" s="536"/>
      <c r="U20" s="536"/>
      <c r="V20" s="536"/>
      <c r="W20" s="536">
        <f t="shared" ref="W20" si="0">IF(W18=0, "-", SUM(W19)/W18)</f>
        <v>0.25434737335346486</v>
      </c>
      <c r="X20" s="536"/>
      <c r="Y20" s="536"/>
      <c r="Z20" s="536"/>
      <c r="AA20" s="536"/>
      <c r="AB20" s="536"/>
      <c r="AC20" s="536"/>
      <c r="AD20" s="536">
        <f t="shared" ref="AD20" si="1">IF(AD18=0, "-", SUM(AD19)/AD18)</f>
        <v>3.2963727737681595E-2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22" t="s">
        <v>354</v>
      </c>
      <c r="H21" s="923"/>
      <c r="I21" s="923"/>
      <c r="J21" s="923"/>
      <c r="K21" s="923"/>
      <c r="L21" s="923"/>
      <c r="M21" s="923"/>
      <c r="N21" s="923"/>
      <c r="O21" s="923"/>
      <c r="P21" s="536">
        <f>IF(P19=0, "-", SUM(P19)/SUM(P13,P14))</f>
        <v>0.41685359653058174</v>
      </c>
      <c r="Q21" s="536"/>
      <c r="R21" s="536"/>
      <c r="S21" s="536"/>
      <c r="T21" s="536"/>
      <c r="U21" s="536"/>
      <c r="V21" s="536"/>
      <c r="W21" s="536">
        <f t="shared" ref="W21" si="2">IF(W19=0, "-", SUM(W19)/SUM(W13,W14))</f>
        <v>0.42250810810810813</v>
      </c>
      <c r="X21" s="536"/>
      <c r="Y21" s="536"/>
      <c r="Z21" s="536"/>
      <c r="AA21" s="536"/>
      <c r="AB21" s="536"/>
      <c r="AC21" s="536"/>
      <c r="AD21" s="536">
        <f t="shared" ref="AD21" si="3">IF(AD19=0, "-", SUM(AD19)/SUM(AD13,AD14))</f>
        <v>3.4825485728969936E-2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38328</v>
      </c>
      <c r="Q23" s="161"/>
      <c r="R23" s="161"/>
      <c r="S23" s="161"/>
      <c r="T23" s="161"/>
      <c r="U23" s="161"/>
      <c r="V23" s="162"/>
      <c r="W23" s="160"/>
      <c r="X23" s="161"/>
      <c r="Y23" s="161"/>
      <c r="Z23" s="161"/>
      <c r="AA23" s="161"/>
      <c r="AB23" s="161"/>
      <c r="AC23" s="162"/>
      <c r="AD23" s="149" t="s">
        <v>800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38328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6" t="s">
        <v>146</v>
      </c>
      <c r="H30" s="389"/>
      <c r="I30" s="389"/>
      <c r="J30" s="389"/>
      <c r="K30" s="389"/>
      <c r="L30" s="389"/>
      <c r="M30" s="389"/>
      <c r="N30" s="389"/>
      <c r="O30" s="575"/>
      <c r="P30" s="574" t="s">
        <v>59</v>
      </c>
      <c r="Q30" s="389"/>
      <c r="R30" s="389"/>
      <c r="S30" s="389"/>
      <c r="T30" s="389"/>
      <c r="U30" s="389"/>
      <c r="V30" s="389"/>
      <c r="W30" s="389"/>
      <c r="X30" s="575"/>
      <c r="Y30" s="461"/>
      <c r="Z30" s="462"/>
      <c r="AA30" s="463"/>
      <c r="AB30" s="384" t="s">
        <v>11</v>
      </c>
      <c r="AC30" s="385"/>
      <c r="AD30" s="386"/>
      <c r="AE30" s="384" t="s">
        <v>390</v>
      </c>
      <c r="AF30" s="385"/>
      <c r="AG30" s="385"/>
      <c r="AH30" s="386"/>
      <c r="AI30" s="387" t="s">
        <v>412</v>
      </c>
      <c r="AJ30" s="387"/>
      <c r="AK30" s="387"/>
      <c r="AL30" s="384"/>
      <c r="AM30" s="387" t="s">
        <v>509</v>
      </c>
      <c r="AN30" s="387"/>
      <c r="AO30" s="387"/>
      <c r="AP30" s="384"/>
      <c r="AQ30" s="637" t="s">
        <v>232</v>
      </c>
      <c r="AR30" s="638"/>
      <c r="AS30" s="638"/>
      <c r="AT30" s="639"/>
      <c r="AU30" s="389" t="s">
        <v>134</v>
      </c>
      <c r="AV30" s="389"/>
      <c r="AW30" s="389"/>
      <c r="AX30" s="390"/>
    </row>
    <row r="31" spans="1:50" ht="18.75" customHeight="1" x14ac:dyDescent="0.15">
      <c r="A31" s="509"/>
      <c r="B31" s="510"/>
      <c r="C31" s="510"/>
      <c r="D31" s="510"/>
      <c r="E31" s="510"/>
      <c r="F31" s="511"/>
      <c r="G31" s="563"/>
      <c r="H31" s="377"/>
      <c r="I31" s="377"/>
      <c r="J31" s="377"/>
      <c r="K31" s="377"/>
      <c r="L31" s="377"/>
      <c r="M31" s="377"/>
      <c r="N31" s="377"/>
      <c r="O31" s="564"/>
      <c r="P31" s="576"/>
      <c r="Q31" s="377"/>
      <c r="R31" s="377"/>
      <c r="S31" s="377"/>
      <c r="T31" s="377"/>
      <c r="U31" s="377"/>
      <c r="V31" s="377"/>
      <c r="W31" s="377"/>
      <c r="X31" s="564"/>
      <c r="Y31" s="464"/>
      <c r="Z31" s="465"/>
      <c r="AA31" s="466"/>
      <c r="AB31" s="334"/>
      <c r="AC31" s="335"/>
      <c r="AD31" s="336"/>
      <c r="AE31" s="334"/>
      <c r="AF31" s="335"/>
      <c r="AG31" s="335"/>
      <c r="AH31" s="336"/>
      <c r="AI31" s="388"/>
      <c r="AJ31" s="388"/>
      <c r="AK31" s="388"/>
      <c r="AL31" s="334"/>
      <c r="AM31" s="388"/>
      <c r="AN31" s="388"/>
      <c r="AO31" s="388"/>
      <c r="AP31" s="334"/>
      <c r="AQ31" s="231" t="s">
        <v>722</v>
      </c>
      <c r="AR31" s="178"/>
      <c r="AS31" s="179" t="s">
        <v>233</v>
      </c>
      <c r="AT31" s="202"/>
      <c r="AU31" s="271">
        <v>3</v>
      </c>
      <c r="AV31" s="271"/>
      <c r="AW31" s="377" t="s">
        <v>179</v>
      </c>
      <c r="AX31" s="378"/>
    </row>
    <row r="32" spans="1:50" ht="23.25" customHeight="1" x14ac:dyDescent="0.15">
      <c r="A32" s="512"/>
      <c r="B32" s="510"/>
      <c r="C32" s="510"/>
      <c r="D32" s="510"/>
      <c r="E32" s="510"/>
      <c r="F32" s="511"/>
      <c r="G32" s="537" t="s">
        <v>724</v>
      </c>
      <c r="H32" s="538"/>
      <c r="I32" s="538"/>
      <c r="J32" s="538"/>
      <c r="K32" s="538"/>
      <c r="L32" s="538"/>
      <c r="M32" s="538"/>
      <c r="N32" s="538"/>
      <c r="O32" s="539"/>
      <c r="P32" s="191" t="s">
        <v>725</v>
      </c>
      <c r="Q32" s="191"/>
      <c r="R32" s="191"/>
      <c r="S32" s="191"/>
      <c r="T32" s="191"/>
      <c r="U32" s="191"/>
      <c r="V32" s="191"/>
      <c r="W32" s="191"/>
      <c r="X32" s="233"/>
      <c r="Y32" s="341" t="s">
        <v>12</v>
      </c>
      <c r="Z32" s="546"/>
      <c r="AA32" s="547"/>
      <c r="AB32" s="519" t="s">
        <v>14</v>
      </c>
      <c r="AC32" s="519"/>
      <c r="AD32" s="519"/>
      <c r="AE32" s="365">
        <v>98.6</v>
      </c>
      <c r="AF32" s="366"/>
      <c r="AG32" s="366"/>
      <c r="AH32" s="366"/>
      <c r="AI32" s="365">
        <v>99</v>
      </c>
      <c r="AJ32" s="366"/>
      <c r="AK32" s="366"/>
      <c r="AL32" s="366"/>
      <c r="AM32" s="365"/>
      <c r="AN32" s="366"/>
      <c r="AO32" s="366"/>
      <c r="AP32" s="366"/>
      <c r="AQ32" s="166" t="s">
        <v>722</v>
      </c>
      <c r="AR32" s="167"/>
      <c r="AS32" s="167"/>
      <c r="AT32" s="168"/>
      <c r="AU32" s="366" t="s">
        <v>722</v>
      </c>
      <c r="AV32" s="366"/>
      <c r="AW32" s="366"/>
      <c r="AX32" s="367"/>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14</v>
      </c>
      <c r="AC33" s="519"/>
      <c r="AD33" s="519"/>
      <c r="AE33" s="365">
        <v>98.4</v>
      </c>
      <c r="AF33" s="366"/>
      <c r="AG33" s="366"/>
      <c r="AH33" s="366"/>
      <c r="AI33" s="365">
        <v>98.6</v>
      </c>
      <c r="AJ33" s="366"/>
      <c r="AK33" s="366"/>
      <c r="AL33" s="366"/>
      <c r="AM33" s="365">
        <v>99</v>
      </c>
      <c r="AN33" s="366"/>
      <c r="AO33" s="366"/>
      <c r="AP33" s="366"/>
      <c r="AQ33" s="166" t="s">
        <v>722</v>
      </c>
      <c r="AR33" s="167"/>
      <c r="AS33" s="167"/>
      <c r="AT33" s="168"/>
      <c r="AU33" s="366"/>
      <c r="AV33" s="366"/>
      <c r="AW33" s="366"/>
      <c r="AX33" s="367"/>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5">
        <v>100</v>
      </c>
      <c r="AF34" s="366"/>
      <c r="AG34" s="366"/>
      <c r="AH34" s="366"/>
      <c r="AI34" s="365">
        <v>100</v>
      </c>
      <c r="AJ34" s="366"/>
      <c r="AK34" s="366"/>
      <c r="AL34" s="366"/>
      <c r="AM34" s="365"/>
      <c r="AN34" s="366"/>
      <c r="AO34" s="366"/>
      <c r="AP34" s="366"/>
      <c r="AQ34" s="166" t="s">
        <v>722</v>
      </c>
      <c r="AR34" s="167"/>
      <c r="AS34" s="167"/>
      <c r="AT34" s="168"/>
      <c r="AU34" s="366" t="s">
        <v>722</v>
      </c>
      <c r="AV34" s="366"/>
      <c r="AW34" s="366"/>
      <c r="AX34" s="367"/>
    </row>
    <row r="35" spans="1:51" ht="23.25" customHeight="1" x14ac:dyDescent="0.15">
      <c r="A35" s="895" t="s">
        <v>380</v>
      </c>
      <c r="B35" s="896"/>
      <c r="C35" s="896"/>
      <c r="D35" s="896"/>
      <c r="E35" s="896"/>
      <c r="F35" s="897"/>
      <c r="G35" s="901" t="s">
        <v>726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0" t="s">
        <v>349</v>
      </c>
      <c r="B37" s="641"/>
      <c r="C37" s="641"/>
      <c r="D37" s="641"/>
      <c r="E37" s="641"/>
      <c r="F37" s="642"/>
      <c r="G37" s="561" t="s">
        <v>146</v>
      </c>
      <c r="H37" s="379"/>
      <c r="I37" s="379"/>
      <c r="J37" s="379"/>
      <c r="K37" s="379"/>
      <c r="L37" s="379"/>
      <c r="M37" s="379"/>
      <c r="N37" s="379"/>
      <c r="O37" s="562"/>
      <c r="P37" s="627" t="s">
        <v>59</v>
      </c>
      <c r="Q37" s="379"/>
      <c r="R37" s="379"/>
      <c r="S37" s="379"/>
      <c r="T37" s="379"/>
      <c r="U37" s="379"/>
      <c r="V37" s="379"/>
      <c r="W37" s="379"/>
      <c r="X37" s="562"/>
      <c r="Y37" s="628"/>
      <c r="Z37" s="629"/>
      <c r="AA37" s="630"/>
      <c r="AB37" s="631" t="s">
        <v>11</v>
      </c>
      <c r="AC37" s="632"/>
      <c r="AD37" s="633"/>
      <c r="AE37" s="337" t="s">
        <v>390</v>
      </c>
      <c r="AF37" s="337"/>
      <c r="AG37" s="337"/>
      <c r="AH37" s="337"/>
      <c r="AI37" s="337" t="s">
        <v>412</v>
      </c>
      <c r="AJ37" s="337"/>
      <c r="AK37" s="337"/>
      <c r="AL37" s="337"/>
      <c r="AM37" s="337" t="s">
        <v>509</v>
      </c>
      <c r="AN37" s="337"/>
      <c r="AO37" s="337"/>
      <c r="AP37" s="337"/>
      <c r="AQ37" s="267" t="s">
        <v>232</v>
      </c>
      <c r="AR37" s="268"/>
      <c r="AS37" s="268"/>
      <c r="AT37" s="269"/>
      <c r="AU37" s="379" t="s">
        <v>134</v>
      </c>
      <c r="AV37" s="379"/>
      <c r="AW37" s="379"/>
      <c r="AX37" s="380"/>
      <c r="AY37">
        <f>COUNTA($G$39)</f>
        <v>1</v>
      </c>
    </row>
    <row r="38" spans="1:51" ht="18.75" customHeight="1" x14ac:dyDescent="0.15">
      <c r="A38" s="509"/>
      <c r="B38" s="510"/>
      <c r="C38" s="510"/>
      <c r="D38" s="510"/>
      <c r="E38" s="510"/>
      <c r="F38" s="511"/>
      <c r="G38" s="563"/>
      <c r="H38" s="377"/>
      <c r="I38" s="377"/>
      <c r="J38" s="377"/>
      <c r="K38" s="377"/>
      <c r="L38" s="377"/>
      <c r="M38" s="377"/>
      <c r="N38" s="377"/>
      <c r="O38" s="564"/>
      <c r="P38" s="576"/>
      <c r="Q38" s="377"/>
      <c r="R38" s="377"/>
      <c r="S38" s="377"/>
      <c r="T38" s="377"/>
      <c r="U38" s="377"/>
      <c r="V38" s="377"/>
      <c r="W38" s="377"/>
      <c r="X38" s="564"/>
      <c r="Y38" s="464"/>
      <c r="Z38" s="465"/>
      <c r="AA38" s="466"/>
      <c r="AB38" s="334"/>
      <c r="AC38" s="335"/>
      <c r="AD38" s="336"/>
      <c r="AE38" s="337"/>
      <c r="AF38" s="337"/>
      <c r="AG38" s="337"/>
      <c r="AH38" s="337"/>
      <c r="AI38" s="337"/>
      <c r="AJ38" s="337"/>
      <c r="AK38" s="337"/>
      <c r="AL38" s="337"/>
      <c r="AM38" s="337"/>
      <c r="AN38" s="337"/>
      <c r="AO38" s="337"/>
      <c r="AP38" s="337"/>
      <c r="AQ38" s="231" t="s">
        <v>722</v>
      </c>
      <c r="AR38" s="178"/>
      <c r="AS38" s="179" t="s">
        <v>233</v>
      </c>
      <c r="AT38" s="202"/>
      <c r="AU38" s="271">
        <v>3</v>
      </c>
      <c r="AV38" s="271"/>
      <c r="AW38" s="377" t="s">
        <v>179</v>
      </c>
      <c r="AX38" s="378"/>
      <c r="AY38">
        <f>$AY$37</f>
        <v>1</v>
      </c>
    </row>
    <row r="39" spans="1:51" ht="23.25" customHeight="1" x14ac:dyDescent="0.15">
      <c r="A39" s="512"/>
      <c r="B39" s="510"/>
      <c r="C39" s="510"/>
      <c r="D39" s="510"/>
      <c r="E39" s="510"/>
      <c r="F39" s="511"/>
      <c r="G39" s="537" t="s">
        <v>728</v>
      </c>
      <c r="H39" s="538"/>
      <c r="I39" s="538"/>
      <c r="J39" s="538"/>
      <c r="K39" s="538"/>
      <c r="L39" s="538"/>
      <c r="M39" s="538"/>
      <c r="N39" s="538"/>
      <c r="O39" s="539"/>
      <c r="P39" s="191" t="s">
        <v>729</v>
      </c>
      <c r="Q39" s="191"/>
      <c r="R39" s="191"/>
      <c r="S39" s="191"/>
      <c r="T39" s="191"/>
      <c r="U39" s="191"/>
      <c r="V39" s="191"/>
      <c r="W39" s="191"/>
      <c r="X39" s="233"/>
      <c r="Y39" s="341" t="s">
        <v>12</v>
      </c>
      <c r="Z39" s="546"/>
      <c r="AA39" s="547"/>
      <c r="AB39" s="467" t="s">
        <v>727</v>
      </c>
      <c r="AC39" s="467"/>
      <c r="AD39" s="467"/>
      <c r="AE39" s="365">
        <v>54797</v>
      </c>
      <c r="AF39" s="366"/>
      <c r="AG39" s="366"/>
      <c r="AH39" s="366"/>
      <c r="AI39" s="365">
        <v>55717</v>
      </c>
      <c r="AJ39" s="366"/>
      <c r="AK39" s="366"/>
      <c r="AL39" s="366"/>
      <c r="AM39" s="365"/>
      <c r="AN39" s="366"/>
      <c r="AO39" s="366"/>
      <c r="AP39" s="366"/>
      <c r="AQ39" s="166" t="s">
        <v>722</v>
      </c>
      <c r="AR39" s="167"/>
      <c r="AS39" s="167"/>
      <c r="AT39" s="168"/>
      <c r="AU39" s="366" t="s">
        <v>722</v>
      </c>
      <c r="AV39" s="366"/>
      <c r="AW39" s="366"/>
      <c r="AX39" s="367"/>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467" t="s">
        <v>727</v>
      </c>
      <c r="AC40" s="467"/>
      <c r="AD40" s="467"/>
      <c r="AE40" s="365">
        <v>53484</v>
      </c>
      <c r="AF40" s="366"/>
      <c r="AG40" s="366"/>
      <c r="AH40" s="366"/>
      <c r="AI40" s="365">
        <v>53797</v>
      </c>
      <c r="AJ40" s="366"/>
      <c r="AK40" s="366"/>
      <c r="AL40" s="366"/>
      <c r="AM40" s="365">
        <v>55717</v>
      </c>
      <c r="AN40" s="366"/>
      <c r="AO40" s="366"/>
      <c r="AP40" s="366"/>
      <c r="AQ40" s="166" t="s">
        <v>722</v>
      </c>
      <c r="AR40" s="167"/>
      <c r="AS40" s="167"/>
      <c r="AT40" s="168"/>
      <c r="AU40" s="366"/>
      <c r="AV40" s="366"/>
      <c r="AW40" s="366"/>
      <c r="AX40" s="367"/>
      <c r="AY40">
        <f t="shared" si="4"/>
        <v>1</v>
      </c>
    </row>
    <row r="41" spans="1:51" ht="23.25" customHeight="1" x14ac:dyDescent="0.15">
      <c r="A41" s="643"/>
      <c r="B41" s="644"/>
      <c r="C41" s="644"/>
      <c r="D41" s="644"/>
      <c r="E41" s="644"/>
      <c r="F41" s="645"/>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5">
        <v>103</v>
      </c>
      <c r="AF41" s="366"/>
      <c r="AG41" s="366"/>
      <c r="AH41" s="366"/>
      <c r="AI41" s="365">
        <v>102</v>
      </c>
      <c r="AJ41" s="366"/>
      <c r="AK41" s="366"/>
      <c r="AL41" s="366"/>
      <c r="AM41" s="365"/>
      <c r="AN41" s="366"/>
      <c r="AO41" s="366"/>
      <c r="AP41" s="366"/>
      <c r="AQ41" s="166" t="s">
        <v>722</v>
      </c>
      <c r="AR41" s="167"/>
      <c r="AS41" s="167"/>
      <c r="AT41" s="168"/>
      <c r="AU41" s="366" t="s">
        <v>722</v>
      </c>
      <c r="AV41" s="366"/>
      <c r="AW41" s="366"/>
      <c r="AX41" s="367"/>
      <c r="AY41">
        <f t="shared" si="4"/>
        <v>1</v>
      </c>
    </row>
    <row r="42" spans="1:51" ht="23.25" customHeight="1" x14ac:dyDescent="0.15">
      <c r="A42" s="895" t="s">
        <v>380</v>
      </c>
      <c r="B42" s="896"/>
      <c r="C42" s="896"/>
      <c r="D42" s="896"/>
      <c r="E42" s="896"/>
      <c r="F42" s="897"/>
      <c r="G42" s="901" t="s">
        <v>732</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customHeight="1" x14ac:dyDescent="0.15">
      <c r="A44" s="640" t="s">
        <v>349</v>
      </c>
      <c r="B44" s="641"/>
      <c r="C44" s="641"/>
      <c r="D44" s="641"/>
      <c r="E44" s="641"/>
      <c r="F44" s="642"/>
      <c r="G44" s="561" t="s">
        <v>146</v>
      </c>
      <c r="H44" s="379"/>
      <c r="I44" s="379"/>
      <c r="J44" s="379"/>
      <c r="K44" s="379"/>
      <c r="L44" s="379"/>
      <c r="M44" s="379"/>
      <c r="N44" s="379"/>
      <c r="O44" s="562"/>
      <c r="P44" s="627" t="s">
        <v>59</v>
      </c>
      <c r="Q44" s="379"/>
      <c r="R44" s="379"/>
      <c r="S44" s="379"/>
      <c r="T44" s="379"/>
      <c r="U44" s="379"/>
      <c r="V44" s="379"/>
      <c r="W44" s="379"/>
      <c r="X44" s="562"/>
      <c r="Y44" s="628"/>
      <c r="Z44" s="629"/>
      <c r="AA44" s="630"/>
      <c r="AB44" s="631" t="s">
        <v>11</v>
      </c>
      <c r="AC44" s="632"/>
      <c r="AD44" s="633"/>
      <c r="AE44" s="337" t="s">
        <v>390</v>
      </c>
      <c r="AF44" s="337"/>
      <c r="AG44" s="337"/>
      <c r="AH44" s="337"/>
      <c r="AI44" s="337" t="s">
        <v>412</v>
      </c>
      <c r="AJ44" s="337"/>
      <c r="AK44" s="337"/>
      <c r="AL44" s="337"/>
      <c r="AM44" s="337" t="s">
        <v>509</v>
      </c>
      <c r="AN44" s="337"/>
      <c r="AO44" s="337"/>
      <c r="AP44" s="337"/>
      <c r="AQ44" s="267" t="s">
        <v>232</v>
      </c>
      <c r="AR44" s="268"/>
      <c r="AS44" s="268"/>
      <c r="AT44" s="269"/>
      <c r="AU44" s="379" t="s">
        <v>134</v>
      </c>
      <c r="AV44" s="379"/>
      <c r="AW44" s="379"/>
      <c r="AX44" s="380"/>
      <c r="AY44">
        <f>COUNTA($G$46)</f>
        <v>1</v>
      </c>
    </row>
    <row r="45" spans="1:51" ht="18.75" customHeight="1" x14ac:dyDescent="0.15">
      <c r="A45" s="509"/>
      <c r="B45" s="510"/>
      <c r="C45" s="510"/>
      <c r="D45" s="510"/>
      <c r="E45" s="510"/>
      <c r="F45" s="511"/>
      <c r="G45" s="563"/>
      <c r="H45" s="377"/>
      <c r="I45" s="377"/>
      <c r="J45" s="377"/>
      <c r="K45" s="377"/>
      <c r="L45" s="377"/>
      <c r="M45" s="377"/>
      <c r="N45" s="377"/>
      <c r="O45" s="564"/>
      <c r="P45" s="576"/>
      <c r="Q45" s="377"/>
      <c r="R45" s="377"/>
      <c r="S45" s="377"/>
      <c r="T45" s="377"/>
      <c r="U45" s="377"/>
      <c r="V45" s="377"/>
      <c r="W45" s="377"/>
      <c r="X45" s="564"/>
      <c r="Y45" s="464"/>
      <c r="Z45" s="465"/>
      <c r="AA45" s="466"/>
      <c r="AB45" s="334"/>
      <c r="AC45" s="335"/>
      <c r="AD45" s="336"/>
      <c r="AE45" s="337"/>
      <c r="AF45" s="337"/>
      <c r="AG45" s="337"/>
      <c r="AH45" s="337"/>
      <c r="AI45" s="337"/>
      <c r="AJ45" s="337"/>
      <c r="AK45" s="337"/>
      <c r="AL45" s="337"/>
      <c r="AM45" s="337"/>
      <c r="AN45" s="337"/>
      <c r="AO45" s="337"/>
      <c r="AP45" s="337"/>
      <c r="AQ45" s="231" t="s">
        <v>722</v>
      </c>
      <c r="AR45" s="178"/>
      <c r="AS45" s="179" t="s">
        <v>233</v>
      </c>
      <c r="AT45" s="202"/>
      <c r="AU45" s="271">
        <v>3</v>
      </c>
      <c r="AV45" s="271"/>
      <c r="AW45" s="377" t="s">
        <v>179</v>
      </c>
      <c r="AX45" s="378"/>
      <c r="AY45">
        <f>$AY$44</f>
        <v>1</v>
      </c>
    </row>
    <row r="46" spans="1:51" ht="23.25" customHeight="1" x14ac:dyDescent="0.15">
      <c r="A46" s="512"/>
      <c r="B46" s="510"/>
      <c r="C46" s="510"/>
      <c r="D46" s="510"/>
      <c r="E46" s="510"/>
      <c r="F46" s="511"/>
      <c r="G46" s="537" t="s">
        <v>730</v>
      </c>
      <c r="H46" s="538"/>
      <c r="I46" s="538"/>
      <c r="J46" s="538"/>
      <c r="K46" s="538"/>
      <c r="L46" s="538"/>
      <c r="M46" s="538"/>
      <c r="N46" s="538"/>
      <c r="O46" s="539"/>
      <c r="P46" s="191" t="s">
        <v>731</v>
      </c>
      <c r="Q46" s="191"/>
      <c r="R46" s="191"/>
      <c r="S46" s="191"/>
      <c r="T46" s="191"/>
      <c r="U46" s="191"/>
      <c r="V46" s="191"/>
      <c r="W46" s="191"/>
      <c r="X46" s="233"/>
      <c r="Y46" s="341" t="s">
        <v>12</v>
      </c>
      <c r="Z46" s="546"/>
      <c r="AA46" s="547"/>
      <c r="AB46" s="467" t="s">
        <v>727</v>
      </c>
      <c r="AC46" s="467"/>
      <c r="AD46" s="467"/>
      <c r="AE46" s="360">
        <v>8174</v>
      </c>
      <c r="AF46" s="360"/>
      <c r="AG46" s="360"/>
      <c r="AH46" s="360"/>
      <c r="AI46" s="360">
        <v>6702</v>
      </c>
      <c r="AJ46" s="360"/>
      <c r="AK46" s="360"/>
      <c r="AL46" s="360"/>
      <c r="AM46" s="360"/>
      <c r="AN46" s="360"/>
      <c r="AO46" s="360"/>
      <c r="AP46" s="360"/>
      <c r="AQ46" s="166" t="s">
        <v>722</v>
      </c>
      <c r="AR46" s="167"/>
      <c r="AS46" s="167"/>
      <c r="AT46" s="168"/>
      <c r="AU46" s="366" t="s">
        <v>722</v>
      </c>
      <c r="AV46" s="366"/>
      <c r="AW46" s="366"/>
      <c r="AX46" s="367"/>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740" t="s">
        <v>727</v>
      </c>
      <c r="AC47" s="740"/>
      <c r="AD47" s="740"/>
      <c r="AE47" s="365">
        <v>7541</v>
      </c>
      <c r="AF47" s="366"/>
      <c r="AG47" s="366"/>
      <c r="AH47" s="366"/>
      <c r="AI47" s="360">
        <v>8174</v>
      </c>
      <c r="AJ47" s="360"/>
      <c r="AK47" s="360"/>
      <c r="AL47" s="360"/>
      <c r="AM47" s="365">
        <v>6702</v>
      </c>
      <c r="AN47" s="366"/>
      <c r="AO47" s="366"/>
      <c r="AP47" s="366"/>
      <c r="AQ47" s="166" t="s">
        <v>722</v>
      </c>
      <c r="AR47" s="167"/>
      <c r="AS47" s="167"/>
      <c r="AT47" s="168"/>
      <c r="AU47" s="366"/>
      <c r="AV47" s="366"/>
      <c r="AW47" s="366"/>
      <c r="AX47" s="367"/>
      <c r="AY47">
        <f t="shared" si="5"/>
        <v>1</v>
      </c>
    </row>
    <row r="48" spans="1:51" ht="23.25" customHeight="1" x14ac:dyDescent="0.15">
      <c r="A48" s="643"/>
      <c r="B48" s="644"/>
      <c r="C48" s="644"/>
      <c r="D48" s="644"/>
      <c r="E48" s="644"/>
      <c r="F48" s="645"/>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5">
        <v>108</v>
      </c>
      <c r="AF48" s="366"/>
      <c r="AG48" s="366"/>
      <c r="AH48" s="366"/>
      <c r="AI48" s="365">
        <v>82</v>
      </c>
      <c r="AJ48" s="366"/>
      <c r="AK48" s="366"/>
      <c r="AL48" s="366"/>
      <c r="AM48" s="365"/>
      <c r="AN48" s="366"/>
      <c r="AO48" s="366"/>
      <c r="AP48" s="366"/>
      <c r="AQ48" s="166" t="s">
        <v>722</v>
      </c>
      <c r="AR48" s="167"/>
      <c r="AS48" s="167"/>
      <c r="AT48" s="168"/>
      <c r="AU48" s="366" t="s">
        <v>722</v>
      </c>
      <c r="AV48" s="366"/>
      <c r="AW48" s="366"/>
      <c r="AX48" s="367"/>
      <c r="AY48">
        <f t="shared" si="5"/>
        <v>1</v>
      </c>
    </row>
    <row r="49" spans="1:51" ht="23.25" customHeight="1" x14ac:dyDescent="0.15">
      <c r="A49" s="895" t="s">
        <v>380</v>
      </c>
      <c r="B49" s="896"/>
      <c r="C49" s="896"/>
      <c r="D49" s="896"/>
      <c r="E49" s="896"/>
      <c r="F49" s="897"/>
      <c r="G49" s="901" t="s">
        <v>726</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1</v>
      </c>
    </row>
    <row r="50" spans="1:51" ht="23.25"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1</v>
      </c>
    </row>
    <row r="51" spans="1:51" ht="18.75" hidden="1" customHeight="1" x14ac:dyDescent="0.15">
      <c r="A51" s="509" t="s">
        <v>349</v>
      </c>
      <c r="B51" s="510"/>
      <c r="C51" s="510"/>
      <c r="D51" s="510"/>
      <c r="E51" s="510"/>
      <c r="F51" s="511"/>
      <c r="G51" s="561" t="s">
        <v>146</v>
      </c>
      <c r="H51" s="379"/>
      <c r="I51" s="379"/>
      <c r="J51" s="379"/>
      <c r="K51" s="379"/>
      <c r="L51" s="379"/>
      <c r="M51" s="379"/>
      <c r="N51" s="379"/>
      <c r="O51" s="562"/>
      <c r="P51" s="627" t="s">
        <v>59</v>
      </c>
      <c r="Q51" s="379"/>
      <c r="R51" s="379"/>
      <c r="S51" s="379"/>
      <c r="T51" s="379"/>
      <c r="U51" s="379"/>
      <c r="V51" s="379"/>
      <c r="W51" s="379"/>
      <c r="X51" s="562"/>
      <c r="Y51" s="628"/>
      <c r="Z51" s="629"/>
      <c r="AA51" s="630"/>
      <c r="AB51" s="631" t="s">
        <v>11</v>
      </c>
      <c r="AC51" s="632"/>
      <c r="AD51" s="633"/>
      <c r="AE51" s="337" t="s">
        <v>390</v>
      </c>
      <c r="AF51" s="337"/>
      <c r="AG51" s="337"/>
      <c r="AH51" s="337"/>
      <c r="AI51" s="337" t="s">
        <v>412</v>
      </c>
      <c r="AJ51" s="337"/>
      <c r="AK51" s="337"/>
      <c r="AL51" s="337"/>
      <c r="AM51" s="337" t="s">
        <v>509</v>
      </c>
      <c r="AN51" s="337"/>
      <c r="AO51" s="337"/>
      <c r="AP51" s="337"/>
      <c r="AQ51" s="267" t="s">
        <v>232</v>
      </c>
      <c r="AR51" s="268"/>
      <c r="AS51" s="268"/>
      <c r="AT51" s="269"/>
      <c r="AU51" s="375" t="s">
        <v>134</v>
      </c>
      <c r="AV51" s="375"/>
      <c r="AW51" s="375"/>
      <c r="AX51" s="376"/>
      <c r="AY51">
        <f>COUNTA($G$53)</f>
        <v>0</v>
      </c>
    </row>
    <row r="52" spans="1:51" ht="18.75" hidden="1" customHeight="1" x14ac:dyDescent="0.15">
      <c r="A52" s="509"/>
      <c r="B52" s="510"/>
      <c r="C52" s="510"/>
      <c r="D52" s="510"/>
      <c r="E52" s="510"/>
      <c r="F52" s="511"/>
      <c r="G52" s="563"/>
      <c r="H52" s="377"/>
      <c r="I52" s="377"/>
      <c r="J52" s="377"/>
      <c r="K52" s="377"/>
      <c r="L52" s="377"/>
      <c r="M52" s="377"/>
      <c r="N52" s="377"/>
      <c r="O52" s="564"/>
      <c r="P52" s="576"/>
      <c r="Q52" s="377"/>
      <c r="R52" s="377"/>
      <c r="S52" s="377"/>
      <c r="T52" s="377"/>
      <c r="U52" s="377"/>
      <c r="V52" s="377"/>
      <c r="W52" s="377"/>
      <c r="X52" s="564"/>
      <c r="Y52" s="464"/>
      <c r="Z52" s="465"/>
      <c r="AA52" s="466"/>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41" t="s">
        <v>12</v>
      </c>
      <c r="Z53" s="546"/>
      <c r="AA53" s="547"/>
      <c r="AB53" s="467"/>
      <c r="AC53" s="467"/>
      <c r="AD53" s="467"/>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740"/>
      <c r="AC54" s="740"/>
      <c r="AD54" s="740"/>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43"/>
      <c r="B55" s="644"/>
      <c r="C55" s="644"/>
      <c r="D55" s="644"/>
      <c r="E55" s="644"/>
      <c r="F55" s="645"/>
      <c r="G55" s="543"/>
      <c r="H55" s="544"/>
      <c r="I55" s="544"/>
      <c r="J55" s="544"/>
      <c r="K55" s="544"/>
      <c r="L55" s="544"/>
      <c r="M55" s="544"/>
      <c r="N55" s="544"/>
      <c r="O55" s="545"/>
      <c r="P55" s="194"/>
      <c r="Q55" s="194"/>
      <c r="R55" s="194"/>
      <c r="S55" s="194"/>
      <c r="T55" s="194"/>
      <c r="U55" s="194"/>
      <c r="V55" s="194"/>
      <c r="W55" s="194"/>
      <c r="X55" s="238"/>
      <c r="Y55" s="303" t="s">
        <v>13</v>
      </c>
      <c r="Z55" s="298"/>
      <c r="AA55" s="299"/>
      <c r="AB55" s="457" t="s">
        <v>14</v>
      </c>
      <c r="AC55" s="457"/>
      <c r="AD55" s="457"/>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09" t="s">
        <v>349</v>
      </c>
      <c r="B58" s="510"/>
      <c r="C58" s="510"/>
      <c r="D58" s="510"/>
      <c r="E58" s="510"/>
      <c r="F58" s="511"/>
      <c r="G58" s="561" t="s">
        <v>146</v>
      </c>
      <c r="H58" s="379"/>
      <c r="I58" s="379"/>
      <c r="J58" s="379"/>
      <c r="K58" s="379"/>
      <c r="L58" s="379"/>
      <c r="M58" s="379"/>
      <c r="N58" s="379"/>
      <c r="O58" s="562"/>
      <c r="P58" s="627" t="s">
        <v>59</v>
      </c>
      <c r="Q58" s="379"/>
      <c r="R58" s="379"/>
      <c r="S58" s="379"/>
      <c r="T58" s="379"/>
      <c r="U58" s="379"/>
      <c r="V58" s="379"/>
      <c r="W58" s="379"/>
      <c r="X58" s="562"/>
      <c r="Y58" s="628"/>
      <c r="Z58" s="629"/>
      <c r="AA58" s="630"/>
      <c r="AB58" s="631" t="s">
        <v>11</v>
      </c>
      <c r="AC58" s="632"/>
      <c r="AD58" s="633"/>
      <c r="AE58" s="337" t="s">
        <v>390</v>
      </c>
      <c r="AF58" s="337"/>
      <c r="AG58" s="337"/>
      <c r="AH58" s="337"/>
      <c r="AI58" s="337" t="s">
        <v>412</v>
      </c>
      <c r="AJ58" s="337"/>
      <c r="AK58" s="337"/>
      <c r="AL58" s="337"/>
      <c r="AM58" s="337" t="s">
        <v>509</v>
      </c>
      <c r="AN58" s="337"/>
      <c r="AO58" s="337"/>
      <c r="AP58" s="337"/>
      <c r="AQ58" s="267" t="s">
        <v>232</v>
      </c>
      <c r="AR58" s="268"/>
      <c r="AS58" s="268"/>
      <c r="AT58" s="269"/>
      <c r="AU58" s="375" t="s">
        <v>134</v>
      </c>
      <c r="AV58" s="375"/>
      <c r="AW58" s="375"/>
      <c r="AX58" s="376"/>
      <c r="AY58">
        <f>COUNTA($G$60)</f>
        <v>0</v>
      </c>
    </row>
    <row r="59" spans="1:51" ht="18.75" hidden="1" customHeight="1" x14ac:dyDescent="0.15">
      <c r="A59" s="509"/>
      <c r="B59" s="510"/>
      <c r="C59" s="510"/>
      <c r="D59" s="510"/>
      <c r="E59" s="510"/>
      <c r="F59" s="511"/>
      <c r="G59" s="563"/>
      <c r="H59" s="377"/>
      <c r="I59" s="377"/>
      <c r="J59" s="377"/>
      <c r="K59" s="377"/>
      <c r="L59" s="377"/>
      <c r="M59" s="377"/>
      <c r="N59" s="377"/>
      <c r="O59" s="564"/>
      <c r="P59" s="576"/>
      <c r="Q59" s="377"/>
      <c r="R59" s="377"/>
      <c r="S59" s="377"/>
      <c r="T59" s="377"/>
      <c r="U59" s="377"/>
      <c r="V59" s="377"/>
      <c r="W59" s="377"/>
      <c r="X59" s="564"/>
      <c r="Y59" s="464"/>
      <c r="Z59" s="465"/>
      <c r="AA59" s="466"/>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41" t="s">
        <v>12</v>
      </c>
      <c r="Z60" s="546"/>
      <c r="AA60" s="547"/>
      <c r="AB60" s="467"/>
      <c r="AC60" s="467"/>
      <c r="AD60" s="467"/>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740"/>
      <c r="AC61" s="740"/>
      <c r="AD61" s="740"/>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7" t="s">
        <v>390</v>
      </c>
      <c r="AF65" s="337"/>
      <c r="AG65" s="337"/>
      <c r="AH65" s="337"/>
      <c r="AI65" s="337" t="s">
        <v>412</v>
      </c>
      <c r="AJ65" s="337"/>
      <c r="AK65" s="337"/>
      <c r="AL65" s="337"/>
      <c r="AM65" s="337" t="s">
        <v>509</v>
      </c>
      <c r="AN65" s="337"/>
      <c r="AO65" s="337"/>
      <c r="AP65" s="337"/>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7"/>
      <c r="AF66" s="337"/>
      <c r="AG66" s="337"/>
      <c r="AH66" s="337"/>
      <c r="AI66" s="337"/>
      <c r="AJ66" s="337"/>
      <c r="AK66" s="337"/>
      <c r="AL66" s="337"/>
      <c r="AM66" s="337"/>
      <c r="AN66" s="337"/>
      <c r="AO66" s="337"/>
      <c r="AP66" s="337"/>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5"/>
      <c r="AF67" s="366"/>
      <c r="AG67" s="366"/>
      <c r="AH67" s="366"/>
      <c r="AI67" s="365"/>
      <c r="AJ67" s="366"/>
      <c r="AK67" s="366"/>
      <c r="AL67" s="366"/>
      <c r="AM67" s="365"/>
      <c r="AN67" s="366"/>
      <c r="AO67" s="366"/>
      <c r="AP67" s="366"/>
      <c r="AQ67" s="365"/>
      <c r="AR67" s="366"/>
      <c r="AS67" s="366"/>
      <c r="AT67" s="814"/>
      <c r="AU67" s="366"/>
      <c r="AV67" s="366"/>
      <c r="AW67" s="366"/>
      <c r="AX67" s="367"/>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5"/>
      <c r="AF68" s="366"/>
      <c r="AG68" s="366"/>
      <c r="AH68" s="366"/>
      <c r="AI68" s="365"/>
      <c r="AJ68" s="366"/>
      <c r="AK68" s="366"/>
      <c r="AL68" s="366"/>
      <c r="AM68" s="365"/>
      <c r="AN68" s="366"/>
      <c r="AO68" s="366"/>
      <c r="AP68" s="366"/>
      <c r="AQ68" s="365"/>
      <c r="AR68" s="366"/>
      <c r="AS68" s="366"/>
      <c r="AT68" s="814"/>
      <c r="AU68" s="366"/>
      <c r="AV68" s="366"/>
      <c r="AW68" s="366"/>
      <c r="AX68" s="367"/>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3"/>
      <c r="AF69" s="374"/>
      <c r="AG69" s="374"/>
      <c r="AH69" s="374"/>
      <c r="AI69" s="373"/>
      <c r="AJ69" s="374"/>
      <c r="AK69" s="374"/>
      <c r="AL69" s="374"/>
      <c r="AM69" s="373"/>
      <c r="AN69" s="374"/>
      <c r="AO69" s="374"/>
      <c r="AP69" s="374"/>
      <c r="AQ69" s="365"/>
      <c r="AR69" s="366"/>
      <c r="AS69" s="366"/>
      <c r="AT69" s="814"/>
      <c r="AU69" s="366"/>
      <c r="AV69" s="366"/>
      <c r="AW69" s="366"/>
      <c r="AX69" s="367"/>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5"/>
      <c r="AF70" s="366"/>
      <c r="AG70" s="366"/>
      <c r="AH70" s="366"/>
      <c r="AI70" s="365"/>
      <c r="AJ70" s="366"/>
      <c r="AK70" s="366"/>
      <c r="AL70" s="366"/>
      <c r="AM70" s="365"/>
      <c r="AN70" s="366"/>
      <c r="AO70" s="366"/>
      <c r="AP70" s="366"/>
      <c r="AQ70" s="365"/>
      <c r="AR70" s="366"/>
      <c r="AS70" s="366"/>
      <c r="AT70" s="814"/>
      <c r="AU70" s="366"/>
      <c r="AV70" s="366"/>
      <c r="AW70" s="366"/>
      <c r="AX70" s="367"/>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5"/>
      <c r="AF71" s="366"/>
      <c r="AG71" s="366"/>
      <c r="AH71" s="366"/>
      <c r="AI71" s="365"/>
      <c r="AJ71" s="366"/>
      <c r="AK71" s="366"/>
      <c r="AL71" s="366"/>
      <c r="AM71" s="365"/>
      <c r="AN71" s="366"/>
      <c r="AO71" s="366"/>
      <c r="AP71" s="366"/>
      <c r="AQ71" s="365"/>
      <c r="AR71" s="366"/>
      <c r="AS71" s="366"/>
      <c r="AT71" s="814"/>
      <c r="AU71" s="366"/>
      <c r="AV71" s="366"/>
      <c r="AW71" s="366"/>
      <c r="AX71" s="367"/>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3"/>
      <c r="AF72" s="374"/>
      <c r="AG72" s="374"/>
      <c r="AH72" s="374"/>
      <c r="AI72" s="373"/>
      <c r="AJ72" s="374"/>
      <c r="AK72" s="374"/>
      <c r="AL72" s="374"/>
      <c r="AM72" s="373"/>
      <c r="AN72" s="374"/>
      <c r="AO72" s="374"/>
      <c r="AP72" s="936"/>
      <c r="AQ72" s="365"/>
      <c r="AR72" s="366"/>
      <c r="AS72" s="366"/>
      <c r="AT72" s="814"/>
      <c r="AU72" s="366"/>
      <c r="AV72" s="366"/>
      <c r="AW72" s="366"/>
      <c r="AX72" s="367"/>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7" t="s">
        <v>390</v>
      </c>
      <c r="AF73" s="337"/>
      <c r="AG73" s="337"/>
      <c r="AH73" s="337"/>
      <c r="AI73" s="337" t="s">
        <v>412</v>
      </c>
      <c r="AJ73" s="337"/>
      <c r="AK73" s="337"/>
      <c r="AL73" s="337"/>
      <c r="AM73" s="337" t="s">
        <v>509</v>
      </c>
      <c r="AN73" s="337"/>
      <c r="AO73" s="337"/>
      <c r="AP73" s="337"/>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38"/>
      <c r="B76" s="839"/>
      <c r="C76" s="839"/>
      <c r="D76" s="839"/>
      <c r="E76" s="839"/>
      <c r="F76" s="840"/>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38"/>
      <c r="B77" s="839"/>
      <c r="C77" s="839"/>
      <c r="D77" s="839"/>
      <c r="E77" s="839"/>
      <c r="F77" s="840"/>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0" t="s">
        <v>383</v>
      </c>
      <c r="B78" s="911"/>
      <c r="C78" s="911"/>
      <c r="D78" s="911"/>
      <c r="E78" s="908" t="s">
        <v>328</v>
      </c>
      <c r="F78" s="909"/>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c r="AS79" s="126"/>
      <c r="AT79" s="127"/>
      <c r="AU79" s="127"/>
      <c r="AV79" s="127"/>
      <c r="AW79" s="127"/>
      <c r="AX79" s="128"/>
      <c r="AY79">
        <f>COUNTIF($AR$79,"☑")</f>
        <v>0</v>
      </c>
    </row>
    <row r="80" spans="1:51" ht="18.75" hidden="1" customHeight="1" x14ac:dyDescent="0.15">
      <c r="A80" s="516" t="s">
        <v>147</v>
      </c>
      <c r="B80" s="844" t="s">
        <v>341</v>
      </c>
      <c r="C80" s="845"/>
      <c r="D80" s="845"/>
      <c r="E80" s="845"/>
      <c r="F80" s="846"/>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0"/>
      <c r="AY80">
        <f>COUNTA($G$82)</f>
        <v>0</v>
      </c>
    </row>
    <row r="81" spans="1:60" ht="22.5" hidden="1" customHeight="1" x14ac:dyDescent="0.15">
      <c r="A81" s="517"/>
      <c r="B81" s="847"/>
      <c r="C81" s="548"/>
      <c r="D81" s="548"/>
      <c r="E81" s="548"/>
      <c r="F81" s="549"/>
      <c r="G81" s="377"/>
      <c r="H81" s="377"/>
      <c r="I81" s="377"/>
      <c r="J81" s="377"/>
      <c r="K81" s="377"/>
      <c r="L81" s="377"/>
      <c r="M81" s="377"/>
      <c r="N81" s="377"/>
      <c r="O81" s="377"/>
      <c r="P81" s="377"/>
      <c r="Q81" s="377"/>
      <c r="R81" s="377"/>
      <c r="S81" s="377"/>
      <c r="T81" s="377"/>
      <c r="U81" s="377"/>
      <c r="V81" s="377"/>
      <c r="W81" s="377"/>
      <c r="X81" s="377"/>
      <c r="Y81" s="377"/>
      <c r="Z81" s="377"/>
      <c r="AA81" s="564"/>
      <c r="AB81" s="57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17"/>
      <c r="B82" s="847"/>
      <c r="C82" s="548"/>
      <c r="D82" s="548"/>
      <c r="E82" s="548"/>
      <c r="F82" s="549"/>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7"/>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8"/>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8" t="s">
        <v>145</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4" t="s">
        <v>11</v>
      </c>
      <c r="AC85" s="455"/>
      <c r="AD85" s="456"/>
      <c r="AE85" s="337" t="s">
        <v>390</v>
      </c>
      <c r="AF85" s="337"/>
      <c r="AG85" s="337"/>
      <c r="AH85" s="337"/>
      <c r="AI85" s="337" t="s">
        <v>412</v>
      </c>
      <c r="AJ85" s="337"/>
      <c r="AK85" s="337"/>
      <c r="AL85" s="337"/>
      <c r="AM85" s="337" t="s">
        <v>509</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17"/>
      <c r="B86" s="548"/>
      <c r="C86" s="548"/>
      <c r="D86" s="548"/>
      <c r="E86" s="548"/>
      <c r="F86" s="549"/>
      <c r="G86" s="563"/>
      <c r="H86" s="377"/>
      <c r="I86" s="377"/>
      <c r="J86" s="377"/>
      <c r="K86" s="377"/>
      <c r="L86" s="377"/>
      <c r="M86" s="377"/>
      <c r="N86" s="377"/>
      <c r="O86" s="564"/>
      <c r="P86" s="576"/>
      <c r="Q86" s="377"/>
      <c r="R86" s="377"/>
      <c r="S86" s="377"/>
      <c r="T86" s="377"/>
      <c r="U86" s="377"/>
      <c r="V86" s="377"/>
      <c r="W86" s="377"/>
      <c r="X86" s="564"/>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17"/>
      <c r="B87" s="548"/>
      <c r="C87" s="548"/>
      <c r="D87" s="548"/>
      <c r="E87" s="548"/>
      <c r="F87" s="549"/>
      <c r="G87" s="232"/>
      <c r="H87" s="191"/>
      <c r="I87" s="191"/>
      <c r="J87" s="191"/>
      <c r="K87" s="191"/>
      <c r="L87" s="191"/>
      <c r="M87" s="191"/>
      <c r="N87" s="191"/>
      <c r="O87" s="233"/>
      <c r="P87" s="191"/>
      <c r="Q87" s="799"/>
      <c r="R87" s="799"/>
      <c r="S87" s="799"/>
      <c r="T87" s="799"/>
      <c r="U87" s="799"/>
      <c r="V87" s="799"/>
      <c r="W87" s="799"/>
      <c r="X87" s="800"/>
      <c r="Y87" s="752" t="s">
        <v>62</v>
      </c>
      <c r="Z87" s="753"/>
      <c r="AA87" s="754"/>
      <c r="AB87" s="467"/>
      <c r="AC87" s="467"/>
      <c r="AD87" s="467"/>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17"/>
      <c r="B88" s="548"/>
      <c r="C88" s="548"/>
      <c r="D88" s="548"/>
      <c r="E88" s="548"/>
      <c r="F88" s="549"/>
      <c r="G88" s="234"/>
      <c r="H88" s="235"/>
      <c r="I88" s="235"/>
      <c r="J88" s="235"/>
      <c r="K88" s="235"/>
      <c r="L88" s="235"/>
      <c r="M88" s="235"/>
      <c r="N88" s="235"/>
      <c r="O88" s="236"/>
      <c r="P88" s="801"/>
      <c r="Q88" s="801"/>
      <c r="R88" s="801"/>
      <c r="S88" s="801"/>
      <c r="T88" s="801"/>
      <c r="U88" s="801"/>
      <c r="V88" s="801"/>
      <c r="W88" s="801"/>
      <c r="X88" s="802"/>
      <c r="Y88" s="728" t="s">
        <v>54</v>
      </c>
      <c r="Z88" s="729"/>
      <c r="AA88" s="730"/>
      <c r="AB88" s="740"/>
      <c r="AC88" s="740"/>
      <c r="AD88" s="740"/>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17"/>
      <c r="B89" s="550"/>
      <c r="C89" s="550"/>
      <c r="D89" s="550"/>
      <c r="E89" s="550"/>
      <c r="F89" s="551"/>
      <c r="G89" s="237"/>
      <c r="H89" s="194"/>
      <c r="I89" s="194"/>
      <c r="J89" s="194"/>
      <c r="K89" s="194"/>
      <c r="L89" s="194"/>
      <c r="M89" s="194"/>
      <c r="N89" s="194"/>
      <c r="O89" s="238"/>
      <c r="P89" s="304"/>
      <c r="Q89" s="304"/>
      <c r="R89" s="304"/>
      <c r="S89" s="304"/>
      <c r="T89" s="304"/>
      <c r="U89" s="304"/>
      <c r="V89" s="304"/>
      <c r="W89" s="304"/>
      <c r="X89" s="803"/>
      <c r="Y89" s="728" t="s">
        <v>13</v>
      </c>
      <c r="Z89" s="729"/>
      <c r="AA89" s="730"/>
      <c r="AB89" s="457" t="s">
        <v>14</v>
      </c>
      <c r="AC89" s="457"/>
      <c r="AD89" s="457"/>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17"/>
      <c r="B90" s="548" t="s">
        <v>145</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4" t="s">
        <v>11</v>
      </c>
      <c r="AC90" s="455"/>
      <c r="AD90" s="456"/>
      <c r="AE90" s="337" t="s">
        <v>390</v>
      </c>
      <c r="AF90" s="337"/>
      <c r="AG90" s="337"/>
      <c r="AH90" s="337"/>
      <c r="AI90" s="337" t="s">
        <v>412</v>
      </c>
      <c r="AJ90" s="337"/>
      <c r="AK90" s="337"/>
      <c r="AL90" s="337"/>
      <c r="AM90" s="337" t="s">
        <v>509</v>
      </c>
      <c r="AN90" s="337"/>
      <c r="AO90" s="337"/>
      <c r="AP90" s="337"/>
      <c r="AQ90" s="215" t="s">
        <v>232</v>
      </c>
      <c r="AR90" s="199"/>
      <c r="AS90" s="199"/>
      <c r="AT90" s="200"/>
      <c r="AU90" s="371" t="s">
        <v>134</v>
      </c>
      <c r="AV90" s="371"/>
      <c r="AW90" s="371"/>
      <c r="AX90" s="372"/>
      <c r="AY90">
        <f>COUNTA($G$92)</f>
        <v>0</v>
      </c>
    </row>
    <row r="91" spans="1:60" ht="18.75" hidden="1" customHeight="1" x14ac:dyDescent="0.15">
      <c r="A91" s="517"/>
      <c r="B91" s="548"/>
      <c r="C91" s="548"/>
      <c r="D91" s="548"/>
      <c r="E91" s="548"/>
      <c r="F91" s="549"/>
      <c r="G91" s="563"/>
      <c r="H91" s="377"/>
      <c r="I91" s="377"/>
      <c r="J91" s="377"/>
      <c r="K91" s="377"/>
      <c r="L91" s="377"/>
      <c r="M91" s="377"/>
      <c r="N91" s="377"/>
      <c r="O91" s="564"/>
      <c r="P91" s="576"/>
      <c r="Q91" s="377"/>
      <c r="R91" s="377"/>
      <c r="S91" s="377"/>
      <c r="T91" s="377"/>
      <c r="U91" s="377"/>
      <c r="V91" s="377"/>
      <c r="W91" s="377"/>
      <c r="X91" s="564"/>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17"/>
      <c r="B92" s="548"/>
      <c r="C92" s="548"/>
      <c r="D92" s="548"/>
      <c r="E92" s="548"/>
      <c r="F92" s="549"/>
      <c r="G92" s="232"/>
      <c r="H92" s="191"/>
      <c r="I92" s="191"/>
      <c r="J92" s="191"/>
      <c r="K92" s="191"/>
      <c r="L92" s="191"/>
      <c r="M92" s="191"/>
      <c r="N92" s="191"/>
      <c r="O92" s="233"/>
      <c r="P92" s="191"/>
      <c r="Q92" s="799"/>
      <c r="R92" s="799"/>
      <c r="S92" s="799"/>
      <c r="T92" s="799"/>
      <c r="U92" s="799"/>
      <c r="V92" s="799"/>
      <c r="W92" s="799"/>
      <c r="X92" s="800"/>
      <c r="Y92" s="752" t="s">
        <v>62</v>
      </c>
      <c r="Z92" s="753"/>
      <c r="AA92" s="754"/>
      <c r="AB92" s="467"/>
      <c r="AC92" s="467"/>
      <c r="AD92" s="467"/>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17"/>
      <c r="B93" s="548"/>
      <c r="C93" s="548"/>
      <c r="D93" s="548"/>
      <c r="E93" s="548"/>
      <c r="F93" s="549"/>
      <c r="G93" s="234"/>
      <c r="H93" s="235"/>
      <c r="I93" s="235"/>
      <c r="J93" s="235"/>
      <c r="K93" s="235"/>
      <c r="L93" s="235"/>
      <c r="M93" s="235"/>
      <c r="N93" s="235"/>
      <c r="O93" s="236"/>
      <c r="P93" s="801"/>
      <c r="Q93" s="801"/>
      <c r="R93" s="801"/>
      <c r="S93" s="801"/>
      <c r="T93" s="801"/>
      <c r="U93" s="801"/>
      <c r="V93" s="801"/>
      <c r="W93" s="801"/>
      <c r="X93" s="802"/>
      <c r="Y93" s="728" t="s">
        <v>54</v>
      </c>
      <c r="Z93" s="729"/>
      <c r="AA93" s="730"/>
      <c r="AB93" s="740"/>
      <c r="AC93" s="740"/>
      <c r="AD93" s="740"/>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17"/>
      <c r="B94" s="550"/>
      <c r="C94" s="550"/>
      <c r="D94" s="550"/>
      <c r="E94" s="550"/>
      <c r="F94" s="551"/>
      <c r="G94" s="237"/>
      <c r="H94" s="194"/>
      <c r="I94" s="194"/>
      <c r="J94" s="194"/>
      <c r="K94" s="194"/>
      <c r="L94" s="194"/>
      <c r="M94" s="194"/>
      <c r="N94" s="194"/>
      <c r="O94" s="238"/>
      <c r="P94" s="304"/>
      <c r="Q94" s="304"/>
      <c r="R94" s="304"/>
      <c r="S94" s="304"/>
      <c r="T94" s="304"/>
      <c r="U94" s="304"/>
      <c r="V94" s="304"/>
      <c r="W94" s="304"/>
      <c r="X94" s="803"/>
      <c r="Y94" s="728" t="s">
        <v>13</v>
      </c>
      <c r="Z94" s="729"/>
      <c r="AA94" s="730"/>
      <c r="AB94" s="457" t="s">
        <v>14</v>
      </c>
      <c r="AC94" s="457"/>
      <c r="AD94" s="457"/>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17"/>
      <c r="B95" s="548" t="s">
        <v>145</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4" t="s">
        <v>11</v>
      </c>
      <c r="AC95" s="455"/>
      <c r="AD95" s="456"/>
      <c r="AE95" s="337" t="s">
        <v>390</v>
      </c>
      <c r="AF95" s="337"/>
      <c r="AG95" s="337"/>
      <c r="AH95" s="337"/>
      <c r="AI95" s="337" t="s">
        <v>412</v>
      </c>
      <c r="AJ95" s="337"/>
      <c r="AK95" s="337"/>
      <c r="AL95" s="337"/>
      <c r="AM95" s="337" t="s">
        <v>509</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17"/>
      <c r="B96" s="548"/>
      <c r="C96" s="548"/>
      <c r="D96" s="548"/>
      <c r="E96" s="548"/>
      <c r="F96" s="549"/>
      <c r="G96" s="563"/>
      <c r="H96" s="377"/>
      <c r="I96" s="377"/>
      <c r="J96" s="377"/>
      <c r="K96" s="377"/>
      <c r="L96" s="377"/>
      <c r="M96" s="377"/>
      <c r="N96" s="377"/>
      <c r="O96" s="564"/>
      <c r="P96" s="576"/>
      <c r="Q96" s="377"/>
      <c r="R96" s="377"/>
      <c r="S96" s="377"/>
      <c r="T96" s="377"/>
      <c r="U96" s="377"/>
      <c r="V96" s="377"/>
      <c r="W96" s="377"/>
      <c r="X96" s="564"/>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17"/>
      <c r="B97" s="548"/>
      <c r="C97" s="548"/>
      <c r="D97" s="548"/>
      <c r="E97" s="548"/>
      <c r="F97" s="549"/>
      <c r="G97" s="232"/>
      <c r="H97" s="191"/>
      <c r="I97" s="191"/>
      <c r="J97" s="191"/>
      <c r="K97" s="191"/>
      <c r="L97" s="191"/>
      <c r="M97" s="191"/>
      <c r="N97" s="191"/>
      <c r="O97" s="233"/>
      <c r="P97" s="191"/>
      <c r="Q97" s="799"/>
      <c r="R97" s="799"/>
      <c r="S97" s="799"/>
      <c r="T97" s="799"/>
      <c r="U97" s="799"/>
      <c r="V97" s="799"/>
      <c r="W97" s="799"/>
      <c r="X97" s="800"/>
      <c r="Y97" s="752" t="s">
        <v>62</v>
      </c>
      <c r="Z97" s="753"/>
      <c r="AA97" s="754"/>
      <c r="AB97" s="405"/>
      <c r="AC97" s="406"/>
      <c r="AD97" s="407"/>
      <c r="AE97" s="365"/>
      <c r="AF97" s="366"/>
      <c r="AG97" s="366"/>
      <c r="AH97" s="814"/>
      <c r="AI97" s="365"/>
      <c r="AJ97" s="366"/>
      <c r="AK97" s="366"/>
      <c r="AL97" s="814"/>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17"/>
      <c r="B98" s="548"/>
      <c r="C98" s="548"/>
      <c r="D98" s="548"/>
      <c r="E98" s="548"/>
      <c r="F98" s="549"/>
      <c r="G98" s="234"/>
      <c r="H98" s="235"/>
      <c r="I98" s="235"/>
      <c r="J98" s="235"/>
      <c r="K98" s="235"/>
      <c r="L98" s="235"/>
      <c r="M98" s="235"/>
      <c r="N98" s="235"/>
      <c r="O98" s="236"/>
      <c r="P98" s="801"/>
      <c r="Q98" s="801"/>
      <c r="R98" s="801"/>
      <c r="S98" s="801"/>
      <c r="T98" s="801"/>
      <c r="U98" s="801"/>
      <c r="V98" s="801"/>
      <c r="W98" s="801"/>
      <c r="X98" s="802"/>
      <c r="Y98" s="728" t="s">
        <v>54</v>
      </c>
      <c r="Z98" s="729"/>
      <c r="AA98" s="730"/>
      <c r="AB98" s="300"/>
      <c r="AC98" s="301"/>
      <c r="AD98" s="302"/>
      <c r="AE98" s="365"/>
      <c r="AF98" s="366"/>
      <c r="AG98" s="366"/>
      <c r="AH98" s="814"/>
      <c r="AI98" s="365"/>
      <c r="AJ98" s="366"/>
      <c r="AK98" s="366"/>
      <c r="AL98" s="814"/>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18"/>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77" t="s">
        <v>13</v>
      </c>
      <c r="Z99" s="478"/>
      <c r="AA99" s="479"/>
      <c r="AB99" s="458" t="s">
        <v>14</v>
      </c>
      <c r="AC99" s="459"/>
      <c r="AD99" s="460"/>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1"/>
      <c r="Z100" s="462"/>
      <c r="AA100" s="463"/>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88"/>
      <c r="B101" s="489"/>
      <c r="C101" s="489"/>
      <c r="D101" s="489"/>
      <c r="E101" s="489"/>
      <c r="F101" s="490"/>
      <c r="G101" s="191" t="s">
        <v>735</v>
      </c>
      <c r="H101" s="191"/>
      <c r="I101" s="191"/>
      <c r="J101" s="191"/>
      <c r="K101" s="191"/>
      <c r="L101" s="191"/>
      <c r="M101" s="191"/>
      <c r="N101" s="191"/>
      <c r="O101" s="191"/>
      <c r="P101" s="191"/>
      <c r="Q101" s="191"/>
      <c r="R101" s="191"/>
      <c r="S101" s="191"/>
      <c r="T101" s="191"/>
      <c r="U101" s="191"/>
      <c r="V101" s="191"/>
      <c r="W101" s="191"/>
      <c r="X101" s="233"/>
      <c r="Y101" s="813" t="s">
        <v>55</v>
      </c>
      <c r="Z101" s="714"/>
      <c r="AA101" s="715"/>
      <c r="AB101" s="467" t="s">
        <v>734</v>
      </c>
      <c r="AC101" s="467"/>
      <c r="AD101" s="467"/>
      <c r="AE101" s="360">
        <v>536</v>
      </c>
      <c r="AF101" s="360"/>
      <c r="AG101" s="360"/>
      <c r="AH101" s="360"/>
      <c r="AI101" s="360">
        <v>582</v>
      </c>
      <c r="AJ101" s="360"/>
      <c r="AK101" s="360"/>
      <c r="AL101" s="360"/>
      <c r="AM101" s="360"/>
      <c r="AN101" s="360"/>
      <c r="AO101" s="360"/>
      <c r="AP101" s="360"/>
      <c r="AQ101" s="360" t="s">
        <v>722</v>
      </c>
      <c r="AR101" s="360"/>
      <c r="AS101" s="360"/>
      <c r="AT101" s="360"/>
      <c r="AU101" s="365" t="s">
        <v>722</v>
      </c>
      <c r="AV101" s="366"/>
      <c r="AW101" s="366"/>
      <c r="AX101" s="367"/>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68" t="s">
        <v>56</v>
      </c>
      <c r="Z102" s="342"/>
      <c r="AA102" s="343"/>
      <c r="AB102" s="467" t="s">
        <v>734</v>
      </c>
      <c r="AC102" s="467"/>
      <c r="AD102" s="467"/>
      <c r="AE102" s="360">
        <v>506</v>
      </c>
      <c r="AF102" s="360"/>
      <c r="AG102" s="360"/>
      <c r="AH102" s="360"/>
      <c r="AI102" s="360">
        <v>536</v>
      </c>
      <c r="AJ102" s="360"/>
      <c r="AK102" s="360"/>
      <c r="AL102" s="360"/>
      <c r="AM102" s="360">
        <v>582</v>
      </c>
      <c r="AN102" s="360"/>
      <c r="AO102" s="360"/>
      <c r="AP102" s="360"/>
      <c r="AQ102" s="360">
        <v>582</v>
      </c>
      <c r="AR102" s="360"/>
      <c r="AS102" s="360"/>
      <c r="AT102" s="360"/>
      <c r="AU102" s="373" t="s">
        <v>722</v>
      </c>
      <c r="AV102" s="374"/>
      <c r="AW102" s="374"/>
      <c r="AX102" s="928"/>
    </row>
    <row r="103" spans="1:60" ht="31.5" customHeight="1" x14ac:dyDescent="0.15">
      <c r="A103" s="485" t="s">
        <v>351</v>
      </c>
      <c r="B103" s="486"/>
      <c r="C103" s="486"/>
      <c r="D103" s="486"/>
      <c r="E103" s="486"/>
      <c r="F103" s="487"/>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7" t="s">
        <v>390</v>
      </c>
      <c r="AF103" s="337"/>
      <c r="AG103" s="337"/>
      <c r="AH103" s="337"/>
      <c r="AI103" s="337" t="s">
        <v>412</v>
      </c>
      <c r="AJ103" s="337"/>
      <c r="AK103" s="337"/>
      <c r="AL103" s="337"/>
      <c r="AM103" s="337" t="s">
        <v>509</v>
      </c>
      <c r="AN103" s="337"/>
      <c r="AO103" s="337"/>
      <c r="AP103" s="337"/>
      <c r="AQ103" s="362" t="s">
        <v>417</v>
      </c>
      <c r="AR103" s="363"/>
      <c r="AS103" s="363"/>
      <c r="AT103" s="363"/>
      <c r="AU103" s="362" t="s">
        <v>541</v>
      </c>
      <c r="AV103" s="363"/>
      <c r="AW103" s="363"/>
      <c r="AX103" s="364"/>
      <c r="AY103">
        <f>COUNTA($G$104)</f>
        <v>1</v>
      </c>
    </row>
    <row r="104" spans="1:60" ht="23.25" customHeight="1" x14ac:dyDescent="0.15">
      <c r="A104" s="488"/>
      <c r="B104" s="489"/>
      <c r="C104" s="489"/>
      <c r="D104" s="489"/>
      <c r="E104" s="489"/>
      <c r="F104" s="490"/>
      <c r="G104" s="191" t="s">
        <v>794</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7" t="s">
        <v>734</v>
      </c>
      <c r="AC104" s="467"/>
      <c r="AD104" s="467"/>
      <c r="AE104" s="360">
        <v>435</v>
      </c>
      <c r="AF104" s="360"/>
      <c r="AG104" s="360"/>
      <c r="AH104" s="360"/>
      <c r="AI104" s="360">
        <v>496</v>
      </c>
      <c r="AJ104" s="360"/>
      <c r="AK104" s="360"/>
      <c r="AL104" s="360"/>
      <c r="AM104" s="360"/>
      <c r="AN104" s="360"/>
      <c r="AO104" s="360"/>
      <c r="AP104" s="360"/>
      <c r="AQ104" s="360" t="s">
        <v>722</v>
      </c>
      <c r="AR104" s="360"/>
      <c r="AS104" s="360"/>
      <c r="AT104" s="360"/>
      <c r="AU104" s="360" t="s">
        <v>722</v>
      </c>
      <c r="AV104" s="360"/>
      <c r="AW104" s="360"/>
      <c r="AX104" s="361"/>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68" t="s">
        <v>56</v>
      </c>
      <c r="Z105" s="469"/>
      <c r="AA105" s="470"/>
      <c r="AB105" s="467" t="s">
        <v>734</v>
      </c>
      <c r="AC105" s="467"/>
      <c r="AD105" s="467"/>
      <c r="AE105" s="360">
        <v>393</v>
      </c>
      <c r="AF105" s="360"/>
      <c r="AG105" s="360"/>
      <c r="AH105" s="360"/>
      <c r="AI105" s="360">
        <v>435</v>
      </c>
      <c r="AJ105" s="360"/>
      <c r="AK105" s="360"/>
      <c r="AL105" s="360"/>
      <c r="AM105" s="360">
        <v>496</v>
      </c>
      <c r="AN105" s="360"/>
      <c r="AO105" s="360"/>
      <c r="AP105" s="360"/>
      <c r="AQ105" s="360">
        <v>496</v>
      </c>
      <c r="AR105" s="360"/>
      <c r="AS105" s="360"/>
      <c r="AT105" s="360"/>
      <c r="AU105" s="360" t="s">
        <v>722</v>
      </c>
      <c r="AV105" s="360"/>
      <c r="AW105" s="360"/>
      <c r="AX105" s="361"/>
      <c r="AY105">
        <f>$AY$103</f>
        <v>1</v>
      </c>
    </row>
    <row r="106" spans="1:60" ht="31.5" customHeight="1" x14ac:dyDescent="0.15">
      <c r="A106" s="485" t="s">
        <v>351</v>
      </c>
      <c r="B106" s="486"/>
      <c r="C106" s="486"/>
      <c r="D106" s="486"/>
      <c r="E106" s="486"/>
      <c r="F106" s="487"/>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7" t="s">
        <v>390</v>
      </c>
      <c r="AF106" s="337"/>
      <c r="AG106" s="337"/>
      <c r="AH106" s="337"/>
      <c r="AI106" s="337" t="s">
        <v>412</v>
      </c>
      <c r="AJ106" s="337"/>
      <c r="AK106" s="337"/>
      <c r="AL106" s="337"/>
      <c r="AM106" s="337" t="s">
        <v>509</v>
      </c>
      <c r="AN106" s="337"/>
      <c r="AO106" s="337"/>
      <c r="AP106" s="337"/>
      <c r="AQ106" s="362" t="s">
        <v>417</v>
      </c>
      <c r="AR106" s="363"/>
      <c r="AS106" s="363"/>
      <c r="AT106" s="363"/>
      <c r="AU106" s="362" t="s">
        <v>541</v>
      </c>
      <c r="AV106" s="363"/>
      <c r="AW106" s="363"/>
      <c r="AX106" s="364"/>
      <c r="AY106">
        <f>COUNTA($G$107)</f>
        <v>1</v>
      </c>
    </row>
    <row r="107" spans="1:60" ht="23.25" customHeight="1" x14ac:dyDescent="0.15">
      <c r="A107" s="488"/>
      <c r="B107" s="489"/>
      <c r="C107" s="489"/>
      <c r="D107" s="489"/>
      <c r="E107" s="489"/>
      <c r="F107" s="490"/>
      <c r="G107" s="191" t="s">
        <v>795</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7" t="s">
        <v>734</v>
      </c>
      <c r="AC107" s="467"/>
      <c r="AD107" s="467"/>
      <c r="AE107" s="360">
        <v>404</v>
      </c>
      <c r="AF107" s="360"/>
      <c r="AG107" s="360"/>
      <c r="AH107" s="360"/>
      <c r="AI107" s="360">
        <v>494</v>
      </c>
      <c r="AJ107" s="360"/>
      <c r="AK107" s="360"/>
      <c r="AL107" s="360"/>
      <c r="AM107" s="360"/>
      <c r="AN107" s="360"/>
      <c r="AO107" s="360"/>
      <c r="AP107" s="360"/>
      <c r="AQ107" s="360" t="s">
        <v>722</v>
      </c>
      <c r="AR107" s="360"/>
      <c r="AS107" s="360"/>
      <c r="AT107" s="360"/>
      <c r="AU107" s="360" t="s">
        <v>722</v>
      </c>
      <c r="AV107" s="360"/>
      <c r="AW107" s="360"/>
      <c r="AX107" s="361"/>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68" t="s">
        <v>56</v>
      </c>
      <c r="Z108" s="469"/>
      <c r="AA108" s="470"/>
      <c r="AB108" s="467" t="s">
        <v>734</v>
      </c>
      <c r="AC108" s="467"/>
      <c r="AD108" s="467"/>
      <c r="AE108" s="360">
        <v>361</v>
      </c>
      <c r="AF108" s="360"/>
      <c r="AG108" s="360"/>
      <c r="AH108" s="360"/>
      <c r="AI108" s="360">
        <v>404</v>
      </c>
      <c r="AJ108" s="360"/>
      <c r="AK108" s="360"/>
      <c r="AL108" s="360"/>
      <c r="AM108" s="360">
        <v>494</v>
      </c>
      <c r="AN108" s="360"/>
      <c r="AO108" s="360"/>
      <c r="AP108" s="360"/>
      <c r="AQ108" s="360">
        <v>494</v>
      </c>
      <c r="AR108" s="360"/>
      <c r="AS108" s="360"/>
      <c r="AT108" s="360"/>
      <c r="AU108" s="360" t="s">
        <v>722</v>
      </c>
      <c r="AV108" s="360"/>
      <c r="AW108" s="360"/>
      <c r="AX108" s="361"/>
      <c r="AY108">
        <f>$AY$106</f>
        <v>1</v>
      </c>
    </row>
    <row r="109" spans="1:60" ht="31.5" customHeight="1" x14ac:dyDescent="0.15">
      <c r="A109" s="485" t="s">
        <v>351</v>
      </c>
      <c r="B109" s="486"/>
      <c r="C109" s="486"/>
      <c r="D109" s="486"/>
      <c r="E109" s="486"/>
      <c r="F109" s="487"/>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7" t="s">
        <v>390</v>
      </c>
      <c r="AF109" s="337"/>
      <c r="AG109" s="337"/>
      <c r="AH109" s="337"/>
      <c r="AI109" s="337" t="s">
        <v>412</v>
      </c>
      <c r="AJ109" s="337"/>
      <c r="AK109" s="337"/>
      <c r="AL109" s="337"/>
      <c r="AM109" s="337" t="s">
        <v>509</v>
      </c>
      <c r="AN109" s="337"/>
      <c r="AO109" s="337"/>
      <c r="AP109" s="337"/>
      <c r="AQ109" s="362" t="s">
        <v>417</v>
      </c>
      <c r="AR109" s="363"/>
      <c r="AS109" s="363"/>
      <c r="AT109" s="363"/>
      <c r="AU109" s="362" t="s">
        <v>541</v>
      </c>
      <c r="AV109" s="363"/>
      <c r="AW109" s="363"/>
      <c r="AX109" s="364"/>
      <c r="AY109">
        <f>COUNTA($G$110)</f>
        <v>1</v>
      </c>
    </row>
    <row r="110" spans="1:60" ht="23.25" customHeight="1" x14ac:dyDescent="0.15">
      <c r="A110" s="488"/>
      <c r="B110" s="489"/>
      <c r="C110" s="489"/>
      <c r="D110" s="489"/>
      <c r="E110" s="489"/>
      <c r="F110" s="490"/>
      <c r="G110" s="191" t="s">
        <v>787</v>
      </c>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7" t="s">
        <v>734</v>
      </c>
      <c r="AC110" s="467"/>
      <c r="AD110" s="467"/>
      <c r="AE110" s="360">
        <v>269</v>
      </c>
      <c r="AF110" s="360"/>
      <c r="AG110" s="360"/>
      <c r="AH110" s="360"/>
      <c r="AI110" s="360">
        <v>294</v>
      </c>
      <c r="AJ110" s="360"/>
      <c r="AK110" s="360"/>
      <c r="AL110" s="360"/>
      <c r="AM110" s="360">
        <v>319</v>
      </c>
      <c r="AN110" s="360"/>
      <c r="AO110" s="360"/>
      <c r="AP110" s="360"/>
      <c r="AQ110" s="360" t="s">
        <v>722</v>
      </c>
      <c r="AR110" s="360"/>
      <c r="AS110" s="360"/>
      <c r="AT110" s="360"/>
      <c r="AU110" s="360" t="s">
        <v>722</v>
      </c>
      <c r="AV110" s="360"/>
      <c r="AW110" s="360"/>
      <c r="AX110" s="361"/>
      <c r="AY110">
        <f>$AY$109</f>
        <v>1</v>
      </c>
    </row>
    <row r="111" spans="1:60" ht="23.25"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68" t="s">
        <v>56</v>
      </c>
      <c r="Z111" s="469"/>
      <c r="AA111" s="470"/>
      <c r="AB111" s="467" t="s">
        <v>734</v>
      </c>
      <c r="AC111" s="467"/>
      <c r="AD111" s="467"/>
      <c r="AE111" s="360">
        <v>256</v>
      </c>
      <c r="AF111" s="360"/>
      <c r="AG111" s="360"/>
      <c r="AH111" s="360"/>
      <c r="AI111" s="360">
        <v>269</v>
      </c>
      <c r="AJ111" s="360"/>
      <c r="AK111" s="360"/>
      <c r="AL111" s="360"/>
      <c r="AM111" s="360">
        <v>294</v>
      </c>
      <c r="AN111" s="360"/>
      <c r="AO111" s="360"/>
      <c r="AP111" s="360"/>
      <c r="AQ111" s="360">
        <v>319</v>
      </c>
      <c r="AR111" s="360"/>
      <c r="AS111" s="360"/>
      <c r="AT111" s="360"/>
      <c r="AU111" s="360" t="s">
        <v>722</v>
      </c>
      <c r="AV111" s="360"/>
      <c r="AW111" s="360"/>
      <c r="AX111" s="361"/>
      <c r="AY111">
        <f>$AY$109</f>
        <v>1</v>
      </c>
    </row>
    <row r="112" spans="1:60" ht="31.5" customHeight="1" x14ac:dyDescent="0.15">
      <c r="A112" s="485" t="s">
        <v>351</v>
      </c>
      <c r="B112" s="486"/>
      <c r="C112" s="486"/>
      <c r="D112" s="486"/>
      <c r="E112" s="486"/>
      <c r="F112" s="487"/>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7" t="s">
        <v>390</v>
      </c>
      <c r="AF112" s="337"/>
      <c r="AG112" s="337"/>
      <c r="AH112" s="337"/>
      <c r="AI112" s="337" t="s">
        <v>412</v>
      </c>
      <c r="AJ112" s="337"/>
      <c r="AK112" s="337"/>
      <c r="AL112" s="337"/>
      <c r="AM112" s="337" t="s">
        <v>509</v>
      </c>
      <c r="AN112" s="337"/>
      <c r="AO112" s="337"/>
      <c r="AP112" s="337"/>
      <c r="AQ112" s="362" t="s">
        <v>417</v>
      </c>
      <c r="AR112" s="363"/>
      <c r="AS112" s="363"/>
      <c r="AT112" s="363"/>
      <c r="AU112" s="362" t="s">
        <v>541</v>
      </c>
      <c r="AV112" s="363"/>
      <c r="AW112" s="363"/>
      <c r="AX112" s="364"/>
      <c r="AY112">
        <f>COUNTA($G$113)</f>
        <v>1</v>
      </c>
    </row>
    <row r="113" spans="1:51" ht="23.25" customHeight="1" x14ac:dyDescent="0.15">
      <c r="A113" s="488"/>
      <c r="B113" s="489"/>
      <c r="C113" s="489"/>
      <c r="D113" s="489"/>
      <c r="E113" s="489"/>
      <c r="F113" s="490"/>
      <c r="G113" s="191" t="s">
        <v>736</v>
      </c>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71" t="s">
        <v>727</v>
      </c>
      <c r="AC113" s="472"/>
      <c r="AD113" s="473"/>
      <c r="AE113" s="360">
        <v>3194</v>
      </c>
      <c r="AF113" s="360"/>
      <c r="AG113" s="360"/>
      <c r="AH113" s="360"/>
      <c r="AI113" s="360">
        <v>3544</v>
      </c>
      <c r="AJ113" s="360"/>
      <c r="AK113" s="360"/>
      <c r="AL113" s="360"/>
      <c r="AM113" s="360"/>
      <c r="AN113" s="360"/>
      <c r="AO113" s="360"/>
      <c r="AP113" s="360"/>
      <c r="AQ113" s="365" t="s">
        <v>722</v>
      </c>
      <c r="AR113" s="366"/>
      <c r="AS113" s="366"/>
      <c r="AT113" s="814"/>
      <c r="AU113" s="360" t="s">
        <v>722</v>
      </c>
      <c r="AV113" s="360"/>
      <c r="AW113" s="360"/>
      <c r="AX113" s="361"/>
      <c r="AY113">
        <f>$AY$112</f>
        <v>1</v>
      </c>
    </row>
    <row r="114" spans="1:51" ht="23.25"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68" t="s">
        <v>56</v>
      </c>
      <c r="Z114" s="469"/>
      <c r="AA114" s="470"/>
      <c r="AB114" s="405" t="s">
        <v>727</v>
      </c>
      <c r="AC114" s="406"/>
      <c r="AD114" s="407"/>
      <c r="AE114" s="368">
        <v>3081</v>
      </c>
      <c r="AF114" s="368"/>
      <c r="AG114" s="368"/>
      <c r="AH114" s="368"/>
      <c r="AI114" s="368">
        <v>3194</v>
      </c>
      <c r="AJ114" s="368"/>
      <c r="AK114" s="368"/>
      <c r="AL114" s="368"/>
      <c r="AM114" s="368">
        <v>3544</v>
      </c>
      <c r="AN114" s="368"/>
      <c r="AO114" s="368"/>
      <c r="AP114" s="368"/>
      <c r="AQ114" s="368">
        <v>3544</v>
      </c>
      <c r="AR114" s="368"/>
      <c r="AS114" s="368"/>
      <c r="AT114" s="368"/>
      <c r="AU114" s="365" t="s">
        <v>722</v>
      </c>
      <c r="AV114" s="366"/>
      <c r="AW114" s="366"/>
      <c r="AX114" s="367"/>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7" t="s">
        <v>390</v>
      </c>
      <c r="AF115" s="337"/>
      <c r="AG115" s="337"/>
      <c r="AH115" s="337"/>
      <c r="AI115" s="337" t="s">
        <v>412</v>
      </c>
      <c r="AJ115" s="337"/>
      <c r="AK115" s="337"/>
      <c r="AL115" s="337"/>
      <c r="AM115" s="337" t="s">
        <v>509</v>
      </c>
      <c r="AN115" s="337"/>
      <c r="AO115" s="337"/>
      <c r="AP115" s="337"/>
      <c r="AQ115" s="338" t="s">
        <v>542</v>
      </c>
      <c r="AR115" s="339"/>
      <c r="AS115" s="339"/>
      <c r="AT115" s="339"/>
      <c r="AU115" s="339"/>
      <c r="AV115" s="339"/>
      <c r="AW115" s="339"/>
      <c r="AX115" s="340"/>
    </row>
    <row r="116" spans="1:51" ht="23.25" customHeight="1" x14ac:dyDescent="0.15">
      <c r="A116" s="292"/>
      <c r="B116" s="293"/>
      <c r="C116" s="293"/>
      <c r="D116" s="293"/>
      <c r="E116" s="293"/>
      <c r="F116" s="294"/>
      <c r="G116" s="353" t="s">
        <v>737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733</v>
      </c>
      <c r="AC116" s="301"/>
      <c r="AD116" s="302"/>
      <c r="AE116" s="360">
        <v>4592558</v>
      </c>
      <c r="AF116" s="360"/>
      <c r="AG116" s="360"/>
      <c r="AH116" s="360"/>
      <c r="AI116" s="360">
        <v>4694076</v>
      </c>
      <c r="AJ116" s="360"/>
      <c r="AK116" s="360"/>
      <c r="AL116" s="360"/>
      <c r="AM116" s="360"/>
      <c r="AN116" s="360"/>
      <c r="AO116" s="360"/>
      <c r="AP116" s="360"/>
      <c r="AQ116" s="365">
        <v>4694076</v>
      </c>
      <c r="AR116" s="366"/>
      <c r="AS116" s="366"/>
      <c r="AT116" s="366"/>
      <c r="AU116" s="366"/>
      <c r="AV116" s="366"/>
      <c r="AW116" s="366"/>
      <c r="AX116" s="367"/>
    </row>
    <row r="117" spans="1:51"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358</v>
      </c>
      <c r="AC117" s="345"/>
      <c r="AD117" s="346"/>
      <c r="AE117" s="306" t="s">
        <v>783</v>
      </c>
      <c r="AF117" s="306"/>
      <c r="AG117" s="306"/>
      <c r="AH117" s="306"/>
      <c r="AI117" s="306" t="s">
        <v>784</v>
      </c>
      <c r="AJ117" s="306"/>
      <c r="AK117" s="306"/>
      <c r="AL117" s="306"/>
      <c r="AM117" s="306"/>
      <c r="AN117" s="306"/>
      <c r="AO117" s="306"/>
      <c r="AP117" s="306"/>
      <c r="AQ117" s="792" t="s">
        <v>784</v>
      </c>
      <c r="AR117" s="793"/>
      <c r="AS117" s="793"/>
      <c r="AT117" s="793"/>
      <c r="AU117" s="793"/>
      <c r="AV117" s="793"/>
      <c r="AW117" s="793"/>
      <c r="AX117" s="794"/>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7" t="s">
        <v>390</v>
      </c>
      <c r="AF118" s="337"/>
      <c r="AG118" s="337"/>
      <c r="AH118" s="337"/>
      <c r="AI118" s="337" t="s">
        <v>412</v>
      </c>
      <c r="AJ118" s="337"/>
      <c r="AK118" s="337"/>
      <c r="AL118" s="337"/>
      <c r="AM118" s="337" t="s">
        <v>509</v>
      </c>
      <c r="AN118" s="337"/>
      <c r="AO118" s="337"/>
      <c r="AP118" s="337"/>
      <c r="AQ118" s="338" t="s">
        <v>542</v>
      </c>
      <c r="AR118" s="339"/>
      <c r="AS118" s="339"/>
      <c r="AT118" s="339"/>
      <c r="AU118" s="339"/>
      <c r="AV118" s="339"/>
      <c r="AW118" s="339"/>
      <c r="AX118" s="340"/>
      <c r="AY118" s="92">
        <f>IF(SUBSTITUTE(SUBSTITUTE($G$119,"／",""),"　","")="",0,1)</f>
        <v>1</v>
      </c>
    </row>
    <row r="119" spans="1:51" ht="23.25" customHeight="1" x14ac:dyDescent="0.15">
      <c r="A119" s="292"/>
      <c r="B119" s="293"/>
      <c r="C119" s="293"/>
      <c r="D119" s="293"/>
      <c r="E119" s="293"/>
      <c r="F119" s="294"/>
      <c r="G119" s="353" t="s">
        <v>785</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733</v>
      </c>
      <c r="AC119" s="301"/>
      <c r="AD119" s="302"/>
      <c r="AE119" s="360">
        <v>2395679</v>
      </c>
      <c r="AF119" s="360"/>
      <c r="AG119" s="360"/>
      <c r="AH119" s="360"/>
      <c r="AI119" s="360">
        <v>2369327</v>
      </c>
      <c r="AJ119" s="360"/>
      <c r="AK119" s="360"/>
      <c r="AL119" s="360"/>
      <c r="AM119" s="360"/>
      <c r="AN119" s="360"/>
      <c r="AO119" s="360"/>
      <c r="AP119" s="360"/>
      <c r="AQ119" s="360">
        <v>2369327</v>
      </c>
      <c r="AR119" s="360"/>
      <c r="AS119" s="360"/>
      <c r="AT119" s="360"/>
      <c r="AU119" s="360"/>
      <c r="AV119" s="360"/>
      <c r="AW119" s="360"/>
      <c r="AX119" s="361"/>
      <c r="AY119">
        <f>$AY$118</f>
        <v>1</v>
      </c>
    </row>
    <row r="120" spans="1:51"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358</v>
      </c>
      <c r="AC120" s="345"/>
      <c r="AD120" s="346"/>
      <c r="AE120" s="306" t="s">
        <v>789</v>
      </c>
      <c r="AF120" s="306"/>
      <c r="AG120" s="306"/>
      <c r="AH120" s="306"/>
      <c r="AI120" s="306" t="s">
        <v>790</v>
      </c>
      <c r="AJ120" s="306"/>
      <c r="AK120" s="306"/>
      <c r="AL120" s="306"/>
      <c r="AM120" s="306"/>
      <c r="AN120" s="306"/>
      <c r="AO120" s="306"/>
      <c r="AP120" s="306"/>
      <c r="AQ120" s="306" t="s">
        <v>790</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7" t="s">
        <v>390</v>
      </c>
      <c r="AF121" s="337"/>
      <c r="AG121" s="337"/>
      <c r="AH121" s="337"/>
      <c r="AI121" s="337" t="s">
        <v>412</v>
      </c>
      <c r="AJ121" s="337"/>
      <c r="AK121" s="337"/>
      <c r="AL121" s="337"/>
      <c r="AM121" s="337" t="s">
        <v>509</v>
      </c>
      <c r="AN121" s="337"/>
      <c r="AO121" s="337"/>
      <c r="AP121" s="337"/>
      <c r="AQ121" s="338" t="s">
        <v>542</v>
      </c>
      <c r="AR121" s="339"/>
      <c r="AS121" s="339"/>
      <c r="AT121" s="339"/>
      <c r="AU121" s="339"/>
      <c r="AV121" s="339"/>
      <c r="AW121" s="339"/>
      <c r="AX121" s="340"/>
      <c r="AY121" s="92">
        <f>IF(SUBSTITUTE(SUBSTITUTE($G$122,"／",""),"　","")="",0,1)</f>
        <v>1</v>
      </c>
    </row>
    <row r="122" spans="1:51" ht="23.25" customHeight="1" x14ac:dyDescent="0.15">
      <c r="A122" s="292"/>
      <c r="B122" s="293"/>
      <c r="C122" s="293"/>
      <c r="D122" s="293"/>
      <c r="E122" s="293"/>
      <c r="F122" s="294"/>
      <c r="G122" s="353" t="s">
        <v>786</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733</v>
      </c>
      <c r="AC122" s="301"/>
      <c r="AD122" s="302"/>
      <c r="AE122" s="360">
        <v>1434517</v>
      </c>
      <c r="AF122" s="360"/>
      <c r="AG122" s="360"/>
      <c r="AH122" s="360"/>
      <c r="AI122" s="360">
        <v>1346352</v>
      </c>
      <c r="AJ122" s="360"/>
      <c r="AK122" s="360"/>
      <c r="AL122" s="360"/>
      <c r="AM122" s="360"/>
      <c r="AN122" s="360"/>
      <c r="AO122" s="360"/>
      <c r="AP122" s="360"/>
      <c r="AQ122" s="360">
        <v>1346352</v>
      </c>
      <c r="AR122" s="360"/>
      <c r="AS122" s="360"/>
      <c r="AT122" s="360"/>
      <c r="AU122" s="360"/>
      <c r="AV122" s="360"/>
      <c r="AW122" s="360"/>
      <c r="AX122" s="361"/>
      <c r="AY122">
        <f>$AY$121</f>
        <v>1</v>
      </c>
    </row>
    <row r="123" spans="1:51" ht="46.5"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359</v>
      </c>
      <c r="AC123" s="345"/>
      <c r="AD123" s="346"/>
      <c r="AE123" s="306" t="s">
        <v>788</v>
      </c>
      <c r="AF123" s="306"/>
      <c r="AG123" s="306"/>
      <c r="AH123" s="306"/>
      <c r="AI123" s="306" t="s">
        <v>793</v>
      </c>
      <c r="AJ123" s="306"/>
      <c r="AK123" s="306"/>
      <c r="AL123" s="306"/>
      <c r="AM123" s="306"/>
      <c r="AN123" s="306"/>
      <c r="AO123" s="306"/>
      <c r="AP123" s="306"/>
      <c r="AQ123" s="306" t="s">
        <v>793</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7" t="s">
        <v>390</v>
      </c>
      <c r="AF124" s="337"/>
      <c r="AG124" s="337"/>
      <c r="AH124" s="337"/>
      <c r="AI124" s="337" t="s">
        <v>412</v>
      </c>
      <c r="AJ124" s="337"/>
      <c r="AK124" s="337"/>
      <c r="AL124" s="337"/>
      <c r="AM124" s="337" t="s">
        <v>509</v>
      </c>
      <c r="AN124" s="337"/>
      <c r="AO124" s="337"/>
      <c r="AP124" s="337"/>
      <c r="AQ124" s="338" t="s">
        <v>542</v>
      </c>
      <c r="AR124" s="339"/>
      <c r="AS124" s="339"/>
      <c r="AT124" s="339"/>
      <c r="AU124" s="339"/>
      <c r="AV124" s="339"/>
      <c r="AW124" s="339"/>
      <c r="AX124" s="340"/>
      <c r="AY124" s="92">
        <f>IF(SUBSTITUTE(SUBSTITUTE($G$125,"／",""),"　","")="",0,1)</f>
        <v>1</v>
      </c>
    </row>
    <row r="125" spans="1:51" ht="23.25" customHeight="1" x14ac:dyDescent="0.15">
      <c r="A125" s="292"/>
      <c r="B125" s="293"/>
      <c r="C125" s="293"/>
      <c r="D125" s="293"/>
      <c r="E125" s="293"/>
      <c r="F125" s="294"/>
      <c r="G125" s="353" t="s">
        <v>738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t="s">
        <v>733</v>
      </c>
      <c r="AC125" s="301"/>
      <c r="AD125" s="302"/>
      <c r="AE125" s="360">
        <v>7705798.4535315987</v>
      </c>
      <c r="AF125" s="360"/>
      <c r="AG125" s="360"/>
      <c r="AH125" s="360"/>
      <c r="AI125" s="360">
        <v>7416993</v>
      </c>
      <c r="AJ125" s="360"/>
      <c r="AK125" s="360"/>
      <c r="AL125" s="360"/>
      <c r="AM125" s="360">
        <v>8850379</v>
      </c>
      <c r="AN125" s="360"/>
      <c r="AO125" s="360"/>
      <c r="AP125" s="360"/>
      <c r="AQ125" s="360">
        <v>8850379</v>
      </c>
      <c r="AR125" s="360"/>
      <c r="AS125" s="360"/>
      <c r="AT125" s="360"/>
      <c r="AU125" s="360"/>
      <c r="AV125" s="360"/>
      <c r="AW125" s="360"/>
      <c r="AX125" s="361"/>
      <c r="AY125">
        <f>$AY$124</f>
        <v>1</v>
      </c>
    </row>
    <row r="126" spans="1:51" ht="46.5"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358</v>
      </c>
      <c r="AC126" s="345"/>
      <c r="AD126" s="346"/>
      <c r="AE126" s="306" t="s">
        <v>739</v>
      </c>
      <c r="AF126" s="306"/>
      <c r="AG126" s="306"/>
      <c r="AH126" s="306"/>
      <c r="AI126" s="306" t="s">
        <v>791</v>
      </c>
      <c r="AJ126" s="306"/>
      <c r="AK126" s="306"/>
      <c r="AL126" s="306"/>
      <c r="AM126" s="306" t="s">
        <v>801</v>
      </c>
      <c r="AN126" s="306"/>
      <c r="AO126" s="306"/>
      <c r="AP126" s="306"/>
      <c r="AQ126" s="306" t="s">
        <v>802</v>
      </c>
      <c r="AR126" s="306"/>
      <c r="AS126" s="306"/>
      <c r="AT126" s="306"/>
      <c r="AU126" s="306"/>
      <c r="AV126" s="306"/>
      <c r="AW126" s="306"/>
      <c r="AX126" s="307"/>
      <c r="AY126">
        <f>$AY$124</f>
        <v>1</v>
      </c>
    </row>
    <row r="127" spans="1:51" ht="23.25" customHeight="1" x14ac:dyDescent="0.15">
      <c r="A127" s="552"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390</v>
      </c>
      <c r="AF127" s="337"/>
      <c r="AG127" s="337"/>
      <c r="AH127" s="337"/>
      <c r="AI127" s="337" t="s">
        <v>412</v>
      </c>
      <c r="AJ127" s="337"/>
      <c r="AK127" s="337"/>
      <c r="AL127" s="337"/>
      <c r="AM127" s="337" t="s">
        <v>509</v>
      </c>
      <c r="AN127" s="337"/>
      <c r="AO127" s="337"/>
      <c r="AP127" s="337"/>
      <c r="AQ127" s="338" t="s">
        <v>542</v>
      </c>
      <c r="AR127" s="339"/>
      <c r="AS127" s="339"/>
      <c r="AT127" s="339"/>
      <c r="AU127" s="339"/>
      <c r="AV127" s="339"/>
      <c r="AW127" s="339"/>
      <c r="AX127" s="340"/>
      <c r="AY127" s="92">
        <f>IF(SUBSTITUTE(SUBSTITUTE($G$128,"／",""),"　","")="",0,1)</f>
        <v>1</v>
      </c>
    </row>
    <row r="128" spans="1:51" ht="23.25" customHeight="1" x14ac:dyDescent="0.15">
      <c r="A128" s="292"/>
      <c r="B128" s="293"/>
      <c r="C128" s="293"/>
      <c r="D128" s="293"/>
      <c r="E128" s="293"/>
      <c r="F128" s="294"/>
      <c r="G128" s="353" t="s">
        <v>796</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t="s">
        <v>733</v>
      </c>
      <c r="AC128" s="301"/>
      <c r="AD128" s="302"/>
      <c r="AE128" s="360">
        <v>56271</v>
      </c>
      <c r="AF128" s="360"/>
      <c r="AG128" s="360"/>
      <c r="AH128" s="360"/>
      <c r="AI128" s="360">
        <v>57985</v>
      </c>
      <c r="AJ128" s="360"/>
      <c r="AK128" s="360"/>
      <c r="AL128" s="360"/>
      <c r="AM128" s="360"/>
      <c r="AN128" s="360"/>
      <c r="AO128" s="360"/>
      <c r="AP128" s="360"/>
      <c r="AQ128" s="360">
        <v>57985</v>
      </c>
      <c r="AR128" s="360"/>
      <c r="AS128" s="360"/>
      <c r="AT128" s="360"/>
      <c r="AU128" s="360"/>
      <c r="AV128" s="360"/>
      <c r="AW128" s="360"/>
      <c r="AX128" s="361"/>
      <c r="AY128">
        <f>$AY$127</f>
        <v>1</v>
      </c>
    </row>
    <row r="129" spans="1:51" ht="46.5"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358</v>
      </c>
      <c r="AC129" s="345"/>
      <c r="AD129" s="346"/>
      <c r="AE129" s="306" t="s">
        <v>792</v>
      </c>
      <c r="AF129" s="306"/>
      <c r="AG129" s="306"/>
      <c r="AH129" s="306"/>
      <c r="AI129" s="306" t="s">
        <v>797</v>
      </c>
      <c r="AJ129" s="306"/>
      <c r="AK129" s="306"/>
      <c r="AL129" s="306"/>
      <c r="AM129" s="306"/>
      <c r="AN129" s="306"/>
      <c r="AO129" s="306"/>
      <c r="AP129" s="306"/>
      <c r="AQ129" s="306" t="s">
        <v>803</v>
      </c>
      <c r="AR129" s="306"/>
      <c r="AS129" s="306"/>
      <c r="AT129" s="306"/>
      <c r="AU129" s="306"/>
      <c r="AV129" s="306"/>
      <c r="AW129" s="306"/>
      <c r="AX129" s="307"/>
      <c r="AY129">
        <f>$AY$127</f>
        <v>1</v>
      </c>
    </row>
    <row r="130" spans="1:51" ht="45" customHeight="1" x14ac:dyDescent="0.15">
      <c r="A130" s="991" t="s">
        <v>405</v>
      </c>
      <c r="B130" s="989"/>
      <c r="C130" s="988" t="s">
        <v>236</v>
      </c>
      <c r="D130" s="989"/>
      <c r="E130" s="308" t="s">
        <v>265</v>
      </c>
      <c r="F130" s="309"/>
      <c r="G130" s="310" t="s">
        <v>740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t="s">
        <v>722</v>
      </c>
      <c r="AV133" s="178"/>
      <c r="AW133" s="179" t="s">
        <v>179</v>
      </c>
      <c r="AX133" s="180"/>
      <c r="AY133">
        <f>$AY$132</f>
        <v>1</v>
      </c>
    </row>
    <row r="134" spans="1:51" ht="39.75" customHeight="1" x14ac:dyDescent="0.15">
      <c r="A134" s="992"/>
      <c r="B134" s="253"/>
      <c r="C134" s="252"/>
      <c r="D134" s="253"/>
      <c r="E134" s="252"/>
      <c r="F134" s="314"/>
      <c r="G134" s="232" t="s">
        <v>722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t="s">
        <v>722</v>
      </c>
      <c r="AF134" s="167"/>
      <c r="AG134" s="167"/>
      <c r="AH134" s="167"/>
      <c r="AI134" s="266" t="s">
        <v>722</v>
      </c>
      <c r="AJ134" s="167"/>
      <c r="AK134" s="167"/>
      <c r="AL134" s="167"/>
      <c r="AM134" s="266" t="s">
        <v>722</v>
      </c>
      <c r="AN134" s="167"/>
      <c r="AO134" s="167"/>
      <c r="AP134" s="167"/>
      <c r="AQ134" s="266" t="s">
        <v>722</v>
      </c>
      <c r="AR134" s="167"/>
      <c r="AS134" s="167"/>
      <c r="AT134" s="167"/>
      <c r="AU134" s="266" t="s">
        <v>722</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t="s">
        <v>722</v>
      </c>
      <c r="AF135" s="167"/>
      <c r="AG135" s="167"/>
      <c r="AH135" s="167"/>
      <c r="AI135" s="266" t="s">
        <v>722</v>
      </c>
      <c r="AJ135" s="167"/>
      <c r="AK135" s="167"/>
      <c r="AL135" s="167"/>
      <c r="AM135" s="266" t="s">
        <v>722</v>
      </c>
      <c r="AN135" s="167"/>
      <c r="AO135" s="167"/>
      <c r="AP135" s="167"/>
      <c r="AQ135" s="266" t="s">
        <v>722</v>
      </c>
      <c r="AR135" s="167"/>
      <c r="AS135" s="167"/>
      <c r="AT135" s="167"/>
      <c r="AU135" s="266" t="s">
        <v>722</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722</v>
      </c>
      <c r="H154" s="191"/>
      <c r="I154" s="191"/>
      <c r="J154" s="191"/>
      <c r="K154" s="191"/>
      <c r="L154" s="191"/>
      <c r="M154" s="191"/>
      <c r="N154" s="191"/>
      <c r="O154" s="191"/>
      <c r="P154" s="233"/>
      <c r="Q154" s="190" t="s">
        <v>722</v>
      </c>
      <c r="R154" s="191"/>
      <c r="S154" s="191"/>
      <c r="T154" s="191"/>
      <c r="U154" s="191"/>
      <c r="V154" s="191"/>
      <c r="W154" s="191"/>
      <c r="X154" s="191"/>
      <c r="Y154" s="191"/>
      <c r="Z154" s="191"/>
      <c r="AA154" s="919"/>
      <c r="AB154" s="256" t="s">
        <v>722</v>
      </c>
      <c r="AC154" s="257"/>
      <c r="AD154" s="257"/>
      <c r="AE154" s="262" t="s">
        <v>722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t="s">
        <v>722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2"/>
      <c r="B428" s="253"/>
      <c r="C428" s="252"/>
      <c r="D428" s="253"/>
      <c r="E428" s="190" t="s">
        <v>722</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992"/>
      <c r="B430" s="253"/>
      <c r="C430" s="250" t="s">
        <v>671</v>
      </c>
      <c r="D430" s="251"/>
      <c r="E430" s="239" t="s">
        <v>399</v>
      </c>
      <c r="F430" s="444"/>
      <c r="G430" s="241" t="s">
        <v>252</v>
      </c>
      <c r="H430" s="188"/>
      <c r="I430" s="188"/>
      <c r="J430" s="242" t="s">
        <v>721</v>
      </c>
      <c r="K430" s="243"/>
      <c r="L430" s="243"/>
      <c r="M430" s="243"/>
      <c r="N430" s="243"/>
      <c r="O430" s="243"/>
      <c r="P430" s="243"/>
      <c r="Q430" s="243"/>
      <c r="R430" s="243"/>
      <c r="S430" s="243"/>
      <c r="T430" s="244"/>
      <c r="U430" s="245" t="s">
        <v>722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customHeight="1" x14ac:dyDescent="0.15">
      <c r="A433" s="992"/>
      <c r="B433" s="253"/>
      <c r="C433" s="252"/>
      <c r="D433" s="253"/>
      <c r="E433" s="196"/>
      <c r="F433" s="197"/>
      <c r="G433" s="232" t="s">
        <v>722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722</v>
      </c>
      <c r="AC433" s="175"/>
      <c r="AD433" s="175"/>
      <c r="AE433" s="166" t="s">
        <v>722</v>
      </c>
      <c r="AF433" s="167"/>
      <c r="AG433" s="167"/>
      <c r="AH433" s="167"/>
      <c r="AI433" s="166" t="s">
        <v>722</v>
      </c>
      <c r="AJ433" s="167"/>
      <c r="AK433" s="167"/>
      <c r="AL433" s="167"/>
      <c r="AM433" s="166" t="s">
        <v>722</v>
      </c>
      <c r="AN433" s="167"/>
      <c r="AO433" s="167"/>
      <c r="AP433" s="167"/>
      <c r="AQ433" s="166" t="s">
        <v>722</v>
      </c>
      <c r="AR433" s="167"/>
      <c r="AS433" s="167"/>
      <c r="AT433" s="167"/>
      <c r="AU433" s="167" t="s">
        <v>722</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722</v>
      </c>
      <c r="AC434" s="224"/>
      <c r="AD434" s="224"/>
      <c r="AE434" s="166" t="s">
        <v>722</v>
      </c>
      <c r="AF434" s="167"/>
      <c r="AG434" s="167"/>
      <c r="AH434" s="168"/>
      <c r="AI434" s="166" t="s">
        <v>722</v>
      </c>
      <c r="AJ434" s="167"/>
      <c r="AK434" s="167"/>
      <c r="AL434" s="168"/>
      <c r="AM434" s="166" t="s">
        <v>722</v>
      </c>
      <c r="AN434" s="167"/>
      <c r="AO434" s="167"/>
      <c r="AP434" s="168"/>
      <c r="AQ434" s="166" t="s">
        <v>722</v>
      </c>
      <c r="AR434" s="167"/>
      <c r="AS434" s="167"/>
      <c r="AT434" s="168"/>
      <c r="AU434" s="167" t="s">
        <v>722</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8"/>
      <c r="AM435" s="166" t="s">
        <v>722</v>
      </c>
      <c r="AN435" s="167"/>
      <c r="AO435" s="167"/>
      <c r="AP435" s="168"/>
      <c r="AQ435" s="166" t="s">
        <v>722</v>
      </c>
      <c r="AR435" s="167"/>
      <c r="AS435" s="167"/>
      <c r="AT435" s="168"/>
      <c r="AU435" s="167" t="s">
        <v>722</v>
      </c>
      <c r="AV435" s="167"/>
      <c r="AW435" s="167"/>
      <c r="AX435" s="208"/>
      <c r="AY435">
        <f t="shared" si="63"/>
        <v>1</v>
      </c>
    </row>
    <row r="436" spans="1:51" ht="18.75"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1</v>
      </c>
    </row>
    <row r="437" spans="1:51" ht="18.75"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722</v>
      </c>
      <c r="AF437" s="178"/>
      <c r="AG437" s="179" t="s">
        <v>233</v>
      </c>
      <c r="AH437" s="202"/>
      <c r="AI437" s="216"/>
      <c r="AJ437" s="216"/>
      <c r="AK437" s="216"/>
      <c r="AL437" s="217"/>
      <c r="AM437" s="216"/>
      <c r="AN437" s="216"/>
      <c r="AO437" s="216"/>
      <c r="AP437" s="217"/>
      <c r="AQ437" s="231" t="s">
        <v>722</v>
      </c>
      <c r="AR437" s="178"/>
      <c r="AS437" s="179" t="s">
        <v>233</v>
      </c>
      <c r="AT437" s="202"/>
      <c r="AU437" s="178" t="s">
        <v>722</v>
      </c>
      <c r="AV437" s="178"/>
      <c r="AW437" s="179" t="s">
        <v>179</v>
      </c>
      <c r="AX437" s="180"/>
      <c r="AY437">
        <f>$AY$436</f>
        <v>1</v>
      </c>
    </row>
    <row r="438" spans="1:51" ht="23.25" customHeight="1" x14ac:dyDescent="0.15">
      <c r="A438" s="992"/>
      <c r="B438" s="253"/>
      <c r="C438" s="252"/>
      <c r="D438" s="253"/>
      <c r="E438" s="196"/>
      <c r="F438" s="197"/>
      <c r="G438" s="232" t="s">
        <v>722</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722</v>
      </c>
      <c r="AC438" s="175"/>
      <c r="AD438" s="175"/>
      <c r="AE438" s="166" t="s">
        <v>722</v>
      </c>
      <c r="AF438" s="167"/>
      <c r="AG438" s="167"/>
      <c r="AH438" s="167"/>
      <c r="AI438" s="166" t="s">
        <v>722</v>
      </c>
      <c r="AJ438" s="167"/>
      <c r="AK438" s="167"/>
      <c r="AL438" s="167"/>
      <c r="AM438" s="166" t="s">
        <v>722</v>
      </c>
      <c r="AN438" s="167"/>
      <c r="AO438" s="167"/>
      <c r="AP438" s="167"/>
      <c r="AQ438" s="166" t="s">
        <v>722</v>
      </c>
      <c r="AR438" s="167"/>
      <c r="AS438" s="167"/>
      <c r="AT438" s="167"/>
      <c r="AU438" s="166" t="s">
        <v>722</v>
      </c>
      <c r="AV438" s="167"/>
      <c r="AW438" s="167"/>
      <c r="AX438" s="167"/>
      <c r="AY438">
        <f t="shared" ref="AY438:AY440" si="64">$AY$436</f>
        <v>1</v>
      </c>
    </row>
    <row r="439" spans="1:51" ht="23.25"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722</v>
      </c>
      <c r="AC439" s="224"/>
      <c r="AD439" s="224"/>
      <c r="AE439" s="166" t="s">
        <v>722</v>
      </c>
      <c r="AF439" s="167"/>
      <c r="AG439" s="167"/>
      <c r="AH439" s="168"/>
      <c r="AI439" s="166" t="s">
        <v>722</v>
      </c>
      <c r="AJ439" s="167"/>
      <c r="AK439" s="167"/>
      <c r="AL439" s="168"/>
      <c r="AM439" s="166" t="s">
        <v>722</v>
      </c>
      <c r="AN439" s="167"/>
      <c r="AO439" s="167"/>
      <c r="AP439" s="168"/>
      <c r="AQ439" s="166" t="s">
        <v>722</v>
      </c>
      <c r="AR439" s="167"/>
      <c r="AS439" s="167"/>
      <c r="AT439" s="168"/>
      <c r="AU439" s="166" t="s">
        <v>722</v>
      </c>
      <c r="AV439" s="167"/>
      <c r="AW439" s="167"/>
      <c r="AX439" s="168"/>
      <c r="AY439">
        <f t="shared" si="64"/>
        <v>1</v>
      </c>
    </row>
    <row r="440" spans="1:51" ht="23.25"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722</v>
      </c>
      <c r="AF440" s="167"/>
      <c r="AG440" s="167"/>
      <c r="AH440" s="168"/>
      <c r="AI440" s="166" t="s">
        <v>722</v>
      </c>
      <c r="AJ440" s="167"/>
      <c r="AK440" s="167"/>
      <c r="AL440" s="168"/>
      <c r="AM440" s="166" t="s">
        <v>722</v>
      </c>
      <c r="AN440" s="167"/>
      <c r="AO440" s="167"/>
      <c r="AP440" s="168"/>
      <c r="AQ440" s="166" t="s">
        <v>722</v>
      </c>
      <c r="AR440" s="167"/>
      <c r="AS440" s="167"/>
      <c r="AT440" s="168"/>
      <c r="AU440" s="166" t="s">
        <v>722</v>
      </c>
      <c r="AV440" s="167"/>
      <c r="AW440" s="167"/>
      <c r="AX440" s="168"/>
      <c r="AY440">
        <f t="shared" si="64"/>
        <v>1</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2"/>
      <c r="B698" s="253"/>
      <c r="C698" s="252"/>
      <c r="D698" s="253"/>
      <c r="E698" s="190" t="s">
        <v>722</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1"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2"/>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2.25" customHeight="1" x14ac:dyDescent="0.15">
      <c r="A702" s="526" t="s">
        <v>140</v>
      </c>
      <c r="B702" s="527"/>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3" t="s">
        <v>716</v>
      </c>
      <c r="AE702" s="894"/>
      <c r="AF702" s="894"/>
      <c r="AG702" s="883" t="s">
        <v>742</v>
      </c>
      <c r="AH702" s="884"/>
      <c r="AI702" s="884"/>
      <c r="AJ702" s="884"/>
      <c r="AK702" s="884"/>
      <c r="AL702" s="884"/>
      <c r="AM702" s="884"/>
      <c r="AN702" s="884"/>
      <c r="AO702" s="884"/>
      <c r="AP702" s="884"/>
      <c r="AQ702" s="884"/>
      <c r="AR702" s="884"/>
      <c r="AS702" s="884"/>
      <c r="AT702" s="884"/>
      <c r="AU702" s="884"/>
      <c r="AV702" s="884"/>
      <c r="AW702" s="884"/>
      <c r="AX702" s="885"/>
    </row>
    <row r="703" spans="1:51" ht="62.2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716</v>
      </c>
      <c r="AE703" s="185"/>
      <c r="AF703" s="185"/>
      <c r="AG703" s="663" t="s">
        <v>743</v>
      </c>
      <c r="AH703" s="664"/>
      <c r="AI703" s="664"/>
      <c r="AJ703" s="664"/>
      <c r="AK703" s="664"/>
      <c r="AL703" s="664"/>
      <c r="AM703" s="664"/>
      <c r="AN703" s="664"/>
      <c r="AO703" s="664"/>
      <c r="AP703" s="664"/>
      <c r="AQ703" s="664"/>
      <c r="AR703" s="664"/>
      <c r="AS703" s="664"/>
      <c r="AT703" s="664"/>
      <c r="AU703" s="664"/>
      <c r="AV703" s="664"/>
      <c r="AW703" s="664"/>
      <c r="AX703" s="665"/>
    </row>
    <row r="704" spans="1:51" ht="33.75" customHeight="1" x14ac:dyDescent="0.15">
      <c r="A704" s="530"/>
      <c r="B704" s="531"/>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716</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745</v>
      </c>
      <c r="AE705" s="732"/>
      <c r="AF705" s="732"/>
      <c r="AG705" s="190" t="s">
        <v>722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2" t="s">
        <v>381</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716</v>
      </c>
      <c r="AE708" s="667"/>
      <c r="AF708" s="667"/>
      <c r="AG708" s="523" t="s">
        <v>798</v>
      </c>
      <c r="AH708" s="524"/>
      <c r="AI708" s="524"/>
      <c r="AJ708" s="524"/>
      <c r="AK708" s="524"/>
      <c r="AL708" s="524"/>
      <c r="AM708" s="524"/>
      <c r="AN708" s="524"/>
      <c r="AO708" s="524"/>
      <c r="AP708" s="524"/>
      <c r="AQ708" s="524"/>
      <c r="AR708" s="524"/>
      <c r="AS708" s="524"/>
      <c r="AT708" s="524"/>
      <c r="AU708" s="524"/>
      <c r="AV708" s="524"/>
      <c r="AW708" s="524"/>
      <c r="AX708" s="525"/>
    </row>
    <row r="709" spans="1:50" ht="36"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716</v>
      </c>
      <c r="AE709" s="185"/>
      <c r="AF709" s="185"/>
      <c r="AG709" s="663" t="s">
        <v>747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3" t="s">
        <v>721</v>
      </c>
      <c r="AH710" s="664"/>
      <c r="AI710" s="664"/>
      <c r="AJ710" s="664"/>
      <c r="AK710" s="664"/>
      <c r="AL710" s="664"/>
      <c r="AM710" s="664"/>
      <c r="AN710" s="664"/>
      <c r="AO710" s="664"/>
      <c r="AP710" s="664"/>
      <c r="AQ710" s="664"/>
      <c r="AR710" s="664"/>
      <c r="AS710" s="664"/>
      <c r="AT710" s="664"/>
      <c r="AU710" s="664"/>
      <c r="AV710" s="664"/>
      <c r="AW710" s="664"/>
      <c r="AX710" s="665"/>
    </row>
    <row r="711" spans="1:50" ht="36"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716</v>
      </c>
      <c r="AE711" s="185"/>
      <c r="AF711" s="185"/>
      <c r="AG711" s="663" t="s">
        <v>748</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721</v>
      </c>
      <c r="AH712" s="591"/>
      <c r="AI712" s="591"/>
      <c r="AJ712" s="591"/>
      <c r="AK712" s="591"/>
      <c r="AL712" s="591"/>
      <c r="AM712" s="591"/>
      <c r="AN712" s="591"/>
      <c r="AO712" s="591"/>
      <c r="AP712" s="591"/>
      <c r="AQ712" s="591"/>
      <c r="AR712" s="591"/>
      <c r="AS712" s="591"/>
      <c r="AT712" s="591"/>
      <c r="AU712" s="591"/>
      <c r="AV712" s="591"/>
      <c r="AW712" s="591"/>
      <c r="AX712" s="592"/>
    </row>
    <row r="713" spans="1:50" ht="60"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716</v>
      </c>
      <c r="AE713" s="185"/>
      <c r="AF713" s="186"/>
      <c r="AG713" s="663" t="s">
        <v>799</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745</v>
      </c>
      <c r="AE714" s="588"/>
      <c r="AF714" s="589"/>
      <c r="AG714" s="688" t="s">
        <v>721</v>
      </c>
      <c r="AH714" s="689"/>
      <c r="AI714" s="689"/>
      <c r="AJ714" s="689"/>
      <c r="AK714" s="689"/>
      <c r="AL714" s="689"/>
      <c r="AM714" s="689"/>
      <c r="AN714" s="689"/>
      <c r="AO714" s="689"/>
      <c r="AP714" s="689"/>
      <c r="AQ714" s="689"/>
      <c r="AR714" s="689"/>
      <c r="AS714" s="689"/>
      <c r="AT714" s="689"/>
      <c r="AU714" s="689"/>
      <c r="AV714" s="689"/>
      <c r="AW714" s="689"/>
      <c r="AX714" s="690"/>
    </row>
    <row r="715" spans="1:50" ht="42"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716</v>
      </c>
      <c r="AE715" s="667"/>
      <c r="AF715" s="774"/>
      <c r="AG715" s="523" t="s">
        <v>749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4"/>
      <c r="B716" s="655"/>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745</v>
      </c>
      <c r="AE716" s="756"/>
      <c r="AF716" s="756"/>
      <c r="AG716" s="663" t="s">
        <v>721</v>
      </c>
      <c r="AH716" s="664"/>
      <c r="AI716" s="664"/>
      <c r="AJ716" s="664"/>
      <c r="AK716" s="664"/>
      <c r="AL716" s="664"/>
      <c r="AM716" s="664"/>
      <c r="AN716" s="664"/>
      <c r="AO716" s="664"/>
      <c r="AP716" s="664"/>
      <c r="AQ716" s="664"/>
      <c r="AR716" s="664"/>
      <c r="AS716" s="664"/>
      <c r="AT716" s="664"/>
      <c r="AU716" s="664"/>
      <c r="AV716" s="664"/>
      <c r="AW716" s="664"/>
      <c r="AX716" s="665"/>
    </row>
    <row r="717" spans="1:50" ht="42"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716</v>
      </c>
      <c r="AE717" s="185"/>
      <c r="AF717" s="185"/>
      <c r="AG717" s="663" t="s">
        <v>750</v>
      </c>
      <c r="AH717" s="664"/>
      <c r="AI717" s="664"/>
      <c r="AJ717" s="664"/>
      <c r="AK717" s="664"/>
      <c r="AL717" s="664"/>
      <c r="AM717" s="664"/>
      <c r="AN717" s="664"/>
      <c r="AO717" s="664"/>
      <c r="AP717" s="664"/>
      <c r="AQ717" s="664"/>
      <c r="AR717" s="664"/>
      <c r="AS717" s="664"/>
      <c r="AT717" s="664"/>
      <c r="AU717" s="664"/>
      <c r="AV717" s="664"/>
      <c r="AW717" s="664"/>
      <c r="AX717" s="665"/>
    </row>
    <row r="718" spans="1:50" ht="42"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716</v>
      </c>
      <c r="AE718" s="185"/>
      <c r="AF718" s="185"/>
      <c r="AG718" s="193" t="s">
        <v>751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6"/>
      <c r="AE719" s="667"/>
      <c r="AF719" s="667"/>
      <c r="AG719" s="190" t="s">
        <v>756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6" t="s">
        <v>711</v>
      </c>
      <c r="D721" s="917"/>
      <c r="E721" s="917"/>
      <c r="F721" s="918"/>
      <c r="G721" s="934"/>
      <c r="H721" s="935"/>
      <c r="I721" s="77" t="str">
        <f>IF(OR(G721="　", G721=""), "", "-")</f>
        <v/>
      </c>
      <c r="J721" s="915">
        <v>772</v>
      </c>
      <c r="K721" s="915"/>
      <c r="L721" s="77" t="str">
        <f>IF(M721="","","-")</f>
        <v/>
      </c>
      <c r="M721" s="78"/>
      <c r="N721" s="912" t="s">
        <v>752</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6" t="s">
        <v>711</v>
      </c>
      <c r="D722" s="917"/>
      <c r="E722" s="917"/>
      <c r="F722" s="918"/>
      <c r="G722" s="934"/>
      <c r="H722" s="935"/>
      <c r="I722" s="77" t="str">
        <f t="shared" ref="I722:I725" si="113">IF(OR(G722="　", G722=""), "", "-")</f>
        <v/>
      </c>
      <c r="J722" s="915">
        <v>772</v>
      </c>
      <c r="K722" s="915"/>
      <c r="L722" s="77" t="str">
        <f>IF(M722="","","-")</f>
        <v>-</v>
      </c>
      <c r="M722" s="78">
        <v>2</v>
      </c>
      <c r="N722" s="912" t="s">
        <v>753</v>
      </c>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6" t="s">
        <v>711</v>
      </c>
      <c r="D723" s="917"/>
      <c r="E723" s="917"/>
      <c r="F723" s="918"/>
      <c r="G723" s="934"/>
      <c r="H723" s="935"/>
      <c r="I723" s="77" t="str">
        <f t="shared" si="113"/>
        <v/>
      </c>
      <c r="J723" s="915">
        <v>772</v>
      </c>
      <c r="K723" s="915"/>
      <c r="L723" s="77" t="str">
        <f t="shared" ref="L723:L725" si="114">IF(M723="","","-")</f>
        <v>-</v>
      </c>
      <c r="M723" s="78">
        <v>3</v>
      </c>
      <c r="N723" s="912" t="s">
        <v>754</v>
      </c>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6" t="s">
        <v>711</v>
      </c>
      <c r="D724" s="917"/>
      <c r="E724" s="917"/>
      <c r="F724" s="918"/>
      <c r="G724" s="934"/>
      <c r="H724" s="935"/>
      <c r="I724" s="77" t="str">
        <f t="shared" si="113"/>
        <v/>
      </c>
      <c r="J724" s="915">
        <v>772</v>
      </c>
      <c r="K724" s="915"/>
      <c r="L724" s="77" t="str">
        <f>IF(M724="","","-")</f>
        <v>-</v>
      </c>
      <c r="M724" s="78">
        <v>4</v>
      </c>
      <c r="N724" s="912" t="s">
        <v>755</v>
      </c>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7" t="s">
        <v>757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7.5" customHeight="1" thickBot="1" x14ac:dyDescent="0.2">
      <c r="A727" s="619"/>
      <c r="B727" s="620"/>
      <c r="C727" s="694" t="s">
        <v>57</v>
      </c>
      <c r="D727" s="695"/>
      <c r="E727" s="695"/>
      <c r="F727" s="696"/>
      <c r="G727" s="795" t="s">
        <v>758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2"/>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782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759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760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761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762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763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764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765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766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690</v>
      </c>
      <c r="M746" s="104"/>
      <c r="N746" s="100" t="str">
        <f>IF(O746="","","-")</f>
        <v>-</v>
      </c>
      <c r="O746" s="110">
        <v>1</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c r="J747" s="113"/>
      <c r="K747" s="100" t="str">
        <f>IF(I747="","","-")</f>
        <v/>
      </c>
      <c r="L747" s="104">
        <v>705</v>
      </c>
      <c r="M747" s="104"/>
      <c r="N747" s="100" t="str">
        <f>IF(O747="","","-")</f>
        <v>-</v>
      </c>
      <c r="O747" s="110">
        <v>1</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360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60"/>
      <c r="C790" s="760"/>
      <c r="D790" s="760"/>
      <c r="E790" s="760"/>
      <c r="F790" s="761"/>
      <c r="G790" s="350"/>
      <c r="H790" s="351"/>
      <c r="I790" s="351"/>
      <c r="J790" s="351"/>
      <c r="K790" s="352"/>
      <c r="L790" s="400"/>
      <c r="M790" s="401"/>
      <c r="N790" s="401"/>
      <c r="O790" s="401"/>
      <c r="P790" s="401"/>
      <c r="Q790" s="401"/>
      <c r="R790" s="401"/>
      <c r="S790" s="401"/>
      <c r="T790" s="401"/>
      <c r="U790" s="401"/>
      <c r="V790" s="401"/>
      <c r="W790" s="401"/>
      <c r="X790" s="402"/>
      <c r="Y790" s="397"/>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customHeight="1" x14ac:dyDescent="0.15">
      <c r="A791" s="552"/>
      <c r="B791" s="760"/>
      <c r="C791" s="760"/>
      <c r="D791" s="760"/>
      <c r="E791" s="760"/>
      <c r="F791" s="761"/>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customHeight="1" x14ac:dyDescent="0.15">
      <c r="A792" s="552"/>
      <c r="B792" s="760"/>
      <c r="C792" s="760"/>
      <c r="D792" s="760"/>
      <c r="E792" s="760"/>
      <c r="F792" s="761"/>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customHeight="1" x14ac:dyDescent="0.15">
      <c r="A793" s="552"/>
      <c r="B793" s="760"/>
      <c r="C793" s="760"/>
      <c r="D793" s="760"/>
      <c r="E793" s="760"/>
      <c r="F793" s="761"/>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customHeight="1" x14ac:dyDescent="0.15">
      <c r="A794" s="552"/>
      <c r="B794" s="760"/>
      <c r="C794" s="760"/>
      <c r="D794" s="760"/>
      <c r="E794" s="760"/>
      <c r="F794" s="761"/>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customHeight="1" x14ac:dyDescent="0.15">
      <c r="A795" s="552"/>
      <c r="B795" s="760"/>
      <c r="C795" s="760"/>
      <c r="D795" s="760"/>
      <c r="E795" s="760"/>
      <c r="F795" s="761"/>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customHeight="1" x14ac:dyDescent="0.15">
      <c r="A796" s="552"/>
      <c r="B796" s="760"/>
      <c r="C796" s="760"/>
      <c r="D796" s="760"/>
      <c r="E796" s="760"/>
      <c r="F796" s="761"/>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customHeight="1" x14ac:dyDescent="0.15">
      <c r="A797" s="552"/>
      <c r="B797" s="760"/>
      <c r="C797" s="760"/>
      <c r="D797" s="760"/>
      <c r="E797" s="760"/>
      <c r="F797" s="761"/>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customHeight="1" x14ac:dyDescent="0.15">
      <c r="A798" s="552"/>
      <c r="B798" s="760"/>
      <c r="C798" s="760"/>
      <c r="D798" s="760"/>
      <c r="E798" s="760"/>
      <c r="F798" s="761"/>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x14ac:dyDescent="0.15">
      <c r="A799" s="552"/>
      <c r="B799" s="760"/>
      <c r="C799" s="760"/>
      <c r="D799" s="760"/>
      <c r="E799" s="760"/>
      <c r="F799" s="761"/>
      <c r="G799" s="408" t="s">
        <v>20</v>
      </c>
      <c r="H799" s="409"/>
      <c r="I799" s="409"/>
      <c r="J799" s="409"/>
      <c r="K799" s="409"/>
      <c r="L799" s="410"/>
      <c r="M799" s="411"/>
      <c r="N799" s="411"/>
      <c r="O799" s="411"/>
      <c r="P799" s="411"/>
      <c r="Q799" s="411"/>
      <c r="R799" s="411"/>
      <c r="S799" s="411"/>
      <c r="T799" s="411"/>
      <c r="U799" s="411"/>
      <c r="V799" s="411"/>
      <c r="W799" s="411"/>
      <c r="X799" s="412"/>
      <c r="Y799" s="413">
        <f>SUM(Y789:AB798)</f>
        <v>0</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0</v>
      </c>
      <c r="AV799" s="414"/>
      <c r="AW799" s="414"/>
      <c r="AX799" s="416"/>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2"/>
      <c r="B804" s="760"/>
      <c r="C804" s="760"/>
      <c r="D804" s="760"/>
      <c r="E804" s="760"/>
      <c r="F804" s="761"/>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2"/>
      <c r="B805" s="760"/>
      <c r="C805" s="760"/>
      <c r="D805" s="760"/>
      <c r="E805" s="760"/>
      <c r="F805" s="761"/>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2"/>
      <c r="B806" s="760"/>
      <c r="C806" s="760"/>
      <c r="D806" s="760"/>
      <c r="E806" s="760"/>
      <c r="F806" s="761"/>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2"/>
      <c r="B807" s="760"/>
      <c r="C807" s="760"/>
      <c r="D807" s="760"/>
      <c r="E807" s="760"/>
      <c r="F807" s="761"/>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2"/>
      <c r="B808" s="760"/>
      <c r="C808" s="760"/>
      <c r="D808" s="760"/>
      <c r="E808" s="760"/>
      <c r="F808" s="761"/>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2"/>
      <c r="B809" s="760"/>
      <c r="C809" s="760"/>
      <c r="D809" s="760"/>
      <c r="E809" s="760"/>
      <c r="F809" s="761"/>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2"/>
      <c r="B810" s="760"/>
      <c r="C810" s="760"/>
      <c r="D810" s="760"/>
      <c r="E810" s="760"/>
      <c r="F810" s="761"/>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2"/>
      <c r="B811" s="760"/>
      <c r="C811" s="760"/>
      <c r="D811" s="760"/>
      <c r="E811" s="760"/>
      <c r="F811" s="761"/>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2"/>
      <c r="B812" s="760"/>
      <c r="C812" s="760"/>
      <c r="D812" s="760"/>
      <c r="E812" s="760"/>
      <c r="F812" s="761"/>
      <c r="G812" s="408" t="s">
        <v>20</v>
      </c>
      <c r="H812" s="409"/>
      <c r="I812" s="409"/>
      <c r="J812" s="409"/>
      <c r="K812" s="409"/>
      <c r="L812" s="410"/>
      <c r="M812" s="411"/>
      <c r="N812" s="411"/>
      <c r="O812" s="411"/>
      <c r="P812" s="411"/>
      <c r="Q812" s="411"/>
      <c r="R812" s="411"/>
      <c r="S812" s="411"/>
      <c r="T812" s="411"/>
      <c r="U812" s="411"/>
      <c r="V812" s="411"/>
      <c r="W812" s="411"/>
      <c r="X812" s="412"/>
      <c r="Y812" s="413">
        <f>SUM(Y802:AB811)</f>
        <v>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2"/>
      <c r="B817" s="760"/>
      <c r="C817" s="760"/>
      <c r="D817" s="760"/>
      <c r="E817" s="760"/>
      <c r="F817" s="761"/>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2"/>
      <c r="B818" s="760"/>
      <c r="C818" s="760"/>
      <c r="D818" s="760"/>
      <c r="E818" s="760"/>
      <c r="F818" s="761"/>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2"/>
      <c r="B819" s="760"/>
      <c r="C819" s="760"/>
      <c r="D819" s="760"/>
      <c r="E819" s="760"/>
      <c r="F819" s="761"/>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2"/>
      <c r="B820" s="760"/>
      <c r="C820" s="760"/>
      <c r="D820" s="760"/>
      <c r="E820" s="760"/>
      <c r="F820" s="761"/>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2"/>
      <c r="B821" s="760"/>
      <c r="C821" s="760"/>
      <c r="D821" s="760"/>
      <c r="E821" s="760"/>
      <c r="F821" s="761"/>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2"/>
      <c r="B822" s="760"/>
      <c r="C822" s="760"/>
      <c r="D822" s="760"/>
      <c r="E822" s="760"/>
      <c r="F822" s="761"/>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2"/>
      <c r="B823" s="760"/>
      <c r="C823" s="760"/>
      <c r="D823" s="760"/>
      <c r="E823" s="760"/>
      <c r="F823" s="761"/>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2"/>
      <c r="B824" s="760"/>
      <c r="C824" s="760"/>
      <c r="D824" s="760"/>
      <c r="E824" s="760"/>
      <c r="F824" s="761"/>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2"/>
      <c r="B825" s="760"/>
      <c r="C825" s="760"/>
      <c r="D825" s="760"/>
      <c r="E825" s="760"/>
      <c r="F825" s="761"/>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2"/>
      <c r="B830" s="760"/>
      <c r="C830" s="760"/>
      <c r="D830" s="760"/>
      <c r="E830" s="760"/>
      <c r="F830" s="761"/>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2"/>
      <c r="B831" s="760"/>
      <c r="C831" s="760"/>
      <c r="D831" s="760"/>
      <c r="E831" s="760"/>
      <c r="F831" s="761"/>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2"/>
      <c r="B832" s="760"/>
      <c r="C832" s="760"/>
      <c r="D832" s="760"/>
      <c r="E832" s="760"/>
      <c r="F832" s="761"/>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2"/>
      <c r="B833" s="760"/>
      <c r="C833" s="760"/>
      <c r="D833" s="760"/>
      <c r="E833" s="760"/>
      <c r="F833" s="761"/>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2"/>
      <c r="B834" s="760"/>
      <c r="C834" s="760"/>
      <c r="D834" s="760"/>
      <c r="E834" s="760"/>
      <c r="F834" s="761"/>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2"/>
      <c r="B835" s="760"/>
      <c r="C835" s="760"/>
      <c r="D835" s="760"/>
      <c r="E835" s="760"/>
      <c r="F835" s="761"/>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2"/>
      <c r="B836" s="760"/>
      <c r="C836" s="760"/>
      <c r="D836" s="760"/>
      <c r="E836" s="760"/>
      <c r="F836" s="761"/>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2"/>
      <c r="B837" s="760"/>
      <c r="C837" s="760"/>
      <c r="D837" s="760"/>
      <c r="E837" s="760"/>
      <c r="F837" s="761"/>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2"/>
      <c r="B838" s="760"/>
      <c r="C838" s="760"/>
      <c r="D838" s="760"/>
      <c r="E838" s="760"/>
      <c r="F838" s="761"/>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338</v>
      </c>
      <c r="AD844" s="277"/>
      <c r="AE844" s="277"/>
      <c r="AF844" s="277"/>
      <c r="AG844" s="277"/>
      <c r="AH844" s="347" t="s">
        <v>367</v>
      </c>
      <c r="AI844" s="349"/>
      <c r="AJ844" s="349"/>
      <c r="AK844" s="349"/>
      <c r="AL844" s="349" t="s">
        <v>21</v>
      </c>
      <c r="AM844" s="349"/>
      <c r="AN844" s="349"/>
      <c r="AO844" s="422"/>
      <c r="AP844" s="423" t="s">
        <v>298</v>
      </c>
      <c r="AQ844" s="423"/>
      <c r="AR844" s="423"/>
      <c r="AS844" s="423"/>
      <c r="AT844" s="423"/>
      <c r="AU844" s="423"/>
      <c r="AV844" s="423"/>
      <c r="AW844" s="423"/>
      <c r="AX844" s="423"/>
    </row>
    <row r="845" spans="1:51" ht="30" customHeight="1" x14ac:dyDescent="0.15">
      <c r="A845" s="403">
        <v>1</v>
      </c>
      <c r="B845" s="403">
        <v>1</v>
      </c>
      <c r="C845" s="417" t="s">
        <v>767</v>
      </c>
      <c r="D845" s="417"/>
      <c r="E845" s="417"/>
      <c r="F845" s="417"/>
      <c r="G845" s="417"/>
      <c r="H845" s="417"/>
      <c r="I845" s="417"/>
      <c r="J845" s="418">
        <v>8000012013001</v>
      </c>
      <c r="K845" s="419"/>
      <c r="L845" s="419"/>
      <c r="M845" s="419"/>
      <c r="N845" s="419"/>
      <c r="O845" s="419"/>
      <c r="P845" s="317" t="s">
        <v>775</v>
      </c>
      <c r="Q845" s="317"/>
      <c r="R845" s="317"/>
      <c r="S845" s="317"/>
      <c r="T845" s="317"/>
      <c r="U845" s="317"/>
      <c r="V845" s="317"/>
      <c r="W845" s="317"/>
      <c r="X845" s="317"/>
      <c r="Y845" s="318">
        <v>2600</v>
      </c>
      <c r="Z845" s="319"/>
      <c r="AA845" s="319"/>
      <c r="AB845" s="320"/>
      <c r="AC845" s="322" t="s">
        <v>776</v>
      </c>
      <c r="AD845" s="323"/>
      <c r="AE845" s="323"/>
      <c r="AF845" s="323"/>
      <c r="AG845" s="323"/>
      <c r="AH845" s="329" t="s">
        <v>722</v>
      </c>
      <c r="AI845" s="330"/>
      <c r="AJ845" s="330"/>
      <c r="AK845" s="330"/>
      <c r="AL845" s="326" t="s">
        <v>722</v>
      </c>
      <c r="AM845" s="327"/>
      <c r="AN845" s="327"/>
      <c r="AO845" s="328"/>
      <c r="AP845" s="321" t="s">
        <v>722</v>
      </c>
      <c r="AQ845" s="321"/>
      <c r="AR845" s="321"/>
      <c r="AS845" s="321"/>
      <c r="AT845" s="321"/>
      <c r="AU845" s="321"/>
      <c r="AV845" s="321"/>
      <c r="AW845" s="321"/>
      <c r="AX845" s="321"/>
    </row>
    <row r="846" spans="1:51" ht="30" customHeight="1" x14ac:dyDescent="0.15">
      <c r="A846" s="403">
        <v>2</v>
      </c>
      <c r="B846" s="403">
        <v>1</v>
      </c>
      <c r="C846" s="420" t="s">
        <v>768</v>
      </c>
      <c r="D846" s="417"/>
      <c r="E846" s="417"/>
      <c r="F846" s="417"/>
      <c r="G846" s="417"/>
      <c r="H846" s="417"/>
      <c r="I846" s="417"/>
      <c r="J846" s="418">
        <v>6000020271004</v>
      </c>
      <c r="K846" s="419"/>
      <c r="L846" s="419"/>
      <c r="M846" s="419"/>
      <c r="N846" s="419"/>
      <c r="O846" s="419"/>
      <c r="P846" s="317" t="s">
        <v>775</v>
      </c>
      <c r="Q846" s="317"/>
      <c r="R846" s="317"/>
      <c r="S846" s="317"/>
      <c r="T846" s="317"/>
      <c r="U846" s="317"/>
      <c r="V846" s="317"/>
      <c r="W846" s="317"/>
      <c r="X846" s="317"/>
      <c r="Y846" s="318">
        <v>1176</v>
      </c>
      <c r="Z846" s="319"/>
      <c r="AA846" s="319"/>
      <c r="AB846" s="320"/>
      <c r="AC846" s="322" t="s">
        <v>776</v>
      </c>
      <c r="AD846" s="323"/>
      <c r="AE846" s="323"/>
      <c r="AF846" s="323"/>
      <c r="AG846" s="323"/>
      <c r="AH846" s="329" t="s">
        <v>722</v>
      </c>
      <c r="AI846" s="330"/>
      <c r="AJ846" s="330"/>
      <c r="AK846" s="330"/>
      <c r="AL846" s="326" t="s">
        <v>722</v>
      </c>
      <c r="AM846" s="327"/>
      <c r="AN846" s="327"/>
      <c r="AO846" s="328"/>
      <c r="AP846" s="321" t="s">
        <v>722</v>
      </c>
      <c r="AQ846" s="321"/>
      <c r="AR846" s="321"/>
      <c r="AS846" s="321"/>
      <c r="AT846" s="321"/>
      <c r="AU846" s="321"/>
      <c r="AV846" s="321"/>
      <c r="AW846" s="321"/>
      <c r="AX846" s="321"/>
      <c r="AY846">
        <f>COUNTA($C$846)</f>
        <v>1</v>
      </c>
    </row>
    <row r="847" spans="1:51" ht="30" customHeight="1" x14ac:dyDescent="0.15">
      <c r="A847" s="403">
        <v>3</v>
      </c>
      <c r="B847" s="403">
        <v>1</v>
      </c>
      <c r="C847" s="420" t="s">
        <v>770</v>
      </c>
      <c r="D847" s="417"/>
      <c r="E847" s="417"/>
      <c r="F847" s="417"/>
      <c r="G847" s="417"/>
      <c r="H847" s="417"/>
      <c r="I847" s="417"/>
      <c r="J847" s="418">
        <v>3000020141003</v>
      </c>
      <c r="K847" s="419"/>
      <c r="L847" s="419"/>
      <c r="M847" s="419"/>
      <c r="N847" s="419"/>
      <c r="O847" s="419"/>
      <c r="P847" s="421" t="s">
        <v>775</v>
      </c>
      <c r="Q847" s="317"/>
      <c r="R847" s="317"/>
      <c r="S847" s="317"/>
      <c r="T847" s="317"/>
      <c r="U847" s="317"/>
      <c r="V847" s="317"/>
      <c r="W847" s="317"/>
      <c r="X847" s="317"/>
      <c r="Y847" s="318">
        <v>653</v>
      </c>
      <c r="Z847" s="319"/>
      <c r="AA847" s="319"/>
      <c r="AB847" s="320"/>
      <c r="AC847" s="322" t="s">
        <v>776</v>
      </c>
      <c r="AD847" s="323"/>
      <c r="AE847" s="323"/>
      <c r="AF847" s="323"/>
      <c r="AG847" s="323"/>
      <c r="AH847" s="329" t="s">
        <v>722</v>
      </c>
      <c r="AI847" s="330"/>
      <c r="AJ847" s="330"/>
      <c r="AK847" s="330"/>
      <c r="AL847" s="326" t="s">
        <v>722</v>
      </c>
      <c r="AM847" s="327"/>
      <c r="AN847" s="327"/>
      <c r="AO847" s="328"/>
      <c r="AP847" s="321" t="s">
        <v>722</v>
      </c>
      <c r="AQ847" s="321"/>
      <c r="AR847" s="321"/>
      <c r="AS847" s="321"/>
      <c r="AT847" s="321"/>
      <c r="AU847" s="321"/>
      <c r="AV847" s="321"/>
      <c r="AW847" s="321"/>
      <c r="AX847" s="321"/>
      <c r="AY847">
        <f>COUNTA($C$847)</f>
        <v>1</v>
      </c>
    </row>
    <row r="848" spans="1:51" ht="30" customHeight="1" x14ac:dyDescent="0.15">
      <c r="A848" s="403">
        <v>4</v>
      </c>
      <c r="B848" s="403">
        <v>1</v>
      </c>
      <c r="C848" s="420" t="s">
        <v>771</v>
      </c>
      <c r="D848" s="417"/>
      <c r="E848" s="417"/>
      <c r="F848" s="417"/>
      <c r="G848" s="417"/>
      <c r="H848" s="417"/>
      <c r="I848" s="417"/>
      <c r="J848" s="418">
        <v>3000020234295</v>
      </c>
      <c r="K848" s="419"/>
      <c r="L848" s="419"/>
      <c r="M848" s="419"/>
      <c r="N848" s="419"/>
      <c r="O848" s="419"/>
      <c r="P848" s="421" t="s">
        <v>775</v>
      </c>
      <c r="Q848" s="317"/>
      <c r="R848" s="317"/>
      <c r="S848" s="317"/>
      <c r="T848" s="317"/>
      <c r="U848" s="317"/>
      <c r="V848" s="317"/>
      <c r="W848" s="317"/>
      <c r="X848" s="317"/>
      <c r="Y848" s="318">
        <v>587</v>
      </c>
      <c r="Z848" s="319"/>
      <c r="AA848" s="319"/>
      <c r="AB848" s="320"/>
      <c r="AC848" s="322" t="s">
        <v>776</v>
      </c>
      <c r="AD848" s="323"/>
      <c r="AE848" s="323"/>
      <c r="AF848" s="323"/>
      <c r="AG848" s="323"/>
      <c r="AH848" s="329" t="s">
        <v>722</v>
      </c>
      <c r="AI848" s="330"/>
      <c r="AJ848" s="330"/>
      <c r="AK848" s="330"/>
      <c r="AL848" s="326" t="s">
        <v>722</v>
      </c>
      <c r="AM848" s="327"/>
      <c r="AN848" s="327"/>
      <c r="AO848" s="328"/>
      <c r="AP848" s="321" t="s">
        <v>722</v>
      </c>
      <c r="AQ848" s="321"/>
      <c r="AR848" s="321"/>
      <c r="AS848" s="321"/>
      <c r="AT848" s="321"/>
      <c r="AU848" s="321"/>
      <c r="AV848" s="321"/>
      <c r="AW848" s="321"/>
      <c r="AX848" s="321"/>
      <c r="AY848">
        <f>COUNTA($C$848)</f>
        <v>1</v>
      </c>
    </row>
    <row r="849" spans="1:51" ht="30" customHeight="1" x14ac:dyDescent="0.15">
      <c r="A849" s="403">
        <v>5</v>
      </c>
      <c r="B849" s="403">
        <v>1</v>
      </c>
      <c r="C849" s="420" t="s">
        <v>769</v>
      </c>
      <c r="D849" s="417"/>
      <c r="E849" s="417"/>
      <c r="F849" s="417"/>
      <c r="G849" s="417"/>
      <c r="H849" s="417"/>
      <c r="I849" s="417"/>
      <c r="J849" s="418">
        <v>7000020430005</v>
      </c>
      <c r="K849" s="419"/>
      <c r="L849" s="419"/>
      <c r="M849" s="419"/>
      <c r="N849" s="419"/>
      <c r="O849" s="419"/>
      <c r="P849" s="317" t="s">
        <v>775</v>
      </c>
      <c r="Q849" s="317"/>
      <c r="R849" s="317"/>
      <c r="S849" s="317"/>
      <c r="T849" s="317"/>
      <c r="U849" s="317"/>
      <c r="V849" s="317"/>
      <c r="W849" s="317"/>
      <c r="X849" s="317"/>
      <c r="Y849" s="318">
        <v>539</v>
      </c>
      <c r="Z849" s="319"/>
      <c r="AA849" s="319"/>
      <c r="AB849" s="320"/>
      <c r="AC849" s="322" t="s">
        <v>776</v>
      </c>
      <c r="AD849" s="323"/>
      <c r="AE849" s="323"/>
      <c r="AF849" s="323"/>
      <c r="AG849" s="323"/>
      <c r="AH849" s="329" t="s">
        <v>722</v>
      </c>
      <c r="AI849" s="330"/>
      <c r="AJ849" s="330"/>
      <c r="AK849" s="330"/>
      <c r="AL849" s="326" t="s">
        <v>722</v>
      </c>
      <c r="AM849" s="327"/>
      <c r="AN849" s="327"/>
      <c r="AO849" s="328"/>
      <c r="AP849" s="321" t="s">
        <v>722</v>
      </c>
      <c r="AQ849" s="321"/>
      <c r="AR849" s="321"/>
      <c r="AS849" s="321"/>
      <c r="AT849" s="321"/>
      <c r="AU849" s="321"/>
      <c r="AV849" s="321"/>
      <c r="AW849" s="321"/>
      <c r="AX849" s="321"/>
      <c r="AY849">
        <f>COUNTA($C$849)</f>
        <v>1</v>
      </c>
    </row>
    <row r="850" spans="1:51" ht="30" customHeight="1" x14ac:dyDescent="0.15">
      <c r="A850" s="403">
        <v>6</v>
      </c>
      <c r="B850" s="403">
        <v>1</v>
      </c>
      <c r="C850" s="417" t="s">
        <v>773</v>
      </c>
      <c r="D850" s="417"/>
      <c r="E850" s="417"/>
      <c r="F850" s="417"/>
      <c r="G850" s="417"/>
      <c r="H850" s="417"/>
      <c r="I850" s="417"/>
      <c r="J850" s="418">
        <v>2000020261009</v>
      </c>
      <c r="K850" s="419"/>
      <c r="L850" s="419"/>
      <c r="M850" s="419"/>
      <c r="N850" s="419"/>
      <c r="O850" s="419"/>
      <c r="P850" s="317" t="s">
        <v>775</v>
      </c>
      <c r="Q850" s="317"/>
      <c r="R850" s="317"/>
      <c r="S850" s="317"/>
      <c r="T850" s="317"/>
      <c r="U850" s="317"/>
      <c r="V850" s="317"/>
      <c r="W850" s="317"/>
      <c r="X850" s="317"/>
      <c r="Y850" s="318">
        <v>486</v>
      </c>
      <c r="Z850" s="319"/>
      <c r="AA850" s="319"/>
      <c r="AB850" s="320"/>
      <c r="AC850" s="322" t="s">
        <v>776</v>
      </c>
      <c r="AD850" s="323"/>
      <c r="AE850" s="323"/>
      <c r="AF850" s="323"/>
      <c r="AG850" s="323"/>
      <c r="AH850" s="329" t="s">
        <v>722</v>
      </c>
      <c r="AI850" s="330"/>
      <c r="AJ850" s="330"/>
      <c r="AK850" s="330"/>
      <c r="AL850" s="326" t="s">
        <v>722</v>
      </c>
      <c r="AM850" s="327"/>
      <c r="AN850" s="327"/>
      <c r="AO850" s="328"/>
      <c r="AP850" s="321" t="s">
        <v>722</v>
      </c>
      <c r="AQ850" s="321"/>
      <c r="AR850" s="321"/>
      <c r="AS850" s="321"/>
      <c r="AT850" s="321"/>
      <c r="AU850" s="321"/>
      <c r="AV850" s="321"/>
      <c r="AW850" s="321"/>
      <c r="AX850" s="321"/>
      <c r="AY850">
        <f>COUNTA($C$850)</f>
        <v>1</v>
      </c>
    </row>
    <row r="851" spans="1:51" ht="30" customHeight="1" x14ac:dyDescent="0.15">
      <c r="A851" s="403">
        <v>7</v>
      </c>
      <c r="B851" s="403">
        <v>1</v>
      </c>
      <c r="C851" s="417" t="s">
        <v>774</v>
      </c>
      <c r="D851" s="417"/>
      <c r="E851" s="417"/>
      <c r="F851" s="417"/>
      <c r="G851" s="417"/>
      <c r="H851" s="417"/>
      <c r="I851" s="417"/>
      <c r="J851" s="418">
        <v>7000020141305</v>
      </c>
      <c r="K851" s="419"/>
      <c r="L851" s="419"/>
      <c r="M851" s="419"/>
      <c r="N851" s="419"/>
      <c r="O851" s="419"/>
      <c r="P851" s="317" t="s">
        <v>775</v>
      </c>
      <c r="Q851" s="317"/>
      <c r="R851" s="317"/>
      <c r="S851" s="317"/>
      <c r="T851" s="317"/>
      <c r="U851" s="317"/>
      <c r="V851" s="317"/>
      <c r="W851" s="317"/>
      <c r="X851" s="317"/>
      <c r="Y851" s="318">
        <v>369</v>
      </c>
      <c r="Z851" s="319"/>
      <c r="AA851" s="319"/>
      <c r="AB851" s="320"/>
      <c r="AC851" s="322" t="s">
        <v>776</v>
      </c>
      <c r="AD851" s="323"/>
      <c r="AE851" s="323"/>
      <c r="AF851" s="323"/>
      <c r="AG851" s="323"/>
      <c r="AH851" s="329" t="s">
        <v>722</v>
      </c>
      <c r="AI851" s="330"/>
      <c r="AJ851" s="330"/>
      <c r="AK851" s="330"/>
      <c r="AL851" s="326" t="s">
        <v>722</v>
      </c>
      <c r="AM851" s="327"/>
      <c r="AN851" s="327"/>
      <c r="AO851" s="328"/>
      <c r="AP851" s="321" t="s">
        <v>722</v>
      </c>
      <c r="AQ851" s="321"/>
      <c r="AR851" s="321"/>
      <c r="AS851" s="321"/>
      <c r="AT851" s="321"/>
      <c r="AU851" s="321"/>
      <c r="AV851" s="321"/>
      <c r="AW851" s="321"/>
      <c r="AX851" s="321"/>
      <c r="AY851">
        <f>COUNTA($C$851)</f>
        <v>1</v>
      </c>
    </row>
    <row r="852" spans="1:51" ht="30" customHeight="1" x14ac:dyDescent="0.15">
      <c r="A852" s="403">
        <v>8</v>
      </c>
      <c r="B852" s="403">
        <v>1</v>
      </c>
      <c r="C852" s="420" t="s">
        <v>780</v>
      </c>
      <c r="D852" s="417"/>
      <c r="E852" s="417"/>
      <c r="F852" s="417"/>
      <c r="G852" s="417"/>
      <c r="H852" s="417"/>
      <c r="I852" s="417"/>
      <c r="J852" s="418">
        <v>3000020401307</v>
      </c>
      <c r="K852" s="419"/>
      <c r="L852" s="419"/>
      <c r="M852" s="419"/>
      <c r="N852" s="419"/>
      <c r="O852" s="419"/>
      <c r="P852" s="317" t="s">
        <v>775</v>
      </c>
      <c r="Q852" s="317"/>
      <c r="R852" s="317"/>
      <c r="S852" s="317"/>
      <c r="T852" s="317"/>
      <c r="U852" s="317"/>
      <c r="V852" s="317"/>
      <c r="W852" s="317"/>
      <c r="X852" s="317"/>
      <c r="Y852" s="318">
        <v>277</v>
      </c>
      <c r="Z852" s="319"/>
      <c r="AA852" s="319"/>
      <c r="AB852" s="320"/>
      <c r="AC852" s="322" t="s">
        <v>776</v>
      </c>
      <c r="AD852" s="323"/>
      <c r="AE852" s="323"/>
      <c r="AF852" s="323"/>
      <c r="AG852" s="323"/>
      <c r="AH852" s="329" t="s">
        <v>722</v>
      </c>
      <c r="AI852" s="330"/>
      <c r="AJ852" s="330"/>
      <c r="AK852" s="330"/>
      <c r="AL852" s="326" t="s">
        <v>722</v>
      </c>
      <c r="AM852" s="327"/>
      <c r="AN852" s="327"/>
      <c r="AO852" s="328"/>
      <c r="AP852" s="321" t="s">
        <v>722</v>
      </c>
      <c r="AQ852" s="321"/>
      <c r="AR852" s="321"/>
      <c r="AS852" s="321"/>
      <c r="AT852" s="321"/>
      <c r="AU852" s="321"/>
      <c r="AV852" s="321"/>
      <c r="AW852" s="321"/>
      <c r="AX852" s="321"/>
      <c r="AY852">
        <f>COUNTA($C$852)</f>
        <v>1</v>
      </c>
    </row>
    <row r="853" spans="1:51" ht="30" customHeight="1" x14ac:dyDescent="0.15">
      <c r="A853" s="403">
        <v>9</v>
      </c>
      <c r="B853" s="403">
        <v>1</v>
      </c>
      <c r="C853" s="420" t="s">
        <v>781</v>
      </c>
      <c r="D853" s="417"/>
      <c r="E853" s="417"/>
      <c r="F853" s="417"/>
      <c r="G853" s="417"/>
      <c r="H853" s="417"/>
      <c r="I853" s="417"/>
      <c r="J853" s="418">
        <v>9000020281000</v>
      </c>
      <c r="K853" s="419"/>
      <c r="L853" s="419"/>
      <c r="M853" s="419"/>
      <c r="N853" s="419"/>
      <c r="O853" s="419"/>
      <c r="P853" s="317" t="s">
        <v>775</v>
      </c>
      <c r="Q853" s="317"/>
      <c r="R853" s="317"/>
      <c r="S853" s="317"/>
      <c r="T853" s="317"/>
      <c r="U853" s="317"/>
      <c r="V853" s="317"/>
      <c r="W853" s="317"/>
      <c r="X853" s="317"/>
      <c r="Y853" s="318">
        <v>263</v>
      </c>
      <c r="Z853" s="319"/>
      <c r="AA853" s="319"/>
      <c r="AB853" s="320"/>
      <c r="AC853" s="322" t="s">
        <v>776</v>
      </c>
      <c r="AD853" s="323"/>
      <c r="AE853" s="323"/>
      <c r="AF853" s="323"/>
      <c r="AG853" s="323"/>
      <c r="AH853" s="329" t="s">
        <v>722</v>
      </c>
      <c r="AI853" s="330"/>
      <c r="AJ853" s="330"/>
      <c r="AK853" s="330"/>
      <c r="AL853" s="326" t="s">
        <v>722</v>
      </c>
      <c r="AM853" s="327"/>
      <c r="AN853" s="327"/>
      <c r="AO853" s="328"/>
      <c r="AP853" s="321" t="s">
        <v>722</v>
      </c>
      <c r="AQ853" s="321"/>
      <c r="AR853" s="321"/>
      <c r="AS853" s="321"/>
      <c r="AT853" s="321"/>
      <c r="AU853" s="321"/>
      <c r="AV853" s="321"/>
      <c r="AW853" s="321"/>
      <c r="AX853" s="321"/>
      <c r="AY853">
        <f>COUNTA($C$853)</f>
        <v>1</v>
      </c>
    </row>
    <row r="854" spans="1:51" ht="30" customHeight="1" x14ac:dyDescent="0.15">
      <c r="A854" s="403">
        <v>10</v>
      </c>
      <c r="B854" s="403">
        <v>1</v>
      </c>
      <c r="C854" s="420" t="s">
        <v>772</v>
      </c>
      <c r="D854" s="417"/>
      <c r="E854" s="417"/>
      <c r="F854" s="417"/>
      <c r="G854" s="417"/>
      <c r="H854" s="417"/>
      <c r="I854" s="417"/>
      <c r="J854" s="418">
        <v>7000020340006</v>
      </c>
      <c r="K854" s="419"/>
      <c r="L854" s="419"/>
      <c r="M854" s="419"/>
      <c r="N854" s="419"/>
      <c r="O854" s="419"/>
      <c r="P854" s="317" t="s">
        <v>775</v>
      </c>
      <c r="Q854" s="317"/>
      <c r="R854" s="317"/>
      <c r="S854" s="317"/>
      <c r="T854" s="317"/>
      <c r="U854" s="317"/>
      <c r="V854" s="317"/>
      <c r="W854" s="317"/>
      <c r="X854" s="317"/>
      <c r="Y854" s="318">
        <v>253</v>
      </c>
      <c r="Z854" s="319"/>
      <c r="AA854" s="319"/>
      <c r="AB854" s="320"/>
      <c r="AC854" s="322" t="s">
        <v>776</v>
      </c>
      <c r="AD854" s="323"/>
      <c r="AE854" s="323"/>
      <c r="AF854" s="323"/>
      <c r="AG854" s="323"/>
      <c r="AH854" s="329" t="s">
        <v>722</v>
      </c>
      <c r="AI854" s="330"/>
      <c r="AJ854" s="330"/>
      <c r="AK854" s="330"/>
      <c r="AL854" s="326" t="s">
        <v>722</v>
      </c>
      <c r="AM854" s="327"/>
      <c r="AN854" s="327"/>
      <c r="AO854" s="328"/>
      <c r="AP854" s="321" t="s">
        <v>722</v>
      </c>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338</v>
      </c>
      <c r="AD877" s="277"/>
      <c r="AE877" s="277"/>
      <c r="AF877" s="277"/>
      <c r="AG877" s="277"/>
      <c r="AH877" s="347" t="s">
        <v>367</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0</v>
      </c>
    </row>
    <row r="878" spans="1:51" ht="30" customHeight="1" x14ac:dyDescent="0.15">
      <c r="A878" s="403">
        <v>1</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3"/>
      <c r="AE878" s="323"/>
      <c r="AF878" s="323"/>
      <c r="AG878" s="323"/>
      <c r="AH878" s="329"/>
      <c r="AI878" s="330"/>
      <c r="AJ878" s="330"/>
      <c r="AK878" s="330"/>
      <c r="AL878" s="326"/>
      <c r="AM878" s="327"/>
      <c r="AN878" s="327"/>
      <c r="AO878" s="328"/>
      <c r="AP878" s="321"/>
      <c r="AQ878" s="321"/>
      <c r="AR878" s="321"/>
      <c r="AS878" s="321"/>
      <c r="AT878" s="321"/>
      <c r="AU878" s="321"/>
      <c r="AV878" s="321"/>
      <c r="AW878" s="321"/>
      <c r="AX878" s="321"/>
      <c r="AY878">
        <f t="shared" si="118"/>
        <v>0</v>
      </c>
    </row>
    <row r="879" spans="1:51" ht="30" customHeight="1" x14ac:dyDescent="0.15">
      <c r="A879" s="403">
        <v>2</v>
      </c>
      <c r="B879" s="403">
        <v>1</v>
      </c>
      <c r="C879" s="420"/>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3"/>
      <c r="AE879" s="323"/>
      <c r="AF879" s="323"/>
      <c r="AG879" s="323"/>
      <c r="AH879" s="329"/>
      <c r="AI879" s="330"/>
      <c r="AJ879" s="330"/>
      <c r="AK879" s="330"/>
      <c r="AL879" s="326"/>
      <c r="AM879" s="327"/>
      <c r="AN879" s="327"/>
      <c r="AO879" s="328"/>
      <c r="AP879" s="321"/>
      <c r="AQ879" s="321"/>
      <c r="AR879" s="321"/>
      <c r="AS879" s="321"/>
      <c r="AT879" s="321"/>
      <c r="AU879" s="321"/>
      <c r="AV879" s="321"/>
      <c r="AW879" s="321"/>
      <c r="AX879" s="321"/>
      <c r="AY879">
        <f>COUNTA($C$879)</f>
        <v>0</v>
      </c>
    </row>
    <row r="880" spans="1:51" ht="30" customHeight="1" x14ac:dyDescent="0.15">
      <c r="A880" s="403">
        <v>3</v>
      </c>
      <c r="B880" s="403">
        <v>1</v>
      </c>
      <c r="C880" s="420"/>
      <c r="D880" s="417"/>
      <c r="E880" s="417"/>
      <c r="F880" s="417"/>
      <c r="G880" s="417"/>
      <c r="H880" s="417"/>
      <c r="I880" s="417"/>
      <c r="J880" s="418"/>
      <c r="K880" s="419"/>
      <c r="L880" s="419"/>
      <c r="M880" s="419"/>
      <c r="N880" s="419"/>
      <c r="O880" s="419"/>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customHeight="1" x14ac:dyDescent="0.15">
      <c r="A881" s="403">
        <v>4</v>
      </c>
      <c r="B881" s="403">
        <v>1</v>
      </c>
      <c r="C881" s="420"/>
      <c r="D881" s="417"/>
      <c r="E881" s="417"/>
      <c r="F881" s="417"/>
      <c r="G881" s="417"/>
      <c r="H881" s="417"/>
      <c r="I881" s="417"/>
      <c r="J881" s="418"/>
      <c r="K881" s="419"/>
      <c r="L881" s="419"/>
      <c r="M881" s="419"/>
      <c r="N881" s="419"/>
      <c r="O881" s="419"/>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customHeight="1" x14ac:dyDescent="0.15">
      <c r="A882" s="403">
        <v>5</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customHeight="1" x14ac:dyDescent="0.15">
      <c r="A883" s="403">
        <v>6</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customHeight="1" x14ac:dyDescent="0.15">
      <c r="A884" s="403">
        <v>7</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customHeight="1" x14ac:dyDescent="0.15">
      <c r="A885" s="403">
        <v>8</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customHeight="1" x14ac:dyDescent="0.15">
      <c r="A886" s="403">
        <v>9</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customHeight="1" x14ac:dyDescent="0.15">
      <c r="A887" s="403">
        <v>10</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338</v>
      </c>
      <c r="AD910" s="277"/>
      <c r="AE910" s="277"/>
      <c r="AF910" s="277"/>
      <c r="AG910" s="277"/>
      <c r="AH910" s="347" t="s">
        <v>367</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3">
        <v>1</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3"/>
      <c r="AE911" s="323"/>
      <c r="AF911" s="323"/>
      <c r="AG911" s="323"/>
      <c r="AH911" s="329"/>
      <c r="AI911" s="330"/>
      <c r="AJ911" s="330"/>
      <c r="AK911" s="33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338</v>
      </c>
      <c r="AD943" s="277"/>
      <c r="AE943" s="277"/>
      <c r="AF943" s="277"/>
      <c r="AG943" s="277"/>
      <c r="AH943" s="347" t="s">
        <v>367</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338</v>
      </c>
      <c r="AD976" s="277"/>
      <c r="AE976" s="277"/>
      <c r="AF976" s="277"/>
      <c r="AG976" s="277"/>
      <c r="AH976" s="347" t="s">
        <v>367</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338</v>
      </c>
      <c r="AD1009" s="277"/>
      <c r="AE1009" s="277"/>
      <c r="AF1009" s="277"/>
      <c r="AG1009" s="277"/>
      <c r="AH1009" s="347" t="s">
        <v>367</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338</v>
      </c>
      <c r="AD1042" s="277"/>
      <c r="AE1042" s="277"/>
      <c r="AF1042" s="277"/>
      <c r="AG1042" s="277"/>
      <c r="AH1042" s="347" t="s">
        <v>367</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338</v>
      </c>
      <c r="AD1075" s="277"/>
      <c r="AE1075" s="277"/>
      <c r="AF1075" s="277"/>
      <c r="AG1075" s="277"/>
      <c r="AH1075" s="347" t="s">
        <v>367</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89"/>
      <c r="E1109" s="277" t="s">
        <v>262</v>
      </c>
      <c r="F1109" s="889"/>
      <c r="G1109" s="889"/>
      <c r="H1109" s="889"/>
      <c r="I1109" s="889"/>
      <c r="J1109" s="277" t="s">
        <v>297</v>
      </c>
      <c r="K1109" s="277"/>
      <c r="L1109" s="277"/>
      <c r="M1109" s="277"/>
      <c r="N1109" s="277"/>
      <c r="O1109" s="277"/>
      <c r="P1109" s="347" t="s">
        <v>27</v>
      </c>
      <c r="Q1109" s="347"/>
      <c r="R1109" s="347"/>
      <c r="S1109" s="347"/>
      <c r="T1109" s="347"/>
      <c r="U1109" s="347"/>
      <c r="V1109" s="347"/>
      <c r="W1109" s="347"/>
      <c r="X1109" s="347"/>
      <c r="Y1109" s="277" t="s">
        <v>299</v>
      </c>
      <c r="Z1109" s="889"/>
      <c r="AA1109" s="889"/>
      <c r="AB1109" s="889"/>
      <c r="AC1109" s="277" t="s">
        <v>245</v>
      </c>
      <c r="AD1109" s="277"/>
      <c r="AE1109" s="277"/>
      <c r="AF1109" s="277"/>
      <c r="AG1109" s="277"/>
      <c r="AH1109" s="347" t="s">
        <v>258</v>
      </c>
      <c r="AI1109" s="348"/>
      <c r="AJ1109" s="348"/>
      <c r="AK1109" s="348"/>
      <c r="AL1109" s="348" t="s">
        <v>21</v>
      </c>
      <c r="AM1109" s="348"/>
      <c r="AN1109" s="348"/>
      <c r="AO1109" s="892"/>
      <c r="AP1109" s="423" t="s">
        <v>330</v>
      </c>
      <c r="AQ1109" s="423"/>
      <c r="AR1109" s="423"/>
      <c r="AS1109" s="423"/>
      <c r="AT1109" s="423"/>
      <c r="AU1109" s="423"/>
      <c r="AV1109" s="423"/>
      <c r="AW1109" s="423"/>
      <c r="AX1109" s="423"/>
    </row>
    <row r="1110" spans="1:51" ht="30" customHeight="1" x14ac:dyDescent="0.15">
      <c r="A1110" s="403">
        <v>1</v>
      </c>
      <c r="B1110" s="403">
        <v>1</v>
      </c>
      <c r="C1110" s="891"/>
      <c r="D1110" s="891"/>
      <c r="E1110" s="262" t="s">
        <v>722</v>
      </c>
      <c r="F1110" s="890"/>
      <c r="G1110" s="890"/>
      <c r="H1110" s="890"/>
      <c r="I1110" s="890"/>
      <c r="J1110" s="418" t="s">
        <v>722</v>
      </c>
      <c r="K1110" s="419"/>
      <c r="L1110" s="419"/>
      <c r="M1110" s="419"/>
      <c r="N1110" s="419"/>
      <c r="O1110" s="419"/>
      <c r="P1110" s="421" t="s">
        <v>722</v>
      </c>
      <c r="Q1110" s="317"/>
      <c r="R1110" s="317"/>
      <c r="S1110" s="317"/>
      <c r="T1110" s="317"/>
      <c r="U1110" s="317"/>
      <c r="V1110" s="317"/>
      <c r="W1110" s="317"/>
      <c r="X1110" s="317"/>
      <c r="Y1110" s="318" t="s">
        <v>722</v>
      </c>
      <c r="Z1110" s="319"/>
      <c r="AA1110" s="319"/>
      <c r="AB1110" s="320"/>
      <c r="AC1110" s="322"/>
      <c r="AD1110" s="323"/>
      <c r="AE1110" s="323"/>
      <c r="AF1110" s="323"/>
      <c r="AG1110" s="323"/>
      <c r="AH1110" s="324" t="s">
        <v>722</v>
      </c>
      <c r="AI1110" s="325"/>
      <c r="AJ1110" s="325"/>
      <c r="AK1110" s="325"/>
      <c r="AL1110" s="326" t="s">
        <v>722</v>
      </c>
      <c r="AM1110" s="327"/>
      <c r="AN1110" s="327"/>
      <c r="AO1110" s="328"/>
      <c r="AP1110" s="321" t="s">
        <v>722</v>
      </c>
      <c r="AQ1110" s="321"/>
      <c r="AR1110" s="321"/>
      <c r="AS1110" s="321"/>
      <c r="AT1110" s="321"/>
      <c r="AU1110" s="321"/>
      <c r="AV1110" s="321"/>
      <c r="AW1110" s="321"/>
      <c r="AX1110" s="321"/>
    </row>
    <row r="1111" spans="1:51" ht="30" hidden="1" customHeight="1" x14ac:dyDescent="0.15">
      <c r="A1111" s="403">
        <v>2</v>
      </c>
      <c r="B1111" s="403">
        <v>1</v>
      </c>
      <c r="C1111" s="891"/>
      <c r="D1111" s="891"/>
      <c r="E1111" s="890"/>
      <c r="F1111" s="890"/>
      <c r="G1111" s="890"/>
      <c r="H1111" s="890"/>
      <c r="I1111" s="890"/>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1"/>
      <c r="D1112" s="891"/>
      <c r="E1112" s="890"/>
      <c r="F1112" s="890"/>
      <c r="G1112" s="890"/>
      <c r="H1112" s="890"/>
      <c r="I1112" s="890"/>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1"/>
      <c r="D1113" s="891"/>
      <c r="E1113" s="890"/>
      <c r="F1113" s="890"/>
      <c r="G1113" s="890"/>
      <c r="H1113" s="890"/>
      <c r="I1113" s="890"/>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1"/>
      <c r="D1114" s="891"/>
      <c r="E1114" s="890"/>
      <c r="F1114" s="890"/>
      <c r="G1114" s="890"/>
      <c r="H1114" s="890"/>
      <c r="I1114" s="890"/>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1"/>
      <c r="D1115" s="891"/>
      <c r="E1115" s="890"/>
      <c r="F1115" s="890"/>
      <c r="G1115" s="890"/>
      <c r="H1115" s="890"/>
      <c r="I1115" s="890"/>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1"/>
      <c r="D1116" s="891"/>
      <c r="E1116" s="890"/>
      <c r="F1116" s="890"/>
      <c r="G1116" s="890"/>
      <c r="H1116" s="890"/>
      <c r="I1116" s="890"/>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1"/>
      <c r="D1117" s="891"/>
      <c r="E1117" s="890"/>
      <c r="F1117" s="890"/>
      <c r="G1117" s="890"/>
      <c r="H1117" s="890"/>
      <c r="I1117" s="890"/>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1"/>
      <c r="D1118" s="891"/>
      <c r="E1118" s="890"/>
      <c r="F1118" s="890"/>
      <c r="G1118" s="890"/>
      <c r="H1118" s="890"/>
      <c r="I1118" s="890"/>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1"/>
      <c r="D1119" s="891"/>
      <c r="E1119" s="890"/>
      <c r="F1119" s="890"/>
      <c r="G1119" s="890"/>
      <c r="H1119" s="890"/>
      <c r="I1119" s="890"/>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1"/>
      <c r="D1120" s="891"/>
      <c r="E1120" s="890"/>
      <c r="F1120" s="890"/>
      <c r="G1120" s="890"/>
      <c r="H1120" s="890"/>
      <c r="I1120" s="890"/>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1"/>
      <c r="D1121" s="891"/>
      <c r="E1121" s="890"/>
      <c r="F1121" s="890"/>
      <c r="G1121" s="890"/>
      <c r="H1121" s="890"/>
      <c r="I1121" s="890"/>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1"/>
      <c r="D1122" s="891"/>
      <c r="E1122" s="890"/>
      <c r="F1122" s="890"/>
      <c r="G1122" s="890"/>
      <c r="H1122" s="890"/>
      <c r="I1122" s="890"/>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1"/>
      <c r="D1123" s="891"/>
      <c r="E1123" s="890"/>
      <c r="F1123" s="890"/>
      <c r="G1123" s="890"/>
      <c r="H1123" s="890"/>
      <c r="I1123" s="890"/>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1"/>
      <c r="D1124" s="891"/>
      <c r="E1124" s="890"/>
      <c r="F1124" s="890"/>
      <c r="G1124" s="890"/>
      <c r="H1124" s="890"/>
      <c r="I1124" s="890"/>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1"/>
      <c r="D1125" s="891"/>
      <c r="E1125" s="890"/>
      <c r="F1125" s="890"/>
      <c r="G1125" s="890"/>
      <c r="H1125" s="890"/>
      <c r="I1125" s="890"/>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1"/>
      <c r="D1126" s="891"/>
      <c r="E1126" s="890"/>
      <c r="F1126" s="890"/>
      <c r="G1126" s="890"/>
      <c r="H1126" s="890"/>
      <c r="I1126" s="890"/>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1"/>
      <c r="D1127" s="891"/>
      <c r="E1127" s="262"/>
      <c r="F1127" s="890"/>
      <c r="G1127" s="890"/>
      <c r="H1127" s="890"/>
      <c r="I1127" s="890"/>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1"/>
      <c r="D1128" s="891"/>
      <c r="E1128" s="890"/>
      <c r="F1128" s="890"/>
      <c r="G1128" s="890"/>
      <c r="H1128" s="890"/>
      <c r="I1128" s="890"/>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1"/>
      <c r="D1129" s="891"/>
      <c r="E1129" s="890"/>
      <c r="F1129" s="890"/>
      <c r="G1129" s="890"/>
      <c r="H1129" s="890"/>
      <c r="I1129" s="890"/>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1"/>
      <c r="D1130" s="891"/>
      <c r="E1130" s="890"/>
      <c r="F1130" s="890"/>
      <c r="G1130" s="890"/>
      <c r="H1130" s="890"/>
      <c r="I1130" s="890"/>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1"/>
      <c r="D1131" s="891"/>
      <c r="E1131" s="890"/>
      <c r="F1131" s="890"/>
      <c r="G1131" s="890"/>
      <c r="H1131" s="890"/>
      <c r="I1131" s="890"/>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1"/>
      <c r="D1132" s="891"/>
      <c r="E1132" s="890"/>
      <c r="F1132" s="890"/>
      <c r="G1132" s="890"/>
      <c r="H1132" s="890"/>
      <c r="I1132" s="890"/>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1"/>
      <c r="D1133" s="891"/>
      <c r="E1133" s="890"/>
      <c r="F1133" s="890"/>
      <c r="G1133" s="890"/>
      <c r="H1133" s="890"/>
      <c r="I1133" s="890"/>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1"/>
      <c r="D1134" s="891"/>
      <c r="E1134" s="890"/>
      <c r="F1134" s="890"/>
      <c r="G1134" s="890"/>
      <c r="H1134" s="890"/>
      <c r="I1134" s="890"/>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1"/>
      <c r="D1135" s="891"/>
      <c r="E1135" s="890"/>
      <c r="F1135" s="890"/>
      <c r="G1135" s="890"/>
      <c r="H1135" s="890"/>
      <c r="I1135" s="890"/>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1"/>
      <c r="D1136" s="891"/>
      <c r="E1136" s="890"/>
      <c r="F1136" s="890"/>
      <c r="G1136" s="890"/>
      <c r="H1136" s="890"/>
      <c r="I1136" s="890"/>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1"/>
      <c r="D1137" s="891"/>
      <c r="E1137" s="890"/>
      <c r="F1137" s="890"/>
      <c r="G1137" s="890"/>
      <c r="H1137" s="890"/>
      <c r="I1137" s="890"/>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1"/>
      <c r="D1138" s="891"/>
      <c r="E1138" s="890"/>
      <c r="F1138" s="890"/>
      <c r="G1138" s="890"/>
      <c r="H1138" s="890"/>
      <c r="I1138" s="890"/>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1"/>
      <c r="D1139" s="891"/>
      <c r="E1139" s="890"/>
      <c r="F1139" s="890"/>
      <c r="G1139" s="890"/>
      <c r="H1139" s="890"/>
      <c r="I1139" s="890"/>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AK14:AQ14">
    <cfRule type="expression" dxfId="2761" priority="14017">
      <formula>IF(RIGHT(TEXT(P14,"0.#"),1)=".",FALSE,TRUE)</formula>
    </cfRule>
    <cfRule type="expression" dxfId="2760" priority="14018">
      <formula>IF(RIGHT(TEXT(P14,"0.#"),1)=".",TRUE,FALSE)</formula>
    </cfRule>
  </conditionalFormatting>
  <conditionalFormatting sqref="AE32">
    <cfRule type="expression" dxfId="2759" priority="14007">
      <formula>IF(RIGHT(TEXT(AE32,"0.#"),1)=".",FALSE,TRUE)</formula>
    </cfRule>
    <cfRule type="expression" dxfId="2758" priority="14008">
      <formula>IF(RIGHT(TEXT(AE32,"0.#"),1)=".",TRUE,FALSE)</formula>
    </cfRule>
  </conditionalFormatting>
  <conditionalFormatting sqref="P18:AX18">
    <cfRule type="expression" dxfId="2757" priority="13893">
      <formula>IF(RIGHT(TEXT(P18,"0.#"),1)=".",FALSE,TRUE)</formula>
    </cfRule>
    <cfRule type="expression" dxfId="2756" priority="13894">
      <formula>IF(RIGHT(TEXT(P18,"0.#"),1)=".",TRUE,FALSE)</formula>
    </cfRule>
  </conditionalFormatting>
  <conditionalFormatting sqref="Y790">
    <cfRule type="expression" dxfId="2755" priority="13889">
      <formula>IF(RIGHT(TEXT(Y790,"0.#"),1)=".",FALSE,TRUE)</formula>
    </cfRule>
    <cfRule type="expression" dxfId="2754" priority="13890">
      <formula>IF(RIGHT(TEXT(Y790,"0.#"),1)=".",TRUE,FALSE)</formula>
    </cfRule>
  </conditionalFormatting>
  <conditionalFormatting sqref="Y799">
    <cfRule type="expression" dxfId="2753" priority="13885">
      <formula>IF(RIGHT(TEXT(Y799,"0.#"),1)=".",FALSE,TRUE)</formula>
    </cfRule>
    <cfRule type="expression" dxfId="2752" priority="13886">
      <formula>IF(RIGHT(TEXT(Y799,"0.#"),1)=".",TRUE,FALSE)</formula>
    </cfRule>
  </conditionalFormatting>
  <conditionalFormatting sqref="Y830:Y837 Y828 Y817:Y824 Y815 Y804:Y811 Y802">
    <cfRule type="expression" dxfId="2751" priority="13667">
      <formula>IF(RIGHT(TEXT(Y802,"0.#"),1)=".",FALSE,TRUE)</formula>
    </cfRule>
    <cfRule type="expression" dxfId="2750" priority="13668">
      <formula>IF(RIGHT(TEXT(Y802,"0.#"),1)=".",TRUE,FALSE)</formula>
    </cfRule>
  </conditionalFormatting>
  <conditionalFormatting sqref="P16:AQ16 P13:AX13 P15:AX15 P17:AC17 AK17:AQ17">
    <cfRule type="expression" dxfId="2749" priority="13715">
      <formula>IF(RIGHT(TEXT(P13,"0.#"),1)=".",FALSE,TRUE)</formula>
    </cfRule>
    <cfRule type="expression" dxfId="2748" priority="13716">
      <formula>IF(RIGHT(TEXT(P13,"0.#"),1)=".",TRUE,FALSE)</formula>
    </cfRule>
  </conditionalFormatting>
  <conditionalFormatting sqref="P19:AJ19">
    <cfRule type="expression" dxfId="2747" priority="13713">
      <formula>IF(RIGHT(TEXT(P19,"0.#"),1)=".",FALSE,TRUE)</formula>
    </cfRule>
    <cfRule type="expression" dxfId="2746" priority="13714">
      <formula>IF(RIGHT(TEXT(P19,"0.#"),1)=".",TRUE,FALSE)</formula>
    </cfRule>
  </conditionalFormatting>
  <conditionalFormatting sqref="AE101 AQ101">
    <cfRule type="expression" dxfId="2745" priority="13705">
      <formula>IF(RIGHT(TEXT(AE101,"0.#"),1)=".",FALSE,TRUE)</formula>
    </cfRule>
    <cfRule type="expression" dxfId="2744" priority="13706">
      <formula>IF(RIGHT(TEXT(AE101,"0.#"),1)=".",TRUE,FALSE)</formula>
    </cfRule>
  </conditionalFormatting>
  <conditionalFormatting sqref="Y791:Y798 Y789">
    <cfRule type="expression" dxfId="2743" priority="13691">
      <formula>IF(RIGHT(TEXT(Y789,"0.#"),1)=".",FALSE,TRUE)</formula>
    </cfRule>
    <cfRule type="expression" dxfId="2742" priority="13692">
      <formula>IF(RIGHT(TEXT(Y789,"0.#"),1)=".",TRUE,FALSE)</formula>
    </cfRule>
  </conditionalFormatting>
  <conditionalFormatting sqref="AU790">
    <cfRule type="expression" dxfId="2741" priority="13689">
      <formula>IF(RIGHT(TEXT(AU790,"0.#"),1)=".",FALSE,TRUE)</formula>
    </cfRule>
    <cfRule type="expression" dxfId="2740" priority="13690">
      <formula>IF(RIGHT(TEXT(AU790,"0.#"),1)=".",TRUE,FALSE)</formula>
    </cfRule>
  </conditionalFormatting>
  <conditionalFormatting sqref="AU799">
    <cfRule type="expression" dxfId="2739" priority="13687">
      <formula>IF(RIGHT(TEXT(AU799,"0.#"),1)=".",FALSE,TRUE)</formula>
    </cfRule>
    <cfRule type="expression" dxfId="2738" priority="13688">
      <formula>IF(RIGHT(TEXT(AU799,"0.#"),1)=".",TRUE,FALSE)</formula>
    </cfRule>
  </conditionalFormatting>
  <conditionalFormatting sqref="AU791:AU798 AU789">
    <cfRule type="expression" dxfId="2737" priority="13685">
      <formula>IF(RIGHT(TEXT(AU789,"0.#"),1)=".",FALSE,TRUE)</formula>
    </cfRule>
    <cfRule type="expression" dxfId="2736" priority="13686">
      <formula>IF(RIGHT(TEXT(AU789,"0.#"),1)=".",TRUE,FALSE)</formula>
    </cfRule>
  </conditionalFormatting>
  <conditionalFormatting sqref="Y829 Y816 Y803">
    <cfRule type="expression" dxfId="2735" priority="13671">
      <formula>IF(RIGHT(TEXT(Y803,"0.#"),1)=".",FALSE,TRUE)</formula>
    </cfRule>
    <cfRule type="expression" dxfId="2734" priority="13672">
      <formula>IF(RIGHT(TEXT(Y803,"0.#"),1)=".",TRUE,FALSE)</formula>
    </cfRule>
  </conditionalFormatting>
  <conditionalFormatting sqref="Y838 Y825 Y812">
    <cfRule type="expression" dxfId="2733" priority="13669">
      <formula>IF(RIGHT(TEXT(Y812,"0.#"),1)=".",FALSE,TRUE)</formula>
    </cfRule>
    <cfRule type="expression" dxfId="2732" priority="13670">
      <formula>IF(RIGHT(TEXT(Y812,"0.#"),1)=".",TRUE,FALSE)</formula>
    </cfRule>
  </conditionalFormatting>
  <conditionalFormatting sqref="AU829 AU816 AU803">
    <cfRule type="expression" dxfId="2731" priority="13665">
      <formula>IF(RIGHT(TEXT(AU803,"0.#"),1)=".",FALSE,TRUE)</formula>
    </cfRule>
    <cfRule type="expression" dxfId="2730" priority="13666">
      <formula>IF(RIGHT(TEXT(AU803,"0.#"),1)=".",TRUE,FALSE)</formula>
    </cfRule>
  </conditionalFormatting>
  <conditionalFormatting sqref="AU838 AU825 AU812">
    <cfRule type="expression" dxfId="2729" priority="13663">
      <formula>IF(RIGHT(TEXT(AU812,"0.#"),1)=".",FALSE,TRUE)</formula>
    </cfRule>
    <cfRule type="expression" dxfId="2728" priority="13664">
      <formula>IF(RIGHT(TEXT(AU812,"0.#"),1)=".",TRUE,FALSE)</formula>
    </cfRule>
  </conditionalFormatting>
  <conditionalFormatting sqref="AU830:AU837 AU828 AU817:AU824 AU815 AU804:AU811 AU802">
    <cfRule type="expression" dxfId="2727" priority="13661">
      <formula>IF(RIGHT(TEXT(AU802,"0.#"),1)=".",FALSE,TRUE)</formula>
    </cfRule>
    <cfRule type="expression" dxfId="2726" priority="13662">
      <formula>IF(RIGHT(TEXT(AU802,"0.#"),1)=".",TRUE,FALSE)</formula>
    </cfRule>
  </conditionalFormatting>
  <conditionalFormatting sqref="AM87">
    <cfRule type="expression" dxfId="2725" priority="13315">
      <formula>IF(RIGHT(TEXT(AM87,"0.#"),1)=".",FALSE,TRUE)</formula>
    </cfRule>
    <cfRule type="expression" dxfId="2724" priority="13316">
      <formula>IF(RIGHT(TEXT(AM87,"0.#"),1)=".",TRUE,FALSE)</formula>
    </cfRule>
  </conditionalFormatting>
  <conditionalFormatting sqref="AE55">
    <cfRule type="expression" dxfId="2723" priority="13383">
      <formula>IF(RIGHT(TEXT(AE55,"0.#"),1)=".",FALSE,TRUE)</formula>
    </cfRule>
    <cfRule type="expression" dxfId="2722" priority="13384">
      <formula>IF(RIGHT(TEXT(AE55,"0.#"),1)=".",TRUE,FALSE)</formula>
    </cfRule>
  </conditionalFormatting>
  <conditionalFormatting sqref="AI55">
    <cfRule type="expression" dxfId="2721" priority="13381">
      <formula>IF(RIGHT(TEXT(AI55,"0.#"),1)=".",FALSE,TRUE)</formula>
    </cfRule>
    <cfRule type="expression" dxfId="2720" priority="13382">
      <formula>IF(RIGHT(TEXT(AI55,"0.#"),1)=".",TRUE,FALSE)</formula>
    </cfRule>
  </conditionalFormatting>
  <conditionalFormatting sqref="AM34">
    <cfRule type="expression" dxfId="2719" priority="13461">
      <formula>IF(RIGHT(TEXT(AM34,"0.#"),1)=".",FALSE,TRUE)</formula>
    </cfRule>
    <cfRule type="expression" dxfId="2718" priority="13462">
      <formula>IF(RIGHT(TEXT(AM34,"0.#"),1)=".",TRUE,FALSE)</formula>
    </cfRule>
  </conditionalFormatting>
  <conditionalFormatting sqref="AE33">
    <cfRule type="expression" dxfId="2717" priority="13475">
      <formula>IF(RIGHT(TEXT(AE33,"0.#"),1)=".",FALSE,TRUE)</formula>
    </cfRule>
    <cfRule type="expression" dxfId="2716" priority="13476">
      <formula>IF(RIGHT(TEXT(AE33,"0.#"),1)=".",TRUE,FALSE)</formula>
    </cfRule>
  </conditionalFormatting>
  <conditionalFormatting sqref="AE34">
    <cfRule type="expression" dxfId="2715" priority="13473">
      <formula>IF(RIGHT(TEXT(AE34,"0.#"),1)=".",FALSE,TRUE)</formula>
    </cfRule>
    <cfRule type="expression" dxfId="2714" priority="13474">
      <formula>IF(RIGHT(TEXT(AE34,"0.#"),1)=".",TRUE,FALSE)</formula>
    </cfRule>
  </conditionalFormatting>
  <conditionalFormatting sqref="AI34">
    <cfRule type="expression" dxfId="2713" priority="13471">
      <formula>IF(RIGHT(TEXT(AI34,"0.#"),1)=".",FALSE,TRUE)</formula>
    </cfRule>
    <cfRule type="expression" dxfId="2712" priority="13472">
      <formula>IF(RIGHT(TEXT(AI34,"0.#"),1)=".",TRUE,FALSE)</formula>
    </cfRule>
  </conditionalFormatting>
  <conditionalFormatting sqref="AI33">
    <cfRule type="expression" dxfId="2711" priority="13469">
      <formula>IF(RIGHT(TEXT(AI33,"0.#"),1)=".",FALSE,TRUE)</formula>
    </cfRule>
    <cfRule type="expression" dxfId="2710" priority="13470">
      <formula>IF(RIGHT(TEXT(AI33,"0.#"),1)=".",TRUE,FALSE)</formula>
    </cfRule>
  </conditionalFormatting>
  <conditionalFormatting sqref="AI32">
    <cfRule type="expression" dxfId="2709" priority="13467">
      <formula>IF(RIGHT(TEXT(AI32,"0.#"),1)=".",FALSE,TRUE)</formula>
    </cfRule>
    <cfRule type="expression" dxfId="2708" priority="13468">
      <formula>IF(RIGHT(TEXT(AI32,"0.#"),1)=".",TRUE,FALSE)</formula>
    </cfRule>
  </conditionalFormatting>
  <conditionalFormatting sqref="AM32">
    <cfRule type="expression" dxfId="2707" priority="13465">
      <formula>IF(RIGHT(TEXT(AM32,"0.#"),1)=".",FALSE,TRUE)</formula>
    </cfRule>
    <cfRule type="expression" dxfId="2706" priority="13466">
      <formula>IF(RIGHT(TEXT(AM32,"0.#"),1)=".",TRUE,FALSE)</formula>
    </cfRule>
  </conditionalFormatting>
  <conditionalFormatting sqref="AM33">
    <cfRule type="expression" dxfId="2705" priority="13463">
      <formula>IF(RIGHT(TEXT(AM33,"0.#"),1)=".",FALSE,TRUE)</formula>
    </cfRule>
    <cfRule type="expression" dxfId="2704" priority="13464">
      <formula>IF(RIGHT(TEXT(AM33,"0.#"),1)=".",TRUE,FALSE)</formula>
    </cfRule>
  </conditionalFormatting>
  <conditionalFormatting sqref="AQ32:AQ34">
    <cfRule type="expression" dxfId="2703" priority="13455">
      <formula>IF(RIGHT(TEXT(AQ32,"0.#"),1)=".",FALSE,TRUE)</formula>
    </cfRule>
    <cfRule type="expression" dxfId="2702" priority="13456">
      <formula>IF(RIGHT(TEXT(AQ32,"0.#"),1)=".",TRUE,FALSE)</formula>
    </cfRule>
  </conditionalFormatting>
  <conditionalFormatting sqref="AU32:AU34">
    <cfRule type="expression" dxfId="2701" priority="13453">
      <formula>IF(RIGHT(TEXT(AU32,"0.#"),1)=".",FALSE,TRUE)</formula>
    </cfRule>
    <cfRule type="expression" dxfId="2700" priority="13454">
      <formula>IF(RIGHT(TEXT(AU32,"0.#"),1)=".",TRUE,FALSE)</formula>
    </cfRule>
  </conditionalFormatting>
  <conditionalFormatting sqref="AE53">
    <cfRule type="expression" dxfId="2699" priority="13387">
      <formula>IF(RIGHT(TEXT(AE53,"0.#"),1)=".",FALSE,TRUE)</formula>
    </cfRule>
    <cfRule type="expression" dxfId="2698" priority="13388">
      <formula>IF(RIGHT(TEXT(AE53,"0.#"),1)=".",TRUE,FALSE)</formula>
    </cfRule>
  </conditionalFormatting>
  <conditionalFormatting sqref="AE54">
    <cfRule type="expression" dxfId="2697" priority="13385">
      <formula>IF(RIGHT(TEXT(AE54,"0.#"),1)=".",FALSE,TRUE)</formula>
    </cfRule>
    <cfRule type="expression" dxfId="2696" priority="13386">
      <formula>IF(RIGHT(TEXT(AE54,"0.#"),1)=".",TRUE,FALSE)</formula>
    </cfRule>
  </conditionalFormatting>
  <conditionalFormatting sqref="AI54">
    <cfRule type="expression" dxfId="2695" priority="13379">
      <formula>IF(RIGHT(TEXT(AI54,"0.#"),1)=".",FALSE,TRUE)</formula>
    </cfRule>
    <cfRule type="expression" dxfId="2694" priority="13380">
      <formula>IF(RIGHT(TEXT(AI54,"0.#"),1)=".",TRUE,FALSE)</formula>
    </cfRule>
  </conditionalFormatting>
  <conditionalFormatting sqref="AI53">
    <cfRule type="expression" dxfId="2693" priority="13377">
      <formula>IF(RIGHT(TEXT(AI53,"0.#"),1)=".",FALSE,TRUE)</formula>
    </cfRule>
    <cfRule type="expression" dxfId="2692" priority="13378">
      <formula>IF(RIGHT(TEXT(AI53,"0.#"),1)=".",TRUE,FALSE)</formula>
    </cfRule>
  </conditionalFormatting>
  <conditionalFormatting sqref="AM53">
    <cfRule type="expression" dxfId="2691" priority="13375">
      <formula>IF(RIGHT(TEXT(AM53,"0.#"),1)=".",FALSE,TRUE)</formula>
    </cfRule>
    <cfRule type="expression" dxfId="2690" priority="13376">
      <formula>IF(RIGHT(TEXT(AM53,"0.#"),1)=".",TRUE,FALSE)</formula>
    </cfRule>
  </conditionalFormatting>
  <conditionalFormatting sqref="AM54">
    <cfRule type="expression" dxfId="2689" priority="13373">
      <formula>IF(RIGHT(TEXT(AM54,"0.#"),1)=".",FALSE,TRUE)</formula>
    </cfRule>
    <cfRule type="expression" dxfId="2688" priority="13374">
      <formula>IF(RIGHT(TEXT(AM54,"0.#"),1)=".",TRUE,FALSE)</formula>
    </cfRule>
  </conditionalFormatting>
  <conditionalFormatting sqref="AM55">
    <cfRule type="expression" dxfId="2687" priority="13371">
      <formula>IF(RIGHT(TEXT(AM55,"0.#"),1)=".",FALSE,TRUE)</formula>
    </cfRule>
    <cfRule type="expression" dxfId="2686" priority="13372">
      <formula>IF(RIGHT(TEXT(AM55,"0.#"),1)=".",TRUE,FALSE)</formula>
    </cfRule>
  </conditionalFormatting>
  <conditionalFormatting sqref="AE60">
    <cfRule type="expression" dxfId="2685" priority="13357">
      <formula>IF(RIGHT(TEXT(AE60,"0.#"),1)=".",FALSE,TRUE)</formula>
    </cfRule>
    <cfRule type="expression" dxfId="2684" priority="13358">
      <formula>IF(RIGHT(TEXT(AE60,"0.#"),1)=".",TRUE,FALSE)</formula>
    </cfRule>
  </conditionalFormatting>
  <conditionalFormatting sqref="AE61">
    <cfRule type="expression" dxfId="2683" priority="13355">
      <formula>IF(RIGHT(TEXT(AE61,"0.#"),1)=".",FALSE,TRUE)</formula>
    </cfRule>
    <cfRule type="expression" dxfId="2682" priority="13356">
      <formula>IF(RIGHT(TEXT(AE61,"0.#"),1)=".",TRUE,FALSE)</formula>
    </cfRule>
  </conditionalFormatting>
  <conditionalFormatting sqref="AE62">
    <cfRule type="expression" dxfId="2681" priority="13353">
      <formula>IF(RIGHT(TEXT(AE62,"0.#"),1)=".",FALSE,TRUE)</formula>
    </cfRule>
    <cfRule type="expression" dxfId="2680" priority="13354">
      <formula>IF(RIGHT(TEXT(AE62,"0.#"),1)=".",TRUE,FALSE)</formula>
    </cfRule>
  </conditionalFormatting>
  <conditionalFormatting sqref="AI62">
    <cfRule type="expression" dxfId="2679" priority="13351">
      <formula>IF(RIGHT(TEXT(AI62,"0.#"),1)=".",FALSE,TRUE)</formula>
    </cfRule>
    <cfRule type="expression" dxfId="2678" priority="13352">
      <formula>IF(RIGHT(TEXT(AI62,"0.#"),1)=".",TRUE,FALSE)</formula>
    </cfRule>
  </conditionalFormatting>
  <conditionalFormatting sqref="AI61">
    <cfRule type="expression" dxfId="2677" priority="13349">
      <formula>IF(RIGHT(TEXT(AI61,"0.#"),1)=".",FALSE,TRUE)</formula>
    </cfRule>
    <cfRule type="expression" dxfId="2676" priority="13350">
      <formula>IF(RIGHT(TEXT(AI61,"0.#"),1)=".",TRUE,FALSE)</formula>
    </cfRule>
  </conditionalFormatting>
  <conditionalFormatting sqref="AI60">
    <cfRule type="expression" dxfId="2675" priority="13347">
      <formula>IF(RIGHT(TEXT(AI60,"0.#"),1)=".",FALSE,TRUE)</formula>
    </cfRule>
    <cfRule type="expression" dxfId="2674" priority="13348">
      <formula>IF(RIGHT(TEXT(AI60,"0.#"),1)=".",TRUE,FALSE)</formula>
    </cfRule>
  </conditionalFormatting>
  <conditionalFormatting sqref="AM60">
    <cfRule type="expression" dxfId="2673" priority="13345">
      <formula>IF(RIGHT(TEXT(AM60,"0.#"),1)=".",FALSE,TRUE)</formula>
    </cfRule>
    <cfRule type="expression" dxfId="2672" priority="13346">
      <formula>IF(RIGHT(TEXT(AM60,"0.#"),1)=".",TRUE,FALSE)</formula>
    </cfRule>
  </conditionalFormatting>
  <conditionalFormatting sqref="AM61">
    <cfRule type="expression" dxfId="2671" priority="13343">
      <formula>IF(RIGHT(TEXT(AM61,"0.#"),1)=".",FALSE,TRUE)</formula>
    </cfRule>
    <cfRule type="expression" dxfId="2670" priority="13344">
      <formula>IF(RIGHT(TEXT(AM61,"0.#"),1)=".",TRUE,FALSE)</formula>
    </cfRule>
  </conditionalFormatting>
  <conditionalFormatting sqref="AM62">
    <cfRule type="expression" dxfId="2669" priority="13341">
      <formula>IF(RIGHT(TEXT(AM62,"0.#"),1)=".",FALSE,TRUE)</formula>
    </cfRule>
    <cfRule type="expression" dxfId="2668" priority="13342">
      <formula>IF(RIGHT(TEXT(AM62,"0.#"),1)=".",TRUE,FALSE)</formula>
    </cfRule>
  </conditionalFormatting>
  <conditionalFormatting sqref="AE87">
    <cfRule type="expression" dxfId="2667" priority="13327">
      <formula>IF(RIGHT(TEXT(AE87,"0.#"),1)=".",FALSE,TRUE)</formula>
    </cfRule>
    <cfRule type="expression" dxfId="2666" priority="13328">
      <formula>IF(RIGHT(TEXT(AE87,"0.#"),1)=".",TRUE,FALSE)</formula>
    </cfRule>
  </conditionalFormatting>
  <conditionalFormatting sqref="AE88">
    <cfRule type="expression" dxfId="2665" priority="13325">
      <formula>IF(RIGHT(TEXT(AE88,"0.#"),1)=".",FALSE,TRUE)</formula>
    </cfRule>
    <cfRule type="expression" dxfId="2664" priority="13326">
      <formula>IF(RIGHT(TEXT(AE88,"0.#"),1)=".",TRUE,FALSE)</formula>
    </cfRule>
  </conditionalFormatting>
  <conditionalFormatting sqref="AE89">
    <cfRule type="expression" dxfId="2663" priority="13323">
      <formula>IF(RIGHT(TEXT(AE89,"0.#"),1)=".",FALSE,TRUE)</formula>
    </cfRule>
    <cfRule type="expression" dxfId="2662" priority="13324">
      <formula>IF(RIGHT(TEXT(AE89,"0.#"),1)=".",TRUE,FALSE)</formula>
    </cfRule>
  </conditionalFormatting>
  <conditionalFormatting sqref="AI89">
    <cfRule type="expression" dxfId="2661" priority="13321">
      <formula>IF(RIGHT(TEXT(AI89,"0.#"),1)=".",FALSE,TRUE)</formula>
    </cfRule>
    <cfRule type="expression" dxfId="2660" priority="13322">
      <formula>IF(RIGHT(TEXT(AI89,"0.#"),1)=".",TRUE,FALSE)</formula>
    </cfRule>
  </conditionalFormatting>
  <conditionalFormatting sqref="AI88">
    <cfRule type="expression" dxfId="2659" priority="13319">
      <formula>IF(RIGHT(TEXT(AI88,"0.#"),1)=".",FALSE,TRUE)</formula>
    </cfRule>
    <cfRule type="expression" dxfId="2658" priority="13320">
      <formula>IF(RIGHT(TEXT(AI88,"0.#"),1)=".",TRUE,FALSE)</formula>
    </cfRule>
  </conditionalFormatting>
  <conditionalFormatting sqref="AI87">
    <cfRule type="expression" dxfId="2657" priority="13317">
      <formula>IF(RIGHT(TEXT(AI87,"0.#"),1)=".",FALSE,TRUE)</formula>
    </cfRule>
    <cfRule type="expression" dxfId="2656" priority="13318">
      <formula>IF(RIGHT(TEXT(AI87,"0.#"),1)=".",TRUE,FALSE)</formula>
    </cfRule>
  </conditionalFormatting>
  <conditionalFormatting sqref="AM88">
    <cfRule type="expression" dxfId="2655" priority="13313">
      <formula>IF(RIGHT(TEXT(AM88,"0.#"),1)=".",FALSE,TRUE)</formula>
    </cfRule>
    <cfRule type="expression" dxfId="2654" priority="13314">
      <formula>IF(RIGHT(TEXT(AM88,"0.#"),1)=".",TRUE,FALSE)</formula>
    </cfRule>
  </conditionalFormatting>
  <conditionalFormatting sqref="AM89">
    <cfRule type="expression" dxfId="2653" priority="13311">
      <formula>IF(RIGHT(TEXT(AM89,"0.#"),1)=".",FALSE,TRUE)</formula>
    </cfRule>
    <cfRule type="expression" dxfId="2652" priority="13312">
      <formula>IF(RIGHT(TEXT(AM89,"0.#"),1)=".",TRUE,FALSE)</formula>
    </cfRule>
  </conditionalFormatting>
  <conditionalFormatting sqref="AE92">
    <cfRule type="expression" dxfId="2651" priority="13297">
      <formula>IF(RIGHT(TEXT(AE92,"0.#"),1)=".",FALSE,TRUE)</formula>
    </cfRule>
    <cfRule type="expression" dxfId="2650" priority="13298">
      <formula>IF(RIGHT(TEXT(AE92,"0.#"),1)=".",TRUE,FALSE)</formula>
    </cfRule>
  </conditionalFormatting>
  <conditionalFormatting sqref="AE93">
    <cfRule type="expression" dxfId="2649" priority="13295">
      <formula>IF(RIGHT(TEXT(AE93,"0.#"),1)=".",FALSE,TRUE)</formula>
    </cfRule>
    <cfRule type="expression" dxfId="2648" priority="13296">
      <formula>IF(RIGHT(TEXT(AE93,"0.#"),1)=".",TRUE,FALSE)</formula>
    </cfRule>
  </conditionalFormatting>
  <conditionalFormatting sqref="AE94">
    <cfRule type="expression" dxfId="2647" priority="13293">
      <formula>IF(RIGHT(TEXT(AE94,"0.#"),1)=".",FALSE,TRUE)</formula>
    </cfRule>
    <cfRule type="expression" dxfId="2646" priority="13294">
      <formula>IF(RIGHT(TEXT(AE94,"0.#"),1)=".",TRUE,FALSE)</formula>
    </cfRule>
  </conditionalFormatting>
  <conditionalFormatting sqref="AI94">
    <cfRule type="expression" dxfId="2645" priority="13291">
      <formula>IF(RIGHT(TEXT(AI94,"0.#"),1)=".",FALSE,TRUE)</formula>
    </cfRule>
    <cfRule type="expression" dxfId="2644" priority="13292">
      <formula>IF(RIGHT(TEXT(AI94,"0.#"),1)=".",TRUE,FALSE)</formula>
    </cfRule>
  </conditionalFormatting>
  <conditionalFormatting sqref="AI93">
    <cfRule type="expression" dxfId="2643" priority="13289">
      <formula>IF(RIGHT(TEXT(AI93,"0.#"),1)=".",FALSE,TRUE)</formula>
    </cfRule>
    <cfRule type="expression" dxfId="2642" priority="13290">
      <formula>IF(RIGHT(TEXT(AI93,"0.#"),1)=".",TRUE,FALSE)</formula>
    </cfRule>
  </conditionalFormatting>
  <conditionalFormatting sqref="AI92">
    <cfRule type="expression" dxfId="2641" priority="13287">
      <formula>IF(RIGHT(TEXT(AI92,"0.#"),1)=".",FALSE,TRUE)</formula>
    </cfRule>
    <cfRule type="expression" dxfId="2640" priority="13288">
      <formula>IF(RIGHT(TEXT(AI92,"0.#"),1)=".",TRUE,FALSE)</formula>
    </cfRule>
  </conditionalFormatting>
  <conditionalFormatting sqref="AM92">
    <cfRule type="expression" dxfId="2639" priority="13285">
      <formula>IF(RIGHT(TEXT(AM92,"0.#"),1)=".",FALSE,TRUE)</formula>
    </cfRule>
    <cfRule type="expression" dxfId="2638" priority="13286">
      <formula>IF(RIGHT(TEXT(AM92,"0.#"),1)=".",TRUE,FALSE)</formula>
    </cfRule>
  </conditionalFormatting>
  <conditionalFormatting sqref="AM93">
    <cfRule type="expression" dxfId="2637" priority="13283">
      <formula>IF(RIGHT(TEXT(AM93,"0.#"),1)=".",FALSE,TRUE)</formula>
    </cfRule>
    <cfRule type="expression" dxfId="2636" priority="13284">
      <formula>IF(RIGHT(TEXT(AM93,"0.#"),1)=".",TRUE,FALSE)</formula>
    </cfRule>
  </conditionalFormatting>
  <conditionalFormatting sqref="AM94">
    <cfRule type="expression" dxfId="2635" priority="13281">
      <formula>IF(RIGHT(TEXT(AM94,"0.#"),1)=".",FALSE,TRUE)</formula>
    </cfRule>
    <cfRule type="expression" dxfId="2634" priority="13282">
      <formula>IF(RIGHT(TEXT(AM94,"0.#"),1)=".",TRUE,FALSE)</formula>
    </cfRule>
  </conditionalFormatting>
  <conditionalFormatting sqref="AE97">
    <cfRule type="expression" dxfId="2633" priority="13267">
      <formula>IF(RIGHT(TEXT(AE97,"0.#"),1)=".",FALSE,TRUE)</formula>
    </cfRule>
    <cfRule type="expression" dxfId="2632" priority="13268">
      <formula>IF(RIGHT(TEXT(AE97,"0.#"),1)=".",TRUE,FALSE)</formula>
    </cfRule>
  </conditionalFormatting>
  <conditionalFormatting sqref="AE98">
    <cfRule type="expression" dxfId="2631" priority="13265">
      <formula>IF(RIGHT(TEXT(AE98,"0.#"),1)=".",FALSE,TRUE)</formula>
    </cfRule>
    <cfRule type="expression" dxfId="2630" priority="13266">
      <formula>IF(RIGHT(TEXT(AE98,"0.#"),1)=".",TRUE,FALSE)</formula>
    </cfRule>
  </conditionalFormatting>
  <conditionalFormatting sqref="AE99">
    <cfRule type="expression" dxfId="2629" priority="13263">
      <formula>IF(RIGHT(TEXT(AE99,"0.#"),1)=".",FALSE,TRUE)</formula>
    </cfRule>
    <cfRule type="expression" dxfId="2628" priority="13264">
      <formula>IF(RIGHT(TEXT(AE99,"0.#"),1)=".",TRUE,FALSE)</formula>
    </cfRule>
  </conditionalFormatting>
  <conditionalFormatting sqref="AI99">
    <cfRule type="expression" dxfId="2627" priority="13261">
      <formula>IF(RIGHT(TEXT(AI99,"0.#"),1)=".",FALSE,TRUE)</formula>
    </cfRule>
    <cfRule type="expression" dxfId="2626" priority="13262">
      <formula>IF(RIGHT(TEXT(AI99,"0.#"),1)=".",TRUE,FALSE)</formula>
    </cfRule>
  </conditionalFormatting>
  <conditionalFormatting sqref="AI98">
    <cfRule type="expression" dxfId="2625" priority="13259">
      <formula>IF(RIGHT(TEXT(AI98,"0.#"),1)=".",FALSE,TRUE)</formula>
    </cfRule>
    <cfRule type="expression" dxfId="2624" priority="13260">
      <formula>IF(RIGHT(TEXT(AI98,"0.#"),1)=".",TRUE,FALSE)</formula>
    </cfRule>
  </conditionalFormatting>
  <conditionalFormatting sqref="AI97">
    <cfRule type="expression" dxfId="2623" priority="13257">
      <formula>IF(RIGHT(TEXT(AI97,"0.#"),1)=".",FALSE,TRUE)</formula>
    </cfRule>
    <cfRule type="expression" dxfId="2622" priority="13258">
      <formula>IF(RIGHT(TEXT(AI97,"0.#"),1)=".",TRUE,FALSE)</formula>
    </cfRule>
  </conditionalFormatting>
  <conditionalFormatting sqref="AM97">
    <cfRule type="expression" dxfId="2621" priority="13255">
      <formula>IF(RIGHT(TEXT(AM97,"0.#"),1)=".",FALSE,TRUE)</formula>
    </cfRule>
    <cfRule type="expression" dxfId="2620" priority="13256">
      <formula>IF(RIGHT(TEXT(AM97,"0.#"),1)=".",TRUE,FALSE)</formula>
    </cfRule>
  </conditionalFormatting>
  <conditionalFormatting sqref="AM98">
    <cfRule type="expression" dxfId="2619" priority="13253">
      <formula>IF(RIGHT(TEXT(AM98,"0.#"),1)=".",FALSE,TRUE)</formula>
    </cfRule>
    <cfRule type="expression" dxfId="2618" priority="13254">
      <formula>IF(RIGHT(TEXT(AM98,"0.#"),1)=".",TRUE,FALSE)</formula>
    </cfRule>
  </conditionalFormatting>
  <conditionalFormatting sqref="AM99">
    <cfRule type="expression" dxfId="2617" priority="13251">
      <formula>IF(RIGHT(TEXT(AM99,"0.#"),1)=".",FALSE,TRUE)</formula>
    </cfRule>
    <cfRule type="expression" dxfId="2616" priority="13252">
      <formula>IF(RIGHT(TEXT(AM99,"0.#"),1)=".",TRUE,FALSE)</formula>
    </cfRule>
  </conditionalFormatting>
  <conditionalFormatting sqref="AI101">
    <cfRule type="expression" dxfId="2615" priority="13237">
      <formula>IF(RIGHT(TEXT(AI101,"0.#"),1)=".",FALSE,TRUE)</formula>
    </cfRule>
    <cfRule type="expression" dxfId="2614" priority="13238">
      <formula>IF(RIGHT(TEXT(AI101,"0.#"),1)=".",TRUE,FALSE)</formula>
    </cfRule>
  </conditionalFormatting>
  <conditionalFormatting sqref="AM101">
    <cfRule type="expression" dxfId="2613" priority="13235">
      <formula>IF(RIGHT(TEXT(AM101,"0.#"),1)=".",FALSE,TRUE)</formula>
    </cfRule>
    <cfRule type="expression" dxfId="2612" priority="13236">
      <formula>IF(RIGHT(TEXT(AM101,"0.#"),1)=".",TRUE,FALSE)</formula>
    </cfRule>
  </conditionalFormatting>
  <conditionalFormatting sqref="AE102">
    <cfRule type="expression" dxfId="2611" priority="13233">
      <formula>IF(RIGHT(TEXT(AE102,"0.#"),1)=".",FALSE,TRUE)</formula>
    </cfRule>
    <cfRule type="expression" dxfId="2610" priority="13234">
      <formula>IF(RIGHT(TEXT(AE102,"0.#"),1)=".",TRUE,FALSE)</formula>
    </cfRule>
  </conditionalFormatting>
  <conditionalFormatting sqref="AI102">
    <cfRule type="expression" dxfId="2609" priority="13231">
      <formula>IF(RIGHT(TEXT(AI102,"0.#"),1)=".",FALSE,TRUE)</formula>
    </cfRule>
    <cfRule type="expression" dxfId="2608" priority="13232">
      <formula>IF(RIGHT(TEXT(AI102,"0.#"),1)=".",TRUE,FALSE)</formula>
    </cfRule>
  </conditionalFormatting>
  <conditionalFormatting sqref="AM102">
    <cfRule type="expression" dxfId="2607" priority="13229">
      <formula>IF(RIGHT(TEXT(AM102,"0.#"),1)=".",FALSE,TRUE)</formula>
    </cfRule>
    <cfRule type="expression" dxfId="2606" priority="13230">
      <formula>IF(RIGHT(TEXT(AM102,"0.#"),1)=".",TRUE,FALSE)</formula>
    </cfRule>
  </conditionalFormatting>
  <conditionalFormatting sqref="AQ102">
    <cfRule type="expression" dxfId="2605" priority="13227">
      <formula>IF(RIGHT(TEXT(AQ102,"0.#"),1)=".",FALSE,TRUE)</formula>
    </cfRule>
    <cfRule type="expression" dxfId="2604" priority="13228">
      <formula>IF(RIGHT(TEXT(AQ102,"0.#"),1)=".",TRUE,FALSE)</formula>
    </cfRule>
  </conditionalFormatting>
  <conditionalFormatting sqref="AE104">
    <cfRule type="expression" dxfId="2603" priority="13225">
      <formula>IF(RIGHT(TEXT(AE104,"0.#"),1)=".",FALSE,TRUE)</formula>
    </cfRule>
    <cfRule type="expression" dxfId="2602" priority="13226">
      <formula>IF(RIGHT(TEXT(AE104,"0.#"),1)=".",TRUE,FALSE)</formula>
    </cfRule>
  </conditionalFormatting>
  <conditionalFormatting sqref="AI104">
    <cfRule type="expression" dxfId="2601" priority="13223">
      <formula>IF(RIGHT(TEXT(AI104,"0.#"),1)=".",FALSE,TRUE)</formula>
    </cfRule>
    <cfRule type="expression" dxfId="2600" priority="13224">
      <formula>IF(RIGHT(TEXT(AI104,"0.#"),1)=".",TRUE,FALSE)</formula>
    </cfRule>
  </conditionalFormatting>
  <conditionalFormatting sqref="AM104">
    <cfRule type="expression" dxfId="2599" priority="13221">
      <formula>IF(RIGHT(TEXT(AM104,"0.#"),1)=".",FALSE,TRUE)</formula>
    </cfRule>
    <cfRule type="expression" dxfId="2598" priority="13222">
      <formula>IF(RIGHT(TEXT(AM104,"0.#"),1)=".",TRUE,FALSE)</formula>
    </cfRule>
  </conditionalFormatting>
  <conditionalFormatting sqref="AE105">
    <cfRule type="expression" dxfId="2597" priority="13219">
      <formula>IF(RIGHT(TEXT(AE105,"0.#"),1)=".",FALSE,TRUE)</formula>
    </cfRule>
    <cfRule type="expression" dxfId="2596" priority="13220">
      <formula>IF(RIGHT(TEXT(AE105,"0.#"),1)=".",TRUE,FALSE)</formula>
    </cfRule>
  </conditionalFormatting>
  <conditionalFormatting sqref="AM105">
    <cfRule type="expression" dxfId="2595" priority="13215">
      <formula>IF(RIGHT(TEXT(AM105,"0.#"),1)=".",FALSE,TRUE)</formula>
    </cfRule>
    <cfRule type="expression" dxfId="2594" priority="13216">
      <formula>IF(RIGHT(TEXT(AM105,"0.#"),1)=".",TRUE,FALSE)</formula>
    </cfRule>
  </conditionalFormatting>
  <conditionalFormatting sqref="AE107">
    <cfRule type="expression" dxfId="2593" priority="13211">
      <formula>IF(RIGHT(TEXT(AE107,"0.#"),1)=".",FALSE,TRUE)</formula>
    </cfRule>
    <cfRule type="expression" dxfId="2592" priority="13212">
      <formula>IF(RIGHT(TEXT(AE107,"0.#"),1)=".",TRUE,FALSE)</formula>
    </cfRule>
  </conditionalFormatting>
  <conditionalFormatting sqref="AI107">
    <cfRule type="expression" dxfId="2591" priority="13209">
      <formula>IF(RIGHT(TEXT(AI107,"0.#"),1)=".",FALSE,TRUE)</formula>
    </cfRule>
    <cfRule type="expression" dxfId="2590" priority="13210">
      <formula>IF(RIGHT(TEXT(AI107,"0.#"),1)=".",TRUE,FALSE)</formula>
    </cfRule>
  </conditionalFormatting>
  <conditionalFormatting sqref="AM107">
    <cfRule type="expression" dxfId="2589" priority="13207">
      <formula>IF(RIGHT(TEXT(AM107,"0.#"),1)=".",FALSE,TRUE)</formula>
    </cfRule>
    <cfRule type="expression" dxfId="2588" priority="13208">
      <formula>IF(RIGHT(TEXT(AM107,"0.#"),1)=".",TRUE,FALSE)</formula>
    </cfRule>
  </conditionalFormatting>
  <conditionalFormatting sqref="AE108">
    <cfRule type="expression" dxfId="2587" priority="13205">
      <formula>IF(RIGHT(TEXT(AE108,"0.#"),1)=".",FALSE,TRUE)</formula>
    </cfRule>
    <cfRule type="expression" dxfId="2586" priority="13206">
      <formula>IF(RIGHT(TEXT(AE108,"0.#"),1)=".",TRUE,FALSE)</formula>
    </cfRule>
  </conditionalFormatting>
  <conditionalFormatting sqref="AM108">
    <cfRule type="expression" dxfId="2585" priority="13201">
      <formula>IF(RIGHT(TEXT(AM108,"0.#"),1)=".",FALSE,TRUE)</formula>
    </cfRule>
    <cfRule type="expression" dxfId="2584" priority="13202">
      <formula>IF(RIGHT(TEXT(AM108,"0.#"),1)=".",TRUE,FALSE)</formula>
    </cfRule>
  </conditionalFormatting>
  <conditionalFormatting sqref="AE110">
    <cfRule type="expression" dxfId="2583" priority="13197">
      <formula>IF(RIGHT(TEXT(AE110,"0.#"),1)=".",FALSE,TRUE)</formula>
    </cfRule>
    <cfRule type="expression" dxfId="2582" priority="13198">
      <formula>IF(RIGHT(TEXT(AE110,"0.#"),1)=".",TRUE,FALSE)</formula>
    </cfRule>
  </conditionalFormatting>
  <conditionalFormatting sqref="AI110">
    <cfRule type="expression" dxfId="2581" priority="13195">
      <formula>IF(RIGHT(TEXT(AI110,"0.#"),1)=".",FALSE,TRUE)</formula>
    </cfRule>
    <cfRule type="expression" dxfId="2580" priority="13196">
      <formula>IF(RIGHT(TEXT(AI110,"0.#"),1)=".",TRUE,FALSE)</formula>
    </cfRule>
  </conditionalFormatting>
  <conditionalFormatting sqref="AM110">
    <cfRule type="expression" dxfId="2579" priority="13193">
      <formula>IF(RIGHT(TEXT(AM110,"0.#"),1)=".",FALSE,TRUE)</formula>
    </cfRule>
    <cfRule type="expression" dxfId="2578" priority="13194">
      <formula>IF(RIGHT(TEXT(AM110,"0.#"),1)=".",TRUE,FALSE)</formula>
    </cfRule>
  </conditionalFormatting>
  <conditionalFormatting sqref="AE111">
    <cfRule type="expression" dxfId="2577" priority="13191">
      <formula>IF(RIGHT(TEXT(AE111,"0.#"),1)=".",FALSE,TRUE)</formula>
    </cfRule>
    <cfRule type="expression" dxfId="2576" priority="13192">
      <formula>IF(RIGHT(TEXT(AE111,"0.#"),1)=".",TRUE,FALSE)</formula>
    </cfRule>
  </conditionalFormatting>
  <conditionalFormatting sqref="AM111">
    <cfRule type="expression" dxfId="2575" priority="13187">
      <formula>IF(RIGHT(TEXT(AM111,"0.#"),1)=".",FALSE,TRUE)</formula>
    </cfRule>
    <cfRule type="expression" dxfId="2574" priority="13188">
      <formula>IF(RIGHT(TEXT(AM111,"0.#"),1)=".",TRUE,FALSE)</formula>
    </cfRule>
  </conditionalFormatting>
  <conditionalFormatting sqref="AE113">
    <cfRule type="expression" dxfId="2573" priority="13183">
      <formula>IF(RIGHT(TEXT(AE113,"0.#"),1)=".",FALSE,TRUE)</formula>
    </cfRule>
    <cfRule type="expression" dxfId="2572" priority="13184">
      <formula>IF(RIGHT(TEXT(AE113,"0.#"),1)=".",TRUE,FALSE)</formula>
    </cfRule>
  </conditionalFormatting>
  <conditionalFormatting sqref="AI113">
    <cfRule type="expression" dxfId="2571" priority="13181">
      <formula>IF(RIGHT(TEXT(AI113,"0.#"),1)=".",FALSE,TRUE)</formula>
    </cfRule>
    <cfRule type="expression" dxfId="2570" priority="13182">
      <formula>IF(RIGHT(TEXT(AI113,"0.#"),1)=".",TRUE,FALSE)</formula>
    </cfRule>
  </conditionalFormatting>
  <conditionalFormatting sqref="AM113">
    <cfRule type="expression" dxfId="2569" priority="13179">
      <formula>IF(RIGHT(TEXT(AM113,"0.#"),1)=".",FALSE,TRUE)</formula>
    </cfRule>
    <cfRule type="expression" dxfId="2568" priority="13180">
      <formula>IF(RIGHT(TEXT(AM113,"0.#"),1)=".",TRUE,FALSE)</formula>
    </cfRule>
  </conditionalFormatting>
  <conditionalFormatting sqref="AE114">
    <cfRule type="expression" dxfId="2567" priority="13177">
      <formula>IF(RIGHT(TEXT(AE114,"0.#"),1)=".",FALSE,TRUE)</formula>
    </cfRule>
    <cfRule type="expression" dxfId="2566" priority="13178">
      <formula>IF(RIGHT(TEXT(AE114,"0.#"),1)=".",TRUE,FALSE)</formula>
    </cfRule>
  </conditionalFormatting>
  <conditionalFormatting sqref="AI114">
    <cfRule type="expression" dxfId="2565" priority="13175">
      <formula>IF(RIGHT(TEXT(AI114,"0.#"),1)=".",FALSE,TRUE)</formula>
    </cfRule>
    <cfRule type="expression" dxfId="2564" priority="13176">
      <formula>IF(RIGHT(TEXT(AI114,"0.#"),1)=".",TRUE,FALSE)</formula>
    </cfRule>
  </conditionalFormatting>
  <conditionalFormatting sqref="AM114">
    <cfRule type="expression" dxfId="2563" priority="13173">
      <formula>IF(RIGHT(TEXT(AM114,"0.#"),1)=".",FALSE,TRUE)</formula>
    </cfRule>
    <cfRule type="expression" dxfId="2562" priority="13174">
      <formula>IF(RIGHT(TEXT(AM114,"0.#"),1)=".",TRUE,FALSE)</formula>
    </cfRule>
  </conditionalFormatting>
  <conditionalFormatting sqref="AE116 AQ116">
    <cfRule type="expression" dxfId="2561" priority="13169">
      <formula>IF(RIGHT(TEXT(AE116,"0.#"),1)=".",FALSE,TRUE)</formula>
    </cfRule>
    <cfRule type="expression" dxfId="2560" priority="13170">
      <formula>IF(RIGHT(TEXT(AE116,"0.#"),1)=".",TRUE,FALSE)</formula>
    </cfRule>
  </conditionalFormatting>
  <conditionalFormatting sqref="AI116">
    <cfRule type="expression" dxfId="2559" priority="13167">
      <formula>IF(RIGHT(TEXT(AI116,"0.#"),1)=".",FALSE,TRUE)</formula>
    </cfRule>
    <cfRule type="expression" dxfId="2558" priority="13168">
      <formula>IF(RIGHT(TEXT(AI116,"0.#"),1)=".",TRUE,FALSE)</formula>
    </cfRule>
  </conditionalFormatting>
  <conditionalFormatting sqref="AM116">
    <cfRule type="expression" dxfId="2557" priority="13165">
      <formula>IF(RIGHT(TEXT(AM116,"0.#"),1)=".",FALSE,TRUE)</formula>
    </cfRule>
    <cfRule type="expression" dxfId="2556" priority="13166">
      <formula>IF(RIGHT(TEXT(AM116,"0.#"),1)=".",TRUE,FALSE)</formula>
    </cfRule>
  </conditionalFormatting>
  <conditionalFormatting sqref="AE117 AM117">
    <cfRule type="expression" dxfId="2555" priority="13163">
      <formula>IF(RIGHT(TEXT(AE117,"0.#"),1)=".",FALSE,TRUE)</formula>
    </cfRule>
    <cfRule type="expression" dxfId="2554" priority="13164">
      <formula>IF(RIGHT(TEXT(AE117,"0.#"),1)=".",TRUE,FALSE)</formula>
    </cfRule>
  </conditionalFormatting>
  <conditionalFormatting sqref="AI117">
    <cfRule type="expression" dxfId="2553" priority="13161">
      <formula>IF(RIGHT(TEXT(AI117,"0.#"),1)=".",FALSE,TRUE)</formula>
    </cfRule>
    <cfRule type="expression" dxfId="2552" priority="13162">
      <formula>IF(RIGHT(TEXT(AI117,"0.#"),1)=".",TRUE,FALSE)</formula>
    </cfRule>
  </conditionalFormatting>
  <conditionalFormatting sqref="AQ117">
    <cfRule type="expression" dxfId="2551" priority="13157">
      <formula>IF(RIGHT(TEXT(AQ117,"0.#"),1)=".",FALSE,TRUE)</formula>
    </cfRule>
    <cfRule type="expression" dxfId="2550" priority="13158">
      <formula>IF(RIGHT(TEXT(AQ117,"0.#"),1)=".",TRUE,FALSE)</formula>
    </cfRule>
  </conditionalFormatting>
  <conditionalFormatting sqref="AE119 AQ119">
    <cfRule type="expression" dxfId="2549" priority="13155">
      <formula>IF(RIGHT(TEXT(AE119,"0.#"),1)=".",FALSE,TRUE)</formula>
    </cfRule>
    <cfRule type="expression" dxfId="2548" priority="13156">
      <formula>IF(RIGHT(TEXT(AE119,"0.#"),1)=".",TRUE,FALSE)</formula>
    </cfRule>
  </conditionalFormatting>
  <conditionalFormatting sqref="AI119">
    <cfRule type="expression" dxfId="2547" priority="13153">
      <formula>IF(RIGHT(TEXT(AI119,"0.#"),1)=".",FALSE,TRUE)</formula>
    </cfRule>
    <cfRule type="expression" dxfId="2546" priority="13154">
      <formula>IF(RIGHT(TEXT(AI119,"0.#"),1)=".",TRUE,FALSE)</formula>
    </cfRule>
  </conditionalFormatting>
  <conditionalFormatting sqref="AM119">
    <cfRule type="expression" dxfId="2545" priority="13151">
      <formula>IF(RIGHT(TEXT(AM119,"0.#"),1)=".",FALSE,TRUE)</formula>
    </cfRule>
    <cfRule type="expression" dxfId="2544" priority="13152">
      <formula>IF(RIGHT(TEXT(AM119,"0.#"),1)=".",TRUE,FALSE)</formula>
    </cfRule>
  </conditionalFormatting>
  <conditionalFormatting sqref="AQ120">
    <cfRule type="expression" dxfId="2543" priority="13143">
      <formula>IF(RIGHT(TEXT(AQ120,"0.#"),1)=".",FALSE,TRUE)</formula>
    </cfRule>
    <cfRule type="expression" dxfId="2542" priority="13144">
      <formula>IF(RIGHT(TEXT(AQ120,"0.#"),1)=".",TRUE,FALSE)</formula>
    </cfRule>
  </conditionalFormatting>
  <conditionalFormatting sqref="AE122 AQ122">
    <cfRule type="expression" dxfId="2541" priority="13141">
      <formula>IF(RIGHT(TEXT(AE122,"0.#"),1)=".",FALSE,TRUE)</formula>
    </cfRule>
    <cfRule type="expression" dxfId="2540" priority="13142">
      <formula>IF(RIGHT(TEXT(AE122,"0.#"),1)=".",TRUE,FALSE)</formula>
    </cfRule>
  </conditionalFormatting>
  <conditionalFormatting sqref="AI122">
    <cfRule type="expression" dxfId="2539" priority="13139">
      <formula>IF(RIGHT(TEXT(AI122,"0.#"),1)=".",FALSE,TRUE)</formula>
    </cfRule>
    <cfRule type="expression" dxfId="2538" priority="13140">
      <formula>IF(RIGHT(TEXT(AI122,"0.#"),1)=".",TRUE,FALSE)</formula>
    </cfRule>
  </conditionalFormatting>
  <conditionalFormatting sqref="AM122">
    <cfRule type="expression" dxfId="2537" priority="13137">
      <formula>IF(RIGHT(TEXT(AM122,"0.#"),1)=".",FALSE,TRUE)</formula>
    </cfRule>
    <cfRule type="expression" dxfId="2536" priority="13138">
      <formula>IF(RIGHT(TEXT(AM122,"0.#"),1)=".",TRUE,FALSE)</formula>
    </cfRule>
  </conditionalFormatting>
  <conditionalFormatting sqref="AQ123">
    <cfRule type="expression" dxfId="2535" priority="13129">
      <formula>IF(RIGHT(TEXT(AQ123,"0.#"),1)=".",FALSE,TRUE)</formula>
    </cfRule>
    <cfRule type="expression" dxfId="2534" priority="13130">
      <formula>IF(RIGHT(TEXT(AQ123,"0.#"),1)=".",TRUE,FALSE)</formula>
    </cfRule>
  </conditionalFormatting>
  <conditionalFormatting sqref="AE125 AQ125">
    <cfRule type="expression" dxfId="2533" priority="13127">
      <formula>IF(RIGHT(TEXT(AE125,"0.#"),1)=".",FALSE,TRUE)</formula>
    </cfRule>
    <cfRule type="expression" dxfId="2532" priority="13128">
      <formula>IF(RIGHT(TEXT(AE125,"0.#"),1)=".",TRUE,FALSE)</formula>
    </cfRule>
  </conditionalFormatting>
  <conditionalFormatting sqref="AI125">
    <cfRule type="expression" dxfId="2531" priority="13125">
      <formula>IF(RIGHT(TEXT(AI125,"0.#"),1)=".",FALSE,TRUE)</formula>
    </cfRule>
    <cfRule type="expression" dxfId="2530" priority="13126">
      <formula>IF(RIGHT(TEXT(AI125,"0.#"),1)=".",TRUE,FALSE)</formula>
    </cfRule>
  </conditionalFormatting>
  <conditionalFormatting sqref="AM125">
    <cfRule type="expression" dxfId="2529" priority="13123">
      <formula>IF(RIGHT(TEXT(AM125,"0.#"),1)=".",FALSE,TRUE)</formula>
    </cfRule>
    <cfRule type="expression" dxfId="2528" priority="13124">
      <formula>IF(RIGHT(TEXT(AM125,"0.#"),1)=".",TRUE,FALSE)</formula>
    </cfRule>
  </conditionalFormatting>
  <conditionalFormatting sqref="AQ126">
    <cfRule type="expression" dxfId="2527" priority="13115">
      <formula>IF(RIGHT(TEXT(AQ126,"0.#"),1)=".",FALSE,TRUE)</formula>
    </cfRule>
    <cfRule type="expression" dxfId="2526" priority="13116">
      <formula>IF(RIGHT(TEXT(AQ126,"0.#"),1)=".",TRUE,FALSE)</formula>
    </cfRule>
  </conditionalFormatting>
  <conditionalFormatting sqref="AE128 AQ128">
    <cfRule type="expression" dxfId="2525" priority="13113">
      <formula>IF(RIGHT(TEXT(AE128,"0.#"),1)=".",FALSE,TRUE)</formula>
    </cfRule>
    <cfRule type="expression" dxfId="2524" priority="13114">
      <formula>IF(RIGHT(TEXT(AE128,"0.#"),1)=".",TRUE,FALSE)</formula>
    </cfRule>
  </conditionalFormatting>
  <conditionalFormatting sqref="AI128">
    <cfRule type="expression" dxfId="2523" priority="13111">
      <formula>IF(RIGHT(TEXT(AI128,"0.#"),1)=".",FALSE,TRUE)</formula>
    </cfRule>
    <cfRule type="expression" dxfId="2522" priority="13112">
      <formula>IF(RIGHT(TEXT(AI128,"0.#"),1)=".",TRUE,FALSE)</formula>
    </cfRule>
  </conditionalFormatting>
  <conditionalFormatting sqref="AM128">
    <cfRule type="expression" dxfId="2521" priority="13109">
      <formula>IF(RIGHT(TEXT(AM128,"0.#"),1)=".",FALSE,TRUE)</formula>
    </cfRule>
    <cfRule type="expression" dxfId="2520" priority="13110">
      <formula>IF(RIGHT(TEXT(AM128,"0.#"),1)=".",TRUE,FALSE)</formula>
    </cfRule>
  </conditionalFormatting>
  <conditionalFormatting sqref="AQ129">
    <cfRule type="expression" dxfId="2519" priority="13101">
      <formula>IF(RIGHT(TEXT(AQ129,"0.#"),1)=".",FALSE,TRUE)</formula>
    </cfRule>
    <cfRule type="expression" dxfId="2518" priority="13102">
      <formula>IF(RIGHT(TEXT(AQ129,"0.#"),1)=".",TRUE,FALSE)</formula>
    </cfRule>
  </conditionalFormatting>
  <conditionalFormatting sqref="AE75">
    <cfRule type="expression" dxfId="2517" priority="13099">
      <formula>IF(RIGHT(TEXT(AE75,"0.#"),1)=".",FALSE,TRUE)</formula>
    </cfRule>
    <cfRule type="expression" dxfId="2516" priority="13100">
      <formula>IF(RIGHT(TEXT(AE75,"0.#"),1)=".",TRUE,FALSE)</formula>
    </cfRule>
  </conditionalFormatting>
  <conditionalFormatting sqref="AE76">
    <cfRule type="expression" dxfId="2515" priority="13097">
      <formula>IF(RIGHT(TEXT(AE76,"0.#"),1)=".",FALSE,TRUE)</formula>
    </cfRule>
    <cfRule type="expression" dxfId="2514" priority="13098">
      <formula>IF(RIGHT(TEXT(AE76,"0.#"),1)=".",TRUE,FALSE)</formula>
    </cfRule>
  </conditionalFormatting>
  <conditionalFormatting sqref="AE77">
    <cfRule type="expression" dxfId="2513" priority="13095">
      <formula>IF(RIGHT(TEXT(AE77,"0.#"),1)=".",FALSE,TRUE)</formula>
    </cfRule>
    <cfRule type="expression" dxfId="2512" priority="13096">
      <formula>IF(RIGHT(TEXT(AE77,"0.#"),1)=".",TRUE,FALSE)</formula>
    </cfRule>
  </conditionalFormatting>
  <conditionalFormatting sqref="AI77">
    <cfRule type="expression" dxfId="2511" priority="13093">
      <formula>IF(RIGHT(TEXT(AI77,"0.#"),1)=".",FALSE,TRUE)</formula>
    </cfRule>
    <cfRule type="expression" dxfId="2510" priority="13094">
      <formula>IF(RIGHT(TEXT(AI77,"0.#"),1)=".",TRUE,FALSE)</formula>
    </cfRule>
  </conditionalFormatting>
  <conditionalFormatting sqref="AI76">
    <cfRule type="expression" dxfId="2509" priority="13091">
      <formula>IF(RIGHT(TEXT(AI76,"0.#"),1)=".",FALSE,TRUE)</formula>
    </cfRule>
    <cfRule type="expression" dxfId="2508" priority="13092">
      <formula>IF(RIGHT(TEXT(AI76,"0.#"),1)=".",TRUE,FALSE)</formula>
    </cfRule>
  </conditionalFormatting>
  <conditionalFormatting sqref="AI75">
    <cfRule type="expression" dxfId="2507" priority="13089">
      <formula>IF(RIGHT(TEXT(AI75,"0.#"),1)=".",FALSE,TRUE)</formula>
    </cfRule>
    <cfRule type="expression" dxfId="2506" priority="13090">
      <formula>IF(RIGHT(TEXT(AI75,"0.#"),1)=".",TRUE,FALSE)</formula>
    </cfRule>
  </conditionalFormatting>
  <conditionalFormatting sqref="AM75">
    <cfRule type="expression" dxfId="2505" priority="13087">
      <formula>IF(RIGHT(TEXT(AM75,"0.#"),1)=".",FALSE,TRUE)</formula>
    </cfRule>
    <cfRule type="expression" dxfId="2504" priority="13088">
      <formula>IF(RIGHT(TEXT(AM75,"0.#"),1)=".",TRUE,FALSE)</formula>
    </cfRule>
  </conditionalFormatting>
  <conditionalFormatting sqref="AM76">
    <cfRule type="expression" dxfId="2503" priority="13085">
      <formula>IF(RIGHT(TEXT(AM76,"0.#"),1)=".",FALSE,TRUE)</formula>
    </cfRule>
    <cfRule type="expression" dxfId="2502" priority="13086">
      <formula>IF(RIGHT(TEXT(AM76,"0.#"),1)=".",TRUE,FALSE)</formula>
    </cfRule>
  </conditionalFormatting>
  <conditionalFormatting sqref="AM77">
    <cfRule type="expression" dxfId="2501" priority="13083">
      <formula>IF(RIGHT(TEXT(AM77,"0.#"),1)=".",FALSE,TRUE)</formula>
    </cfRule>
    <cfRule type="expression" dxfId="2500" priority="13084">
      <formula>IF(RIGHT(TEXT(AM77,"0.#"),1)=".",TRUE,FALSE)</formula>
    </cfRule>
  </conditionalFormatting>
  <conditionalFormatting sqref="AE134:AE135 AU134:AU135 AI134:AI135 AM134:AM135 AQ134:AQ135">
    <cfRule type="expression" dxfId="2499" priority="13069">
      <formula>IF(RIGHT(TEXT(AE134,"0.#"),1)=".",FALSE,TRUE)</formula>
    </cfRule>
    <cfRule type="expression" dxfId="2498" priority="13070">
      <formula>IF(RIGHT(TEXT(AE134,"0.#"),1)=".",TRUE,FALSE)</formula>
    </cfRule>
  </conditionalFormatting>
  <conditionalFormatting sqref="AE433 AI433 AM433 AQ433">
    <cfRule type="expression" dxfId="2497" priority="13039">
      <formula>IF(RIGHT(TEXT(AE433,"0.#"),1)=".",FALSE,TRUE)</formula>
    </cfRule>
    <cfRule type="expression" dxfId="2496" priority="13040">
      <formula>IF(RIGHT(TEXT(AE433,"0.#"),1)=".",TRUE,FALSE)</formula>
    </cfRule>
  </conditionalFormatting>
  <conditionalFormatting sqref="AE434 AI434 AM434 AQ434">
    <cfRule type="expression" dxfId="2495" priority="13037">
      <formula>IF(RIGHT(TEXT(AE434,"0.#"),1)=".",FALSE,TRUE)</formula>
    </cfRule>
    <cfRule type="expression" dxfId="2494" priority="13038">
      <formula>IF(RIGHT(TEXT(AE434,"0.#"),1)=".",TRUE,FALSE)</formula>
    </cfRule>
  </conditionalFormatting>
  <conditionalFormatting sqref="AE435 AI435 AM435 AQ435">
    <cfRule type="expression" dxfId="2493" priority="13035">
      <formula>IF(RIGHT(TEXT(AE435,"0.#"),1)=".",FALSE,TRUE)</formula>
    </cfRule>
    <cfRule type="expression" dxfId="2492" priority="13036">
      <formula>IF(RIGHT(TEXT(AE435,"0.#"),1)=".",TRUE,FALSE)</formula>
    </cfRule>
  </conditionalFormatting>
  <conditionalFormatting sqref="AU433">
    <cfRule type="expression" dxfId="2491" priority="13015">
      <formula>IF(RIGHT(TEXT(AU433,"0.#"),1)=".",FALSE,TRUE)</formula>
    </cfRule>
    <cfRule type="expression" dxfId="2490" priority="13016">
      <formula>IF(RIGHT(TEXT(AU433,"0.#"),1)=".",TRUE,FALSE)</formula>
    </cfRule>
  </conditionalFormatting>
  <conditionalFormatting sqref="AU434">
    <cfRule type="expression" dxfId="2489" priority="13013">
      <formula>IF(RIGHT(TEXT(AU434,"0.#"),1)=".",FALSE,TRUE)</formula>
    </cfRule>
    <cfRule type="expression" dxfId="2488" priority="13014">
      <formula>IF(RIGHT(TEXT(AU434,"0.#"),1)=".",TRUE,FALSE)</formula>
    </cfRule>
  </conditionalFormatting>
  <conditionalFormatting sqref="AU435">
    <cfRule type="expression" dxfId="2487" priority="13011">
      <formula>IF(RIGHT(TEXT(AU435,"0.#"),1)=".",FALSE,TRUE)</formula>
    </cfRule>
    <cfRule type="expression" dxfId="2486" priority="13012">
      <formula>IF(RIGHT(TEXT(AU435,"0.#"),1)=".",TRUE,FALSE)</formula>
    </cfRule>
  </conditionalFormatting>
  <conditionalFormatting sqref="AL855:AO874">
    <cfRule type="expression" dxfId="2485" priority="6639">
      <formula>IF(AND(AL855&gt;=0, RIGHT(TEXT(AL855,"0.#"),1)&lt;&gt;"."),TRUE,FALSE)</formula>
    </cfRule>
    <cfRule type="expression" dxfId="2484" priority="6640">
      <formula>IF(AND(AL855&gt;=0, RIGHT(TEXT(AL855,"0.#"),1)="."),TRUE,FALSE)</formula>
    </cfRule>
    <cfRule type="expression" dxfId="2483" priority="6641">
      <formula>IF(AND(AL855&lt;0, RIGHT(TEXT(AL855,"0.#"),1)&lt;&gt;"."),TRUE,FALSE)</formula>
    </cfRule>
    <cfRule type="expression" dxfId="2482" priority="6642">
      <formula>IF(AND(AL855&lt;0, RIGHT(TEXT(AL855,"0.#"),1)="."),TRUE,FALSE)</formula>
    </cfRule>
  </conditionalFormatting>
  <conditionalFormatting sqref="AQ53:AQ55">
    <cfRule type="expression" dxfId="2481" priority="4661">
      <formula>IF(RIGHT(TEXT(AQ53,"0.#"),1)=".",FALSE,TRUE)</formula>
    </cfRule>
    <cfRule type="expression" dxfId="2480" priority="4662">
      <formula>IF(RIGHT(TEXT(AQ53,"0.#"),1)=".",TRUE,FALSE)</formula>
    </cfRule>
  </conditionalFormatting>
  <conditionalFormatting sqref="AU53:AU55">
    <cfRule type="expression" dxfId="2479" priority="4659">
      <formula>IF(RIGHT(TEXT(AU53,"0.#"),1)=".",FALSE,TRUE)</formula>
    </cfRule>
    <cfRule type="expression" dxfId="2478" priority="4660">
      <formula>IF(RIGHT(TEXT(AU53,"0.#"),1)=".",TRUE,FALSE)</formula>
    </cfRule>
  </conditionalFormatting>
  <conditionalFormatting sqref="AQ60:AQ62">
    <cfRule type="expression" dxfId="2477" priority="4657">
      <formula>IF(RIGHT(TEXT(AQ60,"0.#"),1)=".",FALSE,TRUE)</formula>
    </cfRule>
    <cfRule type="expression" dxfId="2476" priority="4658">
      <formula>IF(RIGHT(TEXT(AQ60,"0.#"),1)=".",TRUE,FALSE)</formula>
    </cfRule>
  </conditionalFormatting>
  <conditionalFormatting sqref="AU60:AU62">
    <cfRule type="expression" dxfId="2475" priority="4655">
      <formula>IF(RIGHT(TEXT(AU60,"0.#"),1)=".",FALSE,TRUE)</formula>
    </cfRule>
    <cfRule type="expression" dxfId="2474" priority="4656">
      <formula>IF(RIGHT(TEXT(AU60,"0.#"),1)=".",TRUE,FALSE)</formula>
    </cfRule>
  </conditionalFormatting>
  <conditionalFormatting sqref="AQ75:AQ77">
    <cfRule type="expression" dxfId="2473" priority="4653">
      <formula>IF(RIGHT(TEXT(AQ75,"0.#"),1)=".",FALSE,TRUE)</formula>
    </cfRule>
    <cfRule type="expression" dxfId="2472" priority="4654">
      <formula>IF(RIGHT(TEXT(AQ75,"0.#"),1)=".",TRUE,FALSE)</formula>
    </cfRule>
  </conditionalFormatting>
  <conditionalFormatting sqref="AU75:AU77">
    <cfRule type="expression" dxfId="2471" priority="4651">
      <formula>IF(RIGHT(TEXT(AU75,"0.#"),1)=".",FALSE,TRUE)</formula>
    </cfRule>
    <cfRule type="expression" dxfId="2470" priority="4652">
      <formula>IF(RIGHT(TEXT(AU75,"0.#"),1)=".",TRUE,FALSE)</formula>
    </cfRule>
  </conditionalFormatting>
  <conditionalFormatting sqref="AQ87:AQ89">
    <cfRule type="expression" dxfId="2469" priority="4649">
      <formula>IF(RIGHT(TEXT(AQ87,"0.#"),1)=".",FALSE,TRUE)</formula>
    </cfRule>
    <cfRule type="expression" dxfId="2468" priority="4650">
      <formula>IF(RIGHT(TEXT(AQ87,"0.#"),1)=".",TRUE,FALSE)</formula>
    </cfRule>
  </conditionalFormatting>
  <conditionalFormatting sqref="AU87:AU89">
    <cfRule type="expression" dxfId="2467" priority="4647">
      <formula>IF(RIGHT(TEXT(AU87,"0.#"),1)=".",FALSE,TRUE)</formula>
    </cfRule>
    <cfRule type="expression" dxfId="2466" priority="4648">
      <formula>IF(RIGHT(TEXT(AU87,"0.#"),1)=".",TRUE,FALSE)</formula>
    </cfRule>
  </conditionalFormatting>
  <conditionalFormatting sqref="AQ92:AQ94">
    <cfRule type="expression" dxfId="2465" priority="4645">
      <formula>IF(RIGHT(TEXT(AQ92,"0.#"),1)=".",FALSE,TRUE)</formula>
    </cfRule>
    <cfRule type="expression" dxfId="2464" priority="4646">
      <formula>IF(RIGHT(TEXT(AQ92,"0.#"),1)=".",TRUE,FALSE)</formula>
    </cfRule>
  </conditionalFormatting>
  <conditionalFormatting sqref="AU92:AU94">
    <cfRule type="expression" dxfId="2463" priority="4643">
      <formula>IF(RIGHT(TEXT(AU92,"0.#"),1)=".",FALSE,TRUE)</formula>
    </cfRule>
    <cfRule type="expression" dxfId="2462" priority="4644">
      <formula>IF(RIGHT(TEXT(AU92,"0.#"),1)=".",TRUE,FALSE)</formula>
    </cfRule>
  </conditionalFormatting>
  <conditionalFormatting sqref="AQ97:AQ99">
    <cfRule type="expression" dxfId="2461" priority="4641">
      <formula>IF(RIGHT(TEXT(AQ97,"0.#"),1)=".",FALSE,TRUE)</formula>
    </cfRule>
    <cfRule type="expression" dxfId="2460" priority="4642">
      <formula>IF(RIGHT(TEXT(AQ97,"0.#"),1)=".",TRUE,FALSE)</formula>
    </cfRule>
  </conditionalFormatting>
  <conditionalFormatting sqref="AU97:AU99">
    <cfRule type="expression" dxfId="2459" priority="4639">
      <formula>IF(RIGHT(TEXT(AU97,"0.#"),1)=".",FALSE,TRUE)</formula>
    </cfRule>
    <cfRule type="expression" dxfId="2458" priority="4640">
      <formula>IF(RIGHT(TEXT(AU97,"0.#"),1)=".",TRUE,FALSE)</formula>
    </cfRule>
  </conditionalFormatting>
  <conditionalFormatting sqref="AE458">
    <cfRule type="expression" dxfId="2457" priority="4333">
      <formula>IF(RIGHT(TEXT(AE458,"0.#"),1)=".",FALSE,TRUE)</formula>
    </cfRule>
    <cfRule type="expression" dxfId="2456" priority="4334">
      <formula>IF(RIGHT(TEXT(AE458,"0.#"),1)=".",TRUE,FALSE)</formula>
    </cfRule>
  </conditionalFormatting>
  <conditionalFormatting sqref="AM460">
    <cfRule type="expression" dxfId="2455" priority="4323">
      <formula>IF(RIGHT(TEXT(AM460,"0.#"),1)=".",FALSE,TRUE)</formula>
    </cfRule>
    <cfRule type="expression" dxfId="2454" priority="4324">
      <formula>IF(RIGHT(TEXT(AM460,"0.#"),1)=".",TRUE,FALSE)</formula>
    </cfRule>
  </conditionalFormatting>
  <conditionalFormatting sqref="AE459">
    <cfRule type="expression" dxfId="2453" priority="4331">
      <formula>IF(RIGHT(TEXT(AE459,"0.#"),1)=".",FALSE,TRUE)</formula>
    </cfRule>
    <cfRule type="expression" dxfId="2452" priority="4332">
      <formula>IF(RIGHT(TEXT(AE459,"0.#"),1)=".",TRUE,FALSE)</formula>
    </cfRule>
  </conditionalFormatting>
  <conditionalFormatting sqref="AE460">
    <cfRule type="expression" dxfId="2451" priority="4329">
      <formula>IF(RIGHT(TEXT(AE460,"0.#"),1)=".",FALSE,TRUE)</formula>
    </cfRule>
    <cfRule type="expression" dxfId="2450" priority="4330">
      <formula>IF(RIGHT(TEXT(AE460,"0.#"),1)=".",TRUE,FALSE)</formula>
    </cfRule>
  </conditionalFormatting>
  <conditionalFormatting sqref="AM458">
    <cfRule type="expression" dxfId="2449" priority="4327">
      <formula>IF(RIGHT(TEXT(AM458,"0.#"),1)=".",FALSE,TRUE)</formula>
    </cfRule>
    <cfRule type="expression" dxfId="2448" priority="4328">
      <formula>IF(RIGHT(TEXT(AM458,"0.#"),1)=".",TRUE,FALSE)</formula>
    </cfRule>
  </conditionalFormatting>
  <conditionalFormatting sqref="AM459">
    <cfRule type="expression" dxfId="2447" priority="4325">
      <formula>IF(RIGHT(TEXT(AM459,"0.#"),1)=".",FALSE,TRUE)</formula>
    </cfRule>
    <cfRule type="expression" dxfId="2446" priority="4326">
      <formula>IF(RIGHT(TEXT(AM459,"0.#"),1)=".",TRUE,FALSE)</formula>
    </cfRule>
  </conditionalFormatting>
  <conditionalFormatting sqref="AU458">
    <cfRule type="expression" dxfId="2445" priority="4321">
      <formula>IF(RIGHT(TEXT(AU458,"0.#"),1)=".",FALSE,TRUE)</formula>
    </cfRule>
    <cfRule type="expression" dxfId="2444" priority="4322">
      <formula>IF(RIGHT(TEXT(AU458,"0.#"),1)=".",TRUE,FALSE)</formula>
    </cfRule>
  </conditionalFormatting>
  <conditionalFormatting sqref="AU459">
    <cfRule type="expression" dxfId="2443" priority="4319">
      <formula>IF(RIGHT(TEXT(AU459,"0.#"),1)=".",FALSE,TRUE)</formula>
    </cfRule>
    <cfRule type="expression" dxfId="2442" priority="4320">
      <formula>IF(RIGHT(TEXT(AU459,"0.#"),1)=".",TRUE,FALSE)</formula>
    </cfRule>
  </conditionalFormatting>
  <conditionalFormatting sqref="AU460">
    <cfRule type="expression" dxfId="2441" priority="4317">
      <formula>IF(RIGHT(TEXT(AU460,"0.#"),1)=".",FALSE,TRUE)</formula>
    </cfRule>
    <cfRule type="expression" dxfId="2440" priority="4318">
      <formula>IF(RIGHT(TEXT(AU460,"0.#"),1)=".",TRUE,FALSE)</formula>
    </cfRule>
  </conditionalFormatting>
  <conditionalFormatting sqref="AI460">
    <cfRule type="expression" dxfId="2439" priority="4311">
      <formula>IF(RIGHT(TEXT(AI460,"0.#"),1)=".",FALSE,TRUE)</formula>
    </cfRule>
    <cfRule type="expression" dxfId="2438" priority="4312">
      <formula>IF(RIGHT(TEXT(AI460,"0.#"),1)=".",TRUE,FALSE)</formula>
    </cfRule>
  </conditionalFormatting>
  <conditionalFormatting sqref="AI458">
    <cfRule type="expression" dxfId="2437" priority="4315">
      <formula>IF(RIGHT(TEXT(AI458,"0.#"),1)=".",FALSE,TRUE)</formula>
    </cfRule>
    <cfRule type="expression" dxfId="2436" priority="4316">
      <formula>IF(RIGHT(TEXT(AI458,"0.#"),1)=".",TRUE,FALSE)</formula>
    </cfRule>
  </conditionalFormatting>
  <conditionalFormatting sqref="AI459">
    <cfRule type="expression" dxfId="2435" priority="4313">
      <formula>IF(RIGHT(TEXT(AI459,"0.#"),1)=".",FALSE,TRUE)</formula>
    </cfRule>
    <cfRule type="expression" dxfId="2434" priority="4314">
      <formula>IF(RIGHT(TEXT(AI459,"0.#"),1)=".",TRUE,FALSE)</formula>
    </cfRule>
  </conditionalFormatting>
  <conditionalFormatting sqref="AQ459">
    <cfRule type="expression" dxfId="2433" priority="4309">
      <formula>IF(RIGHT(TEXT(AQ459,"0.#"),1)=".",FALSE,TRUE)</formula>
    </cfRule>
    <cfRule type="expression" dxfId="2432" priority="4310">
      <formula>IF(RIGHT(TEXT(AQ459,"0.#"),1)=".",TRUE,FALSE)</formula>
    </cfRule>
  </conditionalFormatting>
  <conditionalFormatting sqref="AQ460">
    <cfRule type="expression" dxfId="2431" priority="4307">
      <formula>IF(RIGHT(TEXT(AQ460,"0.#"),1)=".",FALSE,TRUE)</formula>
    </cfRule>
    <cfRule type="expression" dxfId="2430" priority="4308">
      <formula>IF(RIGHT(TEXT(AQ460,"0.#"),1)=".",TRUE,FALSE)</formula>
    </cfRule>
  </conditionalFormatting>
  <conditionalFormatting sqref="AQ458">
    <cfRule type="expression" dxfId="2429" priority="4305">
      <formula>IF(RIGHT(TEXT(AQ458,"0.#"),1)=".",FALSE,TRUE)</formula>
    </cfRule>
    <cfRule type="expression" dxfId="2428" priority="4306">
      <formula>IF(RIGHT(TEXT(AQ458,"0.#"),1)=".",TRUE,FALSE)</formula>
    </cfRule>
  </conditionalFormatting>
  <conditionalFormatting sqref="AE120 AM120">
    <cfRule type="expression" dxfId="2427" priority="2983">
      <formula>IF(RIGHT(TEXT(AE120,"0.#"),1)=".",FALSE,TRUE)</formula>
    </cfRule>
    <cfRule type="expression" dxfId="2426" priority="2984">
      <formula>IF(RIGHT(TEXT(AE120,"0.#"),1)=".",TRUE,FALSE)</formula>
    </cfRule>
  </conditionalFormatting>
  <conditionalFormatting sqref="AI126">
    <cfRule type="expression" dxfId="2425" priority="2973">
      <formula>IF(RIGHT(TEXT(AI126,"0.#"),1)=".",FALSE,TRUE)</formula>
    </cfRule>
    <cfRule type="expression" dxfId="2424" priority="2974">
      <formula>IF(RIGHT(TEXT(AI126,"0.#"),1)=".",TRUE,FALSE)</formula>
    </cfRule>
  </conditionalFormatting>
  <conditionalFormatting sqref="AI120">
    <cfRule type="expression" dxfId="2423" priority="2981">
      <formula>IF(RIGHT(TEXT(AI120,"0.#"),1)=".",FALSE,TRUE)</formula>
    </cfRule>
    <cfRule type="expression" dxfId="2422" priority="2982">
      <formula>IF(RIGHT(TEXT(AI120,"0.#"),1)=".",TRUE,FALSE)</formula>
    </cfRule>
  </conditionalFormatting>
  <conditionalFormatting sqref="AE123 AM123">
    <cfRule type="expression" dxfId="2421" priority="2979">
      <formula>IF(RIGHT(TEXT(AE123,"0.#"),1)=".",FALSE,TRUE)</formula>
    </cfRule>
    <cfRule type="expression" dxfId="2420" priority="2980">
      <formula>IF(RIGHT(TEXT(AE123,"0.#"),1)=".",TRUE,FALSE)</formula>
    </cfRule>
  </conditionalFormatting>
  <conditionalFormatting sqref="AI123">
    <cfRule type="expression" dxfId="2419" priority="2977">
      <formula>IF(RIGHT(TEXT(AI123,"0.#"),1)=".",FALSE,TRUE)</formula>
    </cfRule>
    <cfRule type="expression" dxfId="2418" priority="2978">
      <formula>IF(RIGHT(TEXT(AI123,"0.#"),1)=".",TRUE,FALSE)</formula>
    </cfRule>
  </conditionalFormatting>
  <conditionalFormatting sqref="AE126 AM126">
    <cfRule type="expression" dxfId="2417" priority="2975">
      <formula>IF(RIGHT(TEXT(AE126,"0.#"),1)=".",FALSE,TRUE)</formula>
    </cfRule>
    <cfRule type="expression" dxfId="2416" priority="2976">
      <formula>IF(RIGHT(TEXT(AE126,"0.#"),1)=".",TRUE,FALSE)</formula>
    </cfRule>
  </conditionalFormatting>
  <conditionalFormatting sqref="AE129 AM129">
    <cfRule type="expression" dxfId="2415" priority="2971">
      <formula>IF(RIGHT(TEXT(AE129,"0.#"),1)=".",FALSE,TRUE)</formula>
    </cfRule>
    <cfRule type="expression" dxfId="2414" priority="2972">
      <formula>IF(RIGHT(TEXT(AE129,"0.#"),1)=".",TRUE,FALSE)</formula>
    </cfRule>
  </conditionalFormatting>
  <conditionalFormatting sqref="AI129">
    <cfRule type="expression" dxfId="2413" priority="2969">
      <formula>IF(RIGHT(TEXT(AI129,"0.#"),1)=".",FALSE,TRUE)</formula>
    </cfRule>
    <cfRule type="expression" dxfId="2412" priority="2970">
      <formula>IF(RIGHT(TEXT(AI129,"0.#"),1)=".",TRUE,FALSE)</formula>
    </cfRule>
  </conditionalFormatting>
  <conditionalFormatting sqref="Y847:Y874">
    <cfRule type="expression" dxfId="2411" priority="2967">
      <formula>IF(RIGHT(TEXT(Y847,"0.#"),1)=".",FALSE,TRUE)</formula>
    </cfRule>
    <cfRule type="expression" dxfId="2410" priority="2968">
      <formula>IF(RIGHT(TEXT(Y847,"0.#"),1)=".",TRUE,FALSE)</formula>
    </cfRule>
  </conditionalFormatting>
  <conditionalFormatting sqref="AU518">
    <cfRule type="expression" dxfId="2409" priority="1477">
      <formula>IF(RIGHT(TEXT(AU518,"0.#"),1)=".",FALSE,TRUE)</formula>
    </cfRule>
    <cfRule type="expression" dxfId="2408" priority="1478">
      <formula>IF(RIGHT(TEXT(AU518,"0.#"),1)=".",TRUE,FALSE)</formula>
    </cfRule>
  </conditionalFormatting>
  <conditionalFormatting sqref="AQ551">
    <cfRule type="expression" dxfId="2407" priority="1253">
      <formula>IF(RIGHT(TEXT(AQ551,"0.#"),1)=".",FALSE,TRUE)</formula>
    </cfRule>
    <cfRule type="expression" dxfId="2406" priority="1254">
      <formula>IF(RIGHT(TEXT(AQ551,"0.#"),1)=".",TRUE,FALSE)</formula>
    </cfRule>
  </conditionalFormatting>
  <conditionalFormatting sqref="AE556">
    <cfRule type="expression" dxfId="2405" priority="1251">
      <formula>IF(RIGHT(TEXT(AE556,"0.#"),1)=".",FALSE,TRUE)</formula>
    </cfRule>
    <cfRule type="expression" dxfId="2404" priority="1252">
      <formula>IF(RIGHT(TEXT(AE556,"0.#"),1)=".",TRUE,FALSE)</formula>
    </cfRule>
  </conditionalFormatting>
  <conditionalFormatting sqref="AE557">
    <cfRule type="expression" dxfId="2403" priority="1249">
      <formula>IF(RIGHT(TEXT(AE557,"0.#"),1)=".",FALSE,TRUE)</formula>
    </cfRule>
    <cfRule type="expression" dxfId="2402" priority="1250">
      <formula>IF(RIGHT(TEXT(AE557,"0.#"),1)=".",TRUE,FALSE)</formula>
    </cfRule>
  </conditionalFormatting>
  <conditionalFormatting sqref="AE558">
    <cfRule type="expression" dxfId="2401" priority="1247">
      <formula>IF(RIGHT(TEXT(AE558,"0.#"),1)=".",FALSE,TRUE)</formula>
    </cfRule>
    <cfRule type="expression" dxfId="2400" priority="1248">
      <formula>IF(RIGHT(TEXT(AE558,"0.#"),1)=".",TRUE,FALSE)</formula>
    </cfRule>
  </conditionalFormatting>
  <conditionalFormatting sqref="AU556">
    <cfRule type="expression" dxfId="2399" priority="1239">
      <formula>IF(RIGHT(TEXT(AU556,"0.#"),1)=".",FALSE,TRUE)</formula>
    </cfRule>
    <cfRule type="expression" dxfId="2398" priority="1240">
      <formula>IF(RIGHT(TEXT(AU556,"0.#"),1)=".",TRUE,FALSE)</formula>
    </cfRule>
  </conditionalFormatting>
  <conditionalFormatting sqref="AU557">
    <cfRule type="expression" dxfId="2397" priority="1237">
      <formula>IF(RIGHT(TEXT(AU557,"0.#"),1)=".",FALSE,TRUE)</formula>
    </cfRule>
    <cfRule type="expression" dxfId="2396" priority="1238">
      <formula>IF(RIGHT(TEXT(AU557,"0.#"),1)=".",TRUE,FALSE)</formula>
    </cfRule>
  </conditionalFormatting>
  <conditionalFormatting sqref="AU558">
    <cfRule type="expression" dxfId="2395" priority="1235">
      <formula>IF(RIGHT(TEXT(AU558,"0.#"),1)=".",FALSE,TRUE)</formula>
    </cfRule>
    <cfRule type="expression" dxfId="2394" priority="1236">
      <formula>IF(RIGHT(TEXT(AU558,"0.#"),1)=".",TRUE,FALSE)</formula>
    </cfRule>
  </conditionalFormatting>
  <conditionalFormatting sqref="AQ557">
    <cfRule type="expression" dxfId="2393" priority="1227">
      <formula>IF(RIGHT(TEXT(AQ557,"0.#"),1)=".",FALSE,TRUE)</formula>
    </cfRule>
    <cfRule type="expression" dxfId="2392" priority="1228">
      <formula>IF(RIGHT(TEXT(AQ557,"0.#"),1)=".",TRUE,FALSE)</formula>
    </cfRule>
  </conditionalFormatting>
  <conditionalFormatting sqref="AQ558">
    <cfRule type="expression" dxfId="2391" priority="1225">
      <formula>IF(RIGHT(TEXT(AQ558,"0.#"),1)=".",FALSE,TRUE)</formula>
    </cfRule>
    <cfRule type="expression" dxfId="2390" priority="1226">
      <formula>IF(RIGHT(TEXT(AQ558,"0.#"),1)=".",TRUE,FALSE)</formula>
    </cfRule>
  </conditionalFormatting>
  <conditionalFormatting sqref="AQ556">
    <cfRule type="expression" dxfId="2389" priority="1223">
      <formula>IF(RIGHT(TEXT(AQ556,"0.#"),1)=".",FALSE,TRUE)</formula>
    </cfRule>
    <cfRule type="expression" dxfId="2388" priority="1224">
      <formula>IF(RIGHT(TEXT(AQ556,"0.#"),1)=".",TRUE,FALSE)</formula>
    </cfRule>
  </conditionalFormatting>
  <conditionalFormatting sqref="AE561">
    <cfRule type="expression" dxfId="2387" priority="1221">
      <formula>IF(RIGHT(TEXT(AE561,"0.#"),1)=".",FALSE,TRUE)</formula>
    </cfRule>
    <cfRule type="expression" dxfId="2386" priority="1222">
      <formula>IF(RIGHT(TEXT(AE561,"0.#"),1)=".",TRUE,FALSE)</formula>
    </cfRule>
  </conditionalFormatting>
  <conditionalFormatting sqref="AE562">
    <cfRule type="expression" dxfId="2385" priority="1219">
      <formula>IF(RIGHT(TEXT(AE562,"0.#"),1)=".",FALSE,TRUE)</formula>
    </cfRule>
    <cfRule type="expression" dxfId="2384" priority="1220">
      <formula>IF(RIGHT(TEXT(AE562,"0.#"),1)=".",TRUE,FALSE)</formula>
    </cfRule>
  </conditionalFormatting>
  <conditionalFormatting sqref="AE563">
    <cfRule type="expression" dxfId="2383" priority="1217">
      <formula>IF(RIGHT(TEXT(AE563,"0.#"),1)=".",FALSE,TRUE)</formula>
    </cfRule>
    <cfRule type="expression" dxfId="2382" priority="1218">
      <formula>IF(RIGHT(TEXT(AE563,"0.#"),1)=".",TRUE,FALSE)</formula>
    </cfRule>
  </conditionalFormatting>
  <conditionalFormatting sqref="AL1110:AO1139">
    <cfRule type="expression" dxfId="2381" priority="2873">
      <formula>IF(AND(AL1110&gt;=0, RIGHT(TEXT(AL1110,"0.#"),1)&lt;&gt;"."),TRUE,FALSE)</formula>
    </cfRule>
    <cfRule type="expression" dxfId="2380" priority="2874">
      <formula>IF(AND(AL1110&gt;=0, RIGHT(TEXT(AL1110,"0.#"),1)="."),TRUE,FALSE)</formula>
    </cfRule>
    <cfRule type="expression" dxfId="2379" priority="2875">
      <formula>IF(AND(AL1110&lt;0, RIGHT(TEXT(AL1110,"0.#"),1)&lt;&gt;"."),TRUE,FALSE)</formula>
    </cfRule>
    <cfRule type="expression" dxfId="2378" priority="2876">
      <formula>IF(AND(AL1110&lt;0, RIGHT(TEXT(AL1110,"0.#"),1)="."),TRUE,FALSE)</formula>
    </cfRule>
  </conditionalFormatting>
  <conditionalFormatting sqref="Y1110:Y1139">
    <cfRule type="expression" dxfId="2377" priority="2871">
      <formula>IF(RIGHT(TEXT(Y1110,"0.#"),1)=".",FALSE,TRUE)</formula>
    </cfRule>
    <cfRule type="expression" dxfId="2376" priority="2872">
      <formula>IF(RIGHT(TEXT(Y1110,"0.#"),1)=".",TRUE,FALSE)</formula>
    </cfRule>
  </conditionalFormatting>
  <conditionalFormatting sqref="AQ553">
    <cfRule type="expression" dxfId="2375" priority="1255">
      <formula>IF(RIGHT(TEXT(AQ553,"0.#"),1)=".",FALSE,TRUE)</formula>
    </cfRule>
    <cfRule type="expression" dxfId="2374" priority="1256">
      <formula>IF(RIGHT(TEXT(AQ553,"0.#"),1)=".",TRUE,FALSE)</formula>
    </cfRule>
  </conditionalFormatting>
  <conditionalFormatting sqref="AU552">
    <cfRule type="expression" dxfId="2373" priority="1267">
      <formula>IF(RIGHT(TEXT(AU552,"0.#"),1)=".",FALSE,TRUE)</formula>
    </cfRule>
    <cfRule type="expression" dxfId="2372" priority="1268">
      <formula>IF(RIGHT(TEXT(AU552,"0.#"),1)=".",TRUE,FALSE)</formula>
    </cfRule>
  </conditionalFormatting>
  <conditionalFormatting sqref="AE552">
    <cfRule type="expression" dxfId="2371" priority="1279">
      <formula>IF(RIGHT(TEXT(AE552,"0.#"),1)=".",FALSE,TRUE)</formula>
    </cfRule>
    <cfRule type="expression" dxfId="2370" priority="1280">
      <formula>IF(RIGHT(TEXT(AE552,"0.#"),1)=".",TRUE,FALSE)</formula>
    </cfRule>
  </conditionalFormatting>
  <conditionalFormatting sqref="AQ548">
    <cfRule type="expression" dxfId="2369" priority="1285">
      <formula>IF(RIGHT(TEXT(AQ548,"0.#"),1)=".",FALSE,TRUE)</formula>
    </cfRule>
    <cfRule type="expression" dxfId="2368" priority="1286">
      <formula>IF(RIGHT(TEXT(AQ548,"0.#"),1)=".",TRUE,FALSE)</formula>
    </cfRule>
  </conditionalFormatting>
  <conditionalFormatting sqref="AL845:AO854">
    <cfRule type="expression" dxfId="2367" priority="2825">
      <formula>IF(AND(AL845&gt;=0, RIGHT(TEXT(AL845,"0.#"),1)&lt;&gt;"."),TRUE,FALSE)</formula>
    </cfRule>
    <cfRule type="expression" dxfId="2366" priority="2826">
      <formula>IF(AND(AL845&gt;=0, RIGHT(TEXT(AL845,"0.#"),1)="."),TRUE,FALSE)</formula>
    </cfRule>
    <cfRule type="expression" dxfId="2365" priority="2827">
      <formula>IF(AND(AL845&lt;0, RIGHT(TEXT(AL845,"0.#"),1)&lt;&gt;"."),TRUE,FALSE)</formula>
    </cfRule>
    <cfRule type="expression" dxfId="2364" priority="2828">
      <formula>IF(AND(AL845&lt;0, RIGHT(TEXT(AL845,"0.#"),1)="."),TRUE,FALSE)</formula>
    </cfRule>
  </conditionalFormatting>
  <conditionalFormatting sqref="Y845:Y846">
    <cfRule type="expression" dxfId="2363" priority="2823">
      <formula>IF(RIGHT(TEXT(Y845,"0.#"),1)=".",FALSE,TRUE)</formula>
    </cfRule>
    <cfRule type="expression" dxfId="2362" priority="2824">
      <formula>IF(RIGHT(TEXT(Y845,"0.#"),1)=".",TRUE,FALSE)</formula>
    </cfRule>
  </conditionalFormatting>
  <conditionalFormatting sqref="AE492">
    <cfRule type="expression" dxfId="2361" priority="1611">
      <formula>IF(RIGHT(TEXT(AE492,"0.#"),1)=".",FALSE,TRUE)</formula>
    </cfRule>
    <cfRule type="expression" dxfId="2360" priority="1612">
      <formula>IF(RIGHT(TEXT(AE492,"0.#"),1)=".",TRUE,FALSE)</formula>
    </cfRule>
  </conditionalFormatting>
  <conditionalFormatting sqref="AE493">
    <cfRule type="expression" dxfId="2359" priority="1609">
      <formula>IF(RIGHT(TEXT(AE493,"0.#"),1)=".",FALSE,TRUE)</formula>
    </cfRule>
    <cfRule type="expression" dxfId="2358" priority="1610">
      <formula>IF(RIGHT(TEXT(AE493,"0.#"),1)=".",TRUE,FALSE)</formula>
    </cfRule>
  </conditionalFormatting>
  <conditionalFormatting sqref="AE494">
    <cfRule type="expression" dxfId="2357" priority="1607">
      <formula>IF(RIGHT(TEXT(AE494,"0.#"),1)=".",FALSE,TRUE)</formula>
    </cfRule>
    <cfRule type="expression" dxfId="2356" priority="1608">
      <formula>IF(RIGHT(TEXT(AE494,"0.#"),1)=".",TRUE,FALSE)</formula>
    </cfRule>
  </conditionalFormatting>
  <conditionalFormatting sqref="AQ493">
    <cfRule type="expression" dxfId="2355" priority="1587">
      <formula>IF(RIGHT(TEXT(AQ493,"0.#"),1)=".",FALSE,TRUE)</formula>
    </cfRule>
    <cfRule type="expression" dxfId="2354" priority="1588">
      <formula>IF(RIGHT(TEXT(AQ493,"0.#"),1)=".",TRUE,FALSE)</formula>
    </cfRule>
  </conditionalFormatting>
  <conditionalFormatting sqref="AQ494">
    <cfRule type="expression" dxfId="2353" priority="1585">
      <formula>IF(RIGHT(TEXT(AQ494,"0.#"),1)=".",FALSE,TRUE)</formula>
    </cfRule>
    <cfRule type="expression" dxfId="2352" priority="1586">
      <formula>IF(RIGHT(TEXT(AQ494,"0.#"),1)=".",TRUE,FALSE)</formula>
    </cfRule>
  </conditionalFormatting>
  <conditionalFormatting sqref="AQ492">
    <cfRule type="expression" dxfId="2351" priority="1583">
      <formula>IF(RIGHT(TEXT(AQ492,"0.#"),1)=".",FALSE,TRUE)</formula>
    </cfRule>
    <cfRule type="expression" dxfId="2350" priority="1584">
      <formula>IF(RIGHT(TEXT(AQ492,"0.#"),1)=".",TRUE,FALSE)</formula>
    </cfRule>
  </conditionalFormatting>
  <conditionalFormatting sqref="AU494">
    <cfRule type="expression" dxfId="2349" priority="1595">
      <formula>IF(RIGHT(TEXT(AU494,"0.#"),1)=".",FALSE,TRUE)</formula>
    </cfRule>
    <cfRule type="expression" dxfId="2348" priority="1596">
      <formula>IF(RIGHT(TEXT(AU494,"0.#"),1)=".",TRUE,FALSE)</formula>
    </cfRule>
  </conditionalFormatting>
  <conditionalFormatting sqref="AU492">
    <cfRule type="expression" dxfId="2347" priority="1599">
      <formula>IF(RIGHT(TEXT(AU492,"0.#"),1)=".",FALSE,TRUE)</formula>
    </cfRule>
    <cfRule type="expression" dxfId="2346" priority="1600">
      <formula>IF(RIGHT(TEXT(AU492,"0.#"),1)=".",TRUE,FALSE)</formula>
    </cfRule>
  </conditionalFormatting>
  <conditionalFormatting sqref="AU493">
    <cfRule type="expression" dxfId="2345" priority="1597">
      <formula>IF(RIGHT(TEXT(AU493,"0.#"),1)=".",FALSE,TRUE)</formula>
    </cfRule>
    <cfRule type="expression" dxfId="2344" priority="1598">
      <formula>IF(RIGHT(TEXT(AU493,"0.#"),1)=".",TRUE,FALSE)</formula>
    </cfRule>
  </conditionalFormatting>
  <conditionalFormatting sqref="AU583">
    <cfRule type="expression" dxfId="2343" priority="1115">
      <formula>IF(RIGHT(TEXT(AU583,"0.#"),1)=".",FALSE,TRUE)</formula>
    </cfRule>
    <cfRule type="expression" dxfId="2342" priority="1116">
      <formula>IF(RIGHT(TEXT(AU583,"0.#"),1)=".",TRUE,FALSE)</formula>
    </cfRule>
  </conditionalFormatting>
  <conditionalFormatting sqref="AU582">
    <cfRule type="expression" dxfId="2341" priority="1117">
      <formula>IF(RIGHT(TEXT(AU582,"0.#"),1)=".",FALSE,TRUE)</formula>
    </cfRule>
    <cfRule type="expression" dxfId="2340" priority="1118">
      <formula>IF(RIGHT(TEXT(AU582,"0.#"),1)=".",TRUE,FALSE)</formula>
    </cfRule>
  </conditionalFormatting>
  <conditionalFormatting sqref="AE499">
    <cfRule type="expression" dxfId="2339" priority="1577">
      <formula>IF(RIGHT(TEXT(AE499,"0.#"),1)=".",FALSE,TRUE)</formula>
    </cfRule>
    <cfRule type="expression" dxfId="2338" priority="1578">
      <formula>IF(RIGHT(TEXT(AE499,"0.#"),1)=".",TRUE,FALSE)</formula>
    </cfRule>
  </conditionalFormatting>
  <conditionalFormatting sqref="AE497">
    <cfRule type="expression" dxfId="2337" priority="1581">
      <formula>IF(RIGHT(TEXT(AE497,"0.#"),1)=".",FALSE,TRUE)</formula>
    </cfRule>
    <cfRule type="expression" dxfId="2336" priority="1582">
      <formula>IF(RIGHT(TEXT(AE497,"0.#"),1)=".",TRUE,FALSE)</formula>
    </cfRule>
  </conditionalFormatting>
  <conditionalFormatting sqref="AE498">
    <cfRule type="expression" dxfId="2335" priority="1579">
      <formula>IF(RIGHT(TEXT(AE498,"0.#"),1)=".",FALSE,TRUE)</formula>
    </cfRule>
    <cfRule type="expression" dxfId="2334" priority="1580">
      <formula>IF(RIGHT(TEXT(AE498,"0.#"),1)=".",TRUE,FALSE)</formula>
    </cfRule>
  </conditionalFormatting>
  <conditionalFormatting sqref="AU499">
    <cfRule type="expression" dxfId="2333" priority="1565">
      <formula>IF(RIGHT(TEXT(AU499,"0.#"),1)=".",FALSE,TRUE)</formula>
    </cfRule>
    <cfRule type="expression" dxfId="2332" priority="1566">
      <formula>IF(RIGHT(TEXT(AU499,"0.#"),1)=".",TRUE,FALSE)</formula>
    </cfRule>
  </conditionalFormatting>
  <conditionalFormatting sqref="AU497">
    <cfRule type="expression" dxfId="2331" priority="1569">
      <formula>IF(RIGHT(TEXT(AU497,"0.#"),1)=".",FALSE,TRUE)</formula>
    </cfRule>
    <cfRule type="expression" dxfId="2330" priority="1570">
      <formula>IF(RIGHT(TEXT(AU497,"0.#"),1)=".",TRUE,FALSE)</formula>
    </cfRule>
  </conditionalFormatting>
  <conditionalFormatting sqref="AU498">
    <cfRule type="expression" dxfId="2329" priority="1567">
      <formula>IF(RIGHT(TEXT(AU498,"0.#"),1)=".",FALSE,TRUE)</formula>
    </cfRule>
    <cfRule type="expression" dxfId="2328" priority="1568">
      <formula>IF(RIGHT(TEXT(AU498,"0.#"),1)=".",TRUE,FALSE)</formula>
    </cfRule>
  </conditionalFormatting>
  <conditionalFormatting sqref="AQ497">
    <cfRule type="expression" dxfId="2327" priority="1553">
      <formula>IF(RIGHT(TEXT(AQ497,"0.#"),1)=".",FALSE,TRUE)</formula>
    </cfRule>
    <cfRule type="expression" dxfId="2326" priority="1554">
      <formula>IF(RIGHT(TEXT(AQ497,"0.#"),1)=".",TRUE,FALSE)</formula>
    </cfRule>
  </conditionalFormatting>
  <conditionalFormatting sqref="AQ498">
    <cfRule type="expression" dxfId="2325" priority="1557">
      <formula>IF(RIGHT(TEXT(AQ498,"0.#"),1)=".",FALSE,TRUE)</formula>
    </cfRule>
    <cfRule type="expression" dxfId="2324" priority="1558">
      <formula>IF(RIGHT(TEXT(AQ498,"0.#"),1)=".",TRUE,FALSE)</formula>
    </cfRule>
  </conditionalFormatting>
  <conditionalFormatting sqref="AQ499">
    <cfRule type="expression" dxfId="2323" priority="1555">
      <formula>IF(RIGHT(TEXT(AQ499,"0.#"),1)=".",FALSE,TRUE)</formula>
    </cfRule>
    <cfRule type="expression" dxfId="2322" priority="1556">
      <formula>IF(RIGHT(TEXT(AQ499,"0.#"),1)=".",TRUE,FALSE)</formula>
    </cfRule>
  </conditionalFormatting>
  <conditionalFormatting sqref="AE504">
    <cfRule type="expression" dxfId="2321" priority="1547">
      <formula>IF(RIGHT(TEXT(AE504,"0.#"),1)=".",FALSE,TRUE)</formula>
    </cfRule>
    <cfRule type="expression" dxfId="2320" priority="1548">
      <formula>IF(RIGHT(TEXT(AE504,"0.#"),1)=".",TRUE,FALSE)</formula>
    </cfRule>
  </conditionalFormatting>
  <conditionalFormatting sqref="AE502">
    <cfRule type="expression" dxfId="2319" priority="1551">
      <formula>IF(RIGHT(TEXT(AE502,"0.#"),1)=".",FALSE,TRUE)</formula>
    </cfRule>
    <cfRule type="expression" dxfId="2318" priority="1552">
      <formula>IF(RIGHT(TEXT(AE502,"0.#"),1)=".",TRUE,FALSE)</formula>
    </cfRule>
  </conditionalFormatting>
  <conditionalFormatting sqref="AE503">
    <cfRule type="expression" dxfId="2317" priority="1549">
      <formula>IF(RIGHT(TEXT(AE503,"0.#"),1)=".",FALSE,TRUE)</formula>
    </cfRule>
    <cfRule type="expression" dxfId="2316" priority="1550">
      <formula>IF(RIGHT(TEXT(AE503,"0.#"),1)=".",TRUE,FALSE)</formula>
    </cfRule>
  </conditionalFormatting>
  <conditionalFormatting sqref="AU504">
    <cfRule type="expression" dxfId="2315" priority="1535">
      <formula>IF(RIGHT(TEXT(AU504,"0.#"),1)=".",FALSE,TRUE)</formula>
    </cfRule>
    <cfRule type="expression" dxfId="2314" priority="1536">
      <formula>IF(RIGHT(TEXT(AU504,"0.#"),1)=".",TRUE,FALSE)</formula>
    </cfRule>
  </conditionalFormatting>
  <conditionalFormatting sqref="AU502">
    <cfRule type="expression" dxfId="2313" priority="1539">
      <formula>IF(RIGHT(TEXT(AU502,"0.#"),1)=".",FALSE,TRUE)</formula>
    </cfRule>
    <cfRule type="expression" dxfId="2312" priority="1540">
      <formula>IF(RIGHT(TEXT(AU502,"0.#"),1)=".",TRUE,FALSE)</formula>
    </cfRule>
  </conditionalFormatting>
  <conditionalFormatting sqref="AU503">
    <cfRule type="expression" dxfId="2311" priority="1537">
      <formula>IF(RIGHT(TEXT(AU503,"0.#"),1)=".",FALSE,TRUE)</formula>
    </cfRule>
    <cfRule type="expression" dxfId="2310" priority="1538">
      <formula>IF(RIGHT(TEXT(AU503,"0.#"),1)=".",TRUE,FALSE)</formula>
    </cfRule>
  </conditionalFormatting>
  <conditionalFormatting sqref="AQ502">
    <cfRule type="expression" dxfId="2309" priority="1523">
      <formula>IF(RIGHT(TEXT(AQ502,"0.#"),1)=".",FALSE,TRUE)</formula>
    </cfRule>
    <cfRule type="expression" dxfId="2308" priority="1524">
      <formula>IF(RIGHT(TEXT(AQ502,"0.#"),1)=".",TRUE,FALSE)</formula>
    </cfRule>
  </conditionalFormatting>
  <conditionalFormatting sqref="AQ503">
    <cfRule type="expression" dxfId="2307" priority="1527">
      <formula>IF(RIGHT(TEXT(AQ503,"0.#"),1)=".",FALSE,TRUE)</formula>
    </cfRule>
    <cfRule type="expression" dxfId="2306" priority="1528">
      <formula>IF(RIGHT(TEXT(AQ503,"0.#"),1)=".",TRUE,FALSE)</formula>
    </cfRule>
  </conditionalFormatting>
  <conditionalFormatting sqref="AQ504">
    <cfRule type="expression" dxfId="2305" priority="1525">
      <formula>IF(RIGHT(TEXT(AQ504,"0.#"),1)=".",FALSE,TRUE)</formula>
    </cfRule>
    <cfRule type="expression" dxfId="2304" priority="1526">
      <formula>IF(RIGHT(TEXT(AQ504,"0.#"),1)=".",TRUE,FALSE)</formula>
    </cfRule>
  </conditionalFormatting>
  <conditionalFormatting sqref="AE509">
    <cfRule type="expression" dxfId="2303" priority="1517">
      <formula>IF(RIGHT(TEXT(AE509,"0.#"),1)=".",FALSE,TRUE)</formula>
    </cfRule>
    <cfRule type="expression" dxfId="2302" priority="1518">
      <formula>IF(RIGHT(TEXT(AE509,"0.#"),1)=".",TRUE,FALSE)</formula>
    </cfRule>
  </conditionalFormatting>
  <conditionalFormatting sqref="AE507">
    <cfRule type="expression" dxfId="2301" priority="1521">
      <formula>IF(RIGHT(TEXT(AE507,"0.#"),1)=".",FALSE,TRUE)</formula>
    </cfRule>
    <cfRule type="expression" dxfId="2300" priority="1522">
      <formula>IF(RIGHT(TEXT(AE507,"0.#"),1)=".",TRUE,FALSE)</formula>
    </cfRule>
  </conditionalFormatting>
  <conditionalFormatting sqref="AE508">
    <cfRule type="expression" dxfId="2299" priority="1519">
      <formula>IF(RIGHT(TEXT(AE508,"0.#"),1)=".",FALSE,TRUE)</formula>
    </cfRule>
    <cfRule type="expression" dxfId="2298" priority="1520">
      <formula>IF(RIGHT(TEXT(AE508,"0.#"),1)=".",TRUE,FALSE)</formula>
    </cfRule>
  </conditionalFormatting>
  <conditionalFormatting sqref="AU509">
    <cfRule type="expression" dxfId="2297" priority="1505">
      <formula>IF(RIGHT(TEXT(AU509,"0.#"),1)=".",FALSE,TRUE)</formula>
    </cfRule>
    <cfRule type="expression" dxfId="2296" priority="1506">
      <formula>IF(RIGHT(TEXT(AU509,"0.#"),1)=".",TRUE,FALSE)</formula>
    </cfRule>
  </conditionalFormatting>
  <conditionalFormatting sqref="AU507">
    <cfRule type="expression" dxfId="2295" priority="1509">
      <formula>IF(RIGHT(TEXT(AU507,"0.#"),1)=".",FALSE,TRUE)</formula>
    </cfRule>
    <cfRule type="expression" dxfId="2294" priority="1510">
      <formula>IF(RIGHT(TEXT(AU507,"0.#"),1)=".",TRUE,FALSE)</formula>
    </cfRule>
  </conditionalFormatting>
  <conditionalFormatting sqref="AU508">
    <cfRule type="expression" dxfId="2293" priority="1507">
      <formula>IF(RIGHT(TEXT(AU508,"0.#"),1)=".",FALSE,TRUE)</formula>
    </cfRule>
    <cfRule type="expression" dxfId="2292" priority="1508">
      <formula>IF(RIGHT(TEXT(AU508,"0.#"),1)=".",TRUE,FALSE)</formula>
    </cfRule>
  </conditionalFormatting>
  <conditionalFormatting sqref="AQ507">
    <cfRule type="expression" dxfId="2291" priority="1493">
      <formula>IF(RIGHT(TEXT(AQ507,"0.#"),1)=".",FALSE,TRUE)</formula>
    </cfRule>
    <cfRule type="expression" dxfId="2290" priority="1494">
      <formula>IF(RIGHT(TEXT(AQ507,"0.#"),1)=".",TRUE,FALSE)</formula>
    </cfRule>
  </conditionalFormatting>
  <conditionalFormatting sqref="AQ508">
    <cfRule type="expression" dxfId="2289" priority="1497">
      <formula>IF(RIGHT(TEXT(AQ508,"0.#"),1)=".",FALSE,TRUE)</formula>
    </cfRule>
    <cfRule type="expression" dxfId="2288" priority="1498">
      <formula>IF(RIGHT(TEXT(AQ508,"0.#"),1)=".",TRUE,FALSE)</formula>
    </cfRule>
  </conditionalFormatting>
  <conditionalFormatting sqref="AQ509">
    <cfRule type="expression" dxfId="2287" priority="1495">
      <formula>IF(RIGHT(TEXT(AQ509,"0.#"),1)=".",FALSE,TRUE)</formula>
    </cfRule>
    <cfRule type="expression" dxfId="2286" priority="1496">
      <formula>IF(RIGHT(TEXT(AQ509,"0.#"),1)=".",TRUE,FALSE)</formula>
    </cfRule>
  </conditionalFormatting>
  <conditionalFormatting sqref="AE465">
    <cfRule type="expression" dxfId="2285" priority="1787">
      <formula>IF(RIGHT(TEXT(AE465,"0.#"),1)=".",FALSE,TRUE)</formula>
    </cfRule>
    <cfRule type="expression" dxfId="2284" priority="1788">
      <formula>IF(RIGHT(TEXT(AE465,"0.#"),1)=".",TRUE,FALSE)</formula>
    </cfRule>
  </conditionalFormatting>
  <conditionalFormatting sqref="AE463">
    <cfRule type="expression" dxfId="2283" priority="1791">
      <formula>IF(RIGHT(TEXT(AE463,"0.#"),1)=".",FALSE,TRUE)</formula>
    </cfRule>
    <cfRule type="expression" dxfId="2282" priority="1792">
      <formula>IF(RIGHT(TEXT(AE463,"0.#"),1)=".",TRUE,FALSE)</formula>
    </cfRule>
  </conditionalFormatting>
  <conditionalFormatting sqref="AE464">
    <cfRule type="expression" dxfId="2281" priority="1789">
      <formula>IF(RIGHT(TEXT(AE464,"0.#"),1)=".",FALSE,TRUE)</formula>
    </cfRule>
    <cfRule type="expression" dxfId="2280" priority="1790">
      <formula>IF(RIGHT(TEXT(AE464,"0.#"),1)=".",TRUE,FALSE)</formula>
    </cfRule>
  </conditionalFormatting>
  <conditionalFormatting sqref="AM465">
    <cfRule type="expression" dxfId="2279" priority="1781">
      <formula>IF(RIGHT(TEXT(AM465,"0.#"),1)=".",FALSE,TRUE)</formula>
    </cfRule>
    <cfRule type="expression" dxfId="2278" priority="1782">
      <formula>IF(RIGHT(TEXT(AM465,"0.#"),1)=".",TRUE,FALSE)</formula>
    </cfRule>
  </conditionalFormatting>
  <conditionalFormatting sqref="AM463">
    <cfRule type="expression" dxfId="2277" priority="1785">
      <formula>IF(RIGHT(TEXT(AM463,"0.#"),1)=".",FALSE,TRUE)</formula>
    </cfRule>
    <cfRule type="expression" dxfId="2276" priority="1786">
      <formula>IF(RIGHT(TEXT(AM463,"0.#"),1)=".",TRUE,FALSE)</formula>
    </cfRule>
  </conditionalFormatting>
  <conditionalFormatting sqref="AM464">
    <cfRule type="expression" dxfId="2275" priority="1783">
      <formula>IF(RIGHT(TEXT(AM464,"0.#"),1)=".",FALSE,TRUE)</formula>
    </cfRule>
    <cfRule type="expression" dxfId="2274" priority="1784">
      <formula>IF(RIGHT(TEXT(AM464,"0.#"),1)=".",TRUE,FALSE)</formula>
    </cfRule>
  </conditionalFormatting>
  <conditionalFormatting sqref="AU465">
    <cfRule type="expression" dxfId="2273" priority="1775">
      <formula>IF(RIGHT(TEXT(AU465,"0.#"),1)=".",FALSE,TRUE)</formula>
    </cfRule>
    <cfRule type="expression" dxfId="2272" priority="1776">
      <formula>IF(RIGHT(TEXT(AU465,"0.#"),1)=".",TRUE,FALSE)</formula>
    </cfRule>
  </conditionalFormatting>
  <conditionalFormatting sqref="AU463">
    <cfRule type="expression" dxfId="2271" priority="1779">
      <formula>IF(RIGHT(TEXT(AU463,"0.#"),1)=".",FALSE,TRUE)</formula>
    </cfRule>
    <cfRule type="expression" dxfId="2270" priority="1780">
      <formula>IF(RIGHT(TEXT(AU463,"0.#"),1)=".",TRUE,FALSE)</formula>
    </cfRule>
  </conditionalFormatting>
  <conditionalFormatting sqref="AU464">
    <cfRule type="expression" dxfId="2269" priority="1777">
      <formula>IF(RIGHT(TEXT(AU464,"0.#"),1)=".",FALSE,TRUE)</formula>
    </cfRule>
    <cfRule type="expression" dxfId="2268" priority="1778">
      <formula>IF(RIGHT(TEXT(AU464,"0.#"),1)=".",TRUE,FALSE)</formula>
    </cfRule>
  </conditionalFormatting>
  <conditionalFormatting sqref="AI465">
    <cfRule type="expression" dxfId="2267" priority="1769">
      <formula>IF(RIGHT(TEXT(AI465,"0.#"),1)=".",FALSE,TRUE)</formula>
    </cfRule>
    <cfRule type="expression" dxfId="2266" priority="1770">
      <formula>IF(RIGHT(TEXT(AI465,"0.#"),1)=".",TRUE,FALSE)</formula>
    </cfRule>
  </conditionalFormatting>
  <conditionalFormatting sqref="AI463">
    <cfRule type="expression" dxfId="2265" priority="1773">
      <formula>IF(RIGHT(TEXT(AI463,"0.#"),1)=".",FALSE,TRUE)</formula>
    </cfRule>
    <cfRule type="expression" dxfId="2264" priority="1774">
      <formula>IF(RIGHT(TEXT(AI463,"0.#"),1)=".",TRUE,FALSE)</formula>
    </cfRule>
  </conditionalFormatting>
  <conditionalFormatting sqref="AI464">
    <cfRule type="expression" dxfId="2263" priority="1771">
      <formula>IF(RIGHT(TEXT(AI464,"0.#"),1)=".",FALSE,TRUE)</formula>
    </cfRule>
    <cfRule type="expression" dxfId="2262" priority="1772">
      <formula>IF(RIGHT(TEXT(AI464,"0.#"),1)=".",TRUE,FALSE)</formula>
    </cfRule>
  </conditionalFormatting>
  <conditionalFormatting sqref="AQ463">
    <cfRule type="expression" dxfId="2261" priority="1763">
      <formula>IF(RIGHT(TEXT(AQ463,"0.#"),1)=".",FALSE,TRUE)</formula>
    </cfRule>
    <cfRule type="expression" dxfId="2260" priority="1764">
      <formula>IF(RIGHT(TEXT(AQ463,"0.#"),1)=".",TRUE,FALSE)</formula>
    </cfRule>
  </conditionalFormatting>
  <conditionalFormatting sqref="AQ464">
    <cfRule type="expression" dxfId="2259" priority="1767">
      <formula>IF(RIGHT(TEXT(AQ464,"0.#"),1)=".",FALSE,TRUE)</formula>
    </cfRule>
    <cfRule type="expression" dxfId="2258" priority="1768">
      <formula>IF(RIGHT(TEXT(AQ464,"0.#"),1)=".",TRUE,FALSE)</formula>
    </cfRule>
  </conditionalFormatting>
  <conditionalFormatting sqref="AQ465">
    <cfRule type="expression" dxfId="2257" priority="1765">
      <formula>IF(RIGHT(TEXT(AQ465,"0.#"),1)=".",FALSE,TRUE)</formula>
    </cfRule>
    <cfRule type="expression" dxfId="2256" priority="1766">
      <formula>IF(RIGHT(TEXT(AQ465,"0.#"),1)=".",TRUE,FALSE)</formula>
    </cfRule>
  </conditionalFormatting>
  <conditionalFormatting sqref="AE470">
    <cfRule type="expression" dxfId="2255" priority="1757">
      <formula>IF(RIGHT(TEXT(AE470,"0.#"),1)=".",FALSE,TRUE)</formula>
    </cfRule>
    <cfRule type="expression" dxfId="2254" priority="1758">
      <formula>IF(RIGHT(TEXT(AE470,"0.#"),1)=".",TRUE,FALSE)</formula>
    </cfRule>
  </conditionalFormatting>
  <conditionalFormatting sqref="AE468">
    <cfRule type="expression" dxfId="2253" priority="1761">
      <formula>IF(RIGHT(TEXT(AE468,"0.#"),1)=".",FALSE,TRUE)</formula>
    </cfRule>
    <cfRule type="expression" dxfId="2252" priority="1762">
      <formula>IF(RIGHT(TEXT(AE468,"0.#"),1)=".",TRUE,FALSE)</formula>
    </cfRule>
  </conditionalFormatting>
  <conditionalFormatting sqref="AE469">
    <cfRule type="expression" dxfId="2251" priority="1759">
      <formula>IF(RIGHT(TEXT(AE469,"0.#"),1)=".",FALSE,TRUE)</formula>
    </cfRule>
    <cfRule type="expression" dxfId="2250" priority="1760">
      <formula>IF(RIGHT(TEXT(AE469,"0.#"),1)=".",TRUE,FALSE)</formula>
    </cfRule>
  </conditionalFormatting>
  <conditionalFormatting sqref="AM470">
    <cfRule type="expression" dxfId="2249" priority="1751">
      <formula>IF(RIGHT(TEXT(AM470,"0.#"),1)=".",FALSE,TRUE)</formula>
    </cfRule>
    <cfRule type="expression" dxfId="2248" priority="1752">
      <formula>IF(RIGHT(TEXT(AM470,"0.#"),1)=".",TRUE,FALSE)</formula>
    </cfRule>
  </conditionalFormatting>
  <conditionalFormatting sqref="AM468">
    <cfRule type="expression" dxfId="2247" priority="1755">
      <formula>IF(RIGHT(TEXT(AM468,"0.#"),1)=".",FALSE,TRUE)</formula>
    </cfRule>
    <cfRule type="expression" dxfId="2246" priority="1756">
      <formula>IF(RIGHT(TEXT(AM468,"0.#"),1)=".",TRUE,FALSE)</formula>
    </cfRule>
  </conditionalFormatting>
  <conditionalFormatting sqref="AM469">
    <cfRule type="expression" dxfId="2245" priority="1753">
      <formula>IF(RIGHT(TEXT(AM469,"0.#"),1)=".",FALSE,TRUE)</formula>
    </cfRule>
    <cfRule type="expression" dxfId="2244" priority="1754">
      <formula>IF(RIGHT(TEXT(AM469,"0.#"),1)=".",TRUE,FALSE)</formula>
    </cfRule>
  </conditionalFormatting>
  <conditionalFormatting sqref="AU470">
    <cfRule type="expression" dxfId="2243" priority="1745">
      <formula>IF(RIGHT(TEXT(AU470,"0.#"),1)=".",FALSE,TRUE)</formula>
    </cfRule>
    <cfRule type="expression" dxfId="2242" priority="1746">
      <formula>IF(RIGHT(TEXT(AU470,"0.#"),1)=".",TRUE,FALSE)</formula>
    </cfRule>
  </conditionalFormatting>
  <conditionalFormatting sqref="AU468">
    <cfRule type="expression" dxfId="2241" priority="1749">
      <formula>IF(RIGHT(TEXT(AU468,"0.#"),1)=".",FALSE,TRUE)</formula>
    </cfRule>
    <cfRule type="expression" dxfId="2240" priority="1750">
      <formula>IF(RIGHT(TEXT(AU468,"0.#"),1)=".",TRUE,FALSE)</formula>
    </cfRule>
  </conditionalFormatting>
  <conditionalFormatting sqref="AU469">
    <cfRule type="expression" dxfId="2239" priority="1747">
      <formula>IF(RIGHT(TEXT(AU469,"0.#"),1)=".",FALSE,TRUE)</formula>
    </cfRule>
    <cfRule type="expression" dxfId="2238" priority="1748">
      <formula>IF(RIGHT(TEXT(AU469,"0.#"),1)=".",TRUE,FALSE)</formula>
    </cfRule>
  </conditionalFormatting>
  <conditionalFormatting sqref="AI470">
    <cfRule type="expression" dxfId="2237" priority="1739">
      <formula>IF(RIGHT(TEXT(AI470,"0.#"),1)=".",FALSE,TRUE)</formula>
    </cfRule>
    <cfRule type="expression" dxfId="2236" priority="1740">
      <formula>IF(RIGHT(TEXT(AI470,"0.#"),1)=".",TRUE,FALSE)</formula>
    </cfRule>
  </conditionalFormatting>
  <conditionalFormatting sqref="AI468">
    <cfRule type="expression" dxfId="2235" priority="1743">
      <formula>IF(RIGHT(TEXT(AI468,"0.#"),1)=".",FALSE,TRUE)</formula>
    </cfRule>
    <cfRule type="expression" dxfId="2234" priority="1744">
      <formula>IF(RIGHT(TEXT(AI468,"0.#"),1)=".",TRUE,FALSE)</formula>
    </cfRule>
  </conditionalFormatting>
  <conditionalFormatting sqref="AI469">
    <cfRule type="expression" dxfId="2233" priority="1741">
      <formula>IF(RIGHT(TEXT(AI469,"0.#"),1)=".",FALSE,TRUE)</formula>
    </cfRule>
    <cfRule type="expression" dxfId="2232" priority="1742">
      <formula>IF(RIGHT(TEXT(AI469,"0.#"),1)=".",TRUE,FALSE)</formula>
    </cfRule>
  </conditionalFormatting>
  <conditionalFormatting sqref="AQ468">
    <cfRule type="expression" dxfId="2231" priority="1733">
      <formula>IF(RIGHT(TEXT(AQ468,"0.#"),1)=".",FALSE,TRUE)</formula>
    </cfRule>
    <cfRule type="expression" dxfId="2230" priority="1734">
      <formula>IF(RIGHT(TEXT(AQ468,"0.#"),1)=".",TRUE,FALSE)</formula>
    </cfRule>
  </conditionalFormatting>
  <conditionalFormatting sqref="AQ469">
    <cfRule type="expression" dxfId="2229" priority="1737">
      <formula>IF(RIGHT(TEXT(AQ469,"0.#"),1)=".",FALSE,TRUE)</formula>
    </cfRule>
    <cfRule type="expression" dxfId="2228" priority="1738">
      <formula>IF(RIGHT(TEXT(AQ469,"0.#"),1)=".",TRUE,FALSE)</formula>
    </cfRule>
  </conditionalFormatting>
  <conditionalFormatting sqref="AQ470">
    <cfRule type="expression" dxfId="2227" priority="1735">
      <formula>IF(RIGHT(TEXT(AQ470,"0.#"),1)=".",FALSE,TRUE)</formula>
    </cfRule>
    <cfRule type="expression" dxfId="2226" priority="1736">
      <formula>IF(RIGHT(TEXT(AQ470,"0.#"),1)=".",TRUE,FALSE)</formula>
    </cfRule>
  </conditionalFormatting>
  <conditionalFormatting sqref="AE475">
    <cfRule type="expression" dxfId="2225" priority="1727">
      <formula>IF(RIGHT(TEXT(AE475,"0.#"),1)=".",FALSE,TRUE)</formula>
    </cfRule>
    <cfRule type="expression" dxfId="2224" priority="1728">
      <formula>IF(RIGHT(TEXT(AE475,"0.#"),1)=".",TRUE,FALSE)</formula>
    </cfRule>
  </conditionalFormatting>
  <conditionalFormatting sqref="AE473">
    <cfRule type="expression" dxfId="2223" priority="1731">
      <formula>IF(RIGHT(TEXT(AE473,"0.#"),1)=".",FALSE,TRUE)</formula>
    </cfRule>
    <cfRule type="expression" dxfId="2222" priority="1732">
      <formula>IF(RIGHT(TEXT(AE473,"0.#"),1)=".",TRUE,FALSE)</formula>
    </cfRule>
  </conditionalFormatting>
  <conditionalFormatting sqref="AE474">
    <cfRule type="expression" dxfId="2221" priority="1729">
      <formula>IF(RIGHT(TEXT(AE474,"0.#"),1)=".",FALSE,TRUE)</formula>
    </cfRule>
    <cfRule type="expression" dxfId="2220" priority="1730">
      <formula>IF(RIGHT(TEXT(AE474,"0.#"),1)=".",TRUE,FALSE)</formula>
    </cfRule>
  </conditionalFormatting>
  <conditionalFormatting sqref="AM475">
    <cfRule type="expression" dxfId="2219" priority="1721">
      <formula>IF(RIGHT(TEXT(AM475,"0.#"),1)=".",FALSE,TRUE)</formula>
    </cfRule>
    <cfRule type="expression" dxfId="2218" priority="1722">
      <formula>IF(RIGHT(TEXT(AM475,"0.#"),1)=".",TRUE,FALSE)</formula>
    </cfRule>
  </conditionalFormatting>
  <conditionalFormatting sqref="AM473">
    <cfRule type="expression" dxfId="2217" priority="1725">
      <formula>IF(RIGHT(TEXT(AM473,"0.#"),1)=".",FALSE,TRUE)</formula>
    </cfRule>
    <cfRule type="expression" dxfId="2216" priority="1726">
      <formula>IF(RIGHT(TEXT(AM473,"0.#"),1)=".",TRUE,FALSE)</formula>
    </cfRule>
  </conditionalFormatting>
  <conditionalFormatting sqref="AM474">
    <cfRule type="expression" dxfId="2215" priority="1723">
      <formula>IF(RIGHT(TEXT(AM474,"0.#"),1)=".",FALSE,TRUE)</formula>
    </cfRule>
    <cfRule type="expression" dxfId="2214" priority="1724">
      <formula>IF(RIGHT(TEXT(AM474,"0.#"),1)=".",TRUE,FALSE)</formula>
    </cfRule>
  </conditionalFormatting>
  <conditionalFormatting sqref="AU475">
    <cfRule type="expression" dxfId="2213" priority="1715">
      <formula>IF(RIGHT(TEXT(AU475,"0.#"),1)=".",FALSE,TRUE)</formula>
    </cfRule>
    <cfRule type="expression" dxfId="2212" priority="1716">
      <formula>IF(RIGHT(TEXT(AU475,"0.#"),1)=".",TRUE,FALSE)</formula>
    </cfRule>
  </conditionalFormatting>
  <conditionalFormatting sqref="AU473">
    <cfRule type="expression" dxfId="2211" priority="1719">
      <formula>IF(RIGHT(TEXT(AU473,"0.#"),1)=".",FALSE,TRUE)</formula>
    </cfRule>
    <cfRule type="expression" dxfId="2210" priority="1720">
      <formula>IF(RIGHT(TEXT(AU473,"0.#"),1)=".",TRUE,FALSE)</formula>
    </cfRule>
  </conditionalFormatting>
  <conditionalFormatting sqref="AU474">
    <cfRule type="expression" dxfId="2209" priority="1717">
      <formula>IF(RIGHT(TEXT(AU474,"0.#"),1)=".",FALSE,TRUE)</formula>
    </cfRule>
    <cfRule type="expression" dxfId="2208" priority="1718">
      <formula>IF(RIGHT(TEXT(AU474,"0.#"),1)=".",TRUE,FALSE)</formula>
    </cfRule>
  </conditionalFormatting>
  <conditionalFormatting sqref="AI475">
    <cfRule type="expression" dxfId="2207" priority="1709">
      <formula>IF(RIGHT(TEXT(AI475,"0.#"),1)=".",FALSE,TRUE)</formula>
    </cfRule>
    <cfRule type="expression" dxfId="2206" priority="1710">
      <formula>IF(RIGHT(TEXT(AI475,"0.#"),1)=".",TRUE,FALSE)</formula>
    </cfRule>
  </conditionalFormatting>
  <conditionalFormatting sqref="AI473">
    <cfRule type="expression" dxfId="2205" priority="1713">
      <formula>IF(RIGHT(TEXT(AI473,"0.#"),1)=".",FALSE,TRUE)</formula>
    </cfRule>
    <cfRule type="expression" dxfId="2204" priority="1714">
      <formula>IF(RIGHT(TEXT(AI473,"0.#"),1)=".",TRUE,FALSE)</formula>
    </cfRule>
  </conditionalFormatting>
  <conditionalFormatting sqref="AI474">
    <cfRule type="expression" dxfId="2203" priority="1711">
      <formula>IF(RIGHT(TEXT(AI474,"0.#"),1)=".",FALSE,TRUE)</formula>
    </cfRule>
    <cfRule type="expression" dxfId="2202" priority="1712">
      <formula>IF(RIGHT(TEXT(AI474,"0.#"),1)=".",TRUE,FALSE)</formula>
    </cfRule>
  </conditionalFormatting>
  <conditionalFormatting sqref="AQ473">
    <cfRule type="expression" dxfId="2201" priority="1703">
      <formula>IF(RIGHT(TEXT(AQ473,"0.#"),1)=".",FALSE,TRUE)</formula>
    </cfRule>
    <cfRule type="expression" dxfId="2200" priority="1704">
      <formula>IF(RIGHT(TEXT(AQ473,"0.#"),1)=".",TRUE,FALSE)</formula>
    </cfRule>
  </conditionalFormatting>
  <conditionalFormatting sqref="AQ474">
    <cfRule type="expression" dxfId="2199" priority="1707">
      <formula>IF(RIGHT(TEXT(AQ474,"0.#"),1)=".",FALSE,TRUE)</formula>
    </cfRule>
    <cfRule type="expression" dxfId="2198" priority="1708">
      <formula>IF(RIGHT(TEXT(AQ474,"0.#"),1)=".",TRUE,FALSE)</formula>
    </cfRule>
  </conditionalFormatting>
  <conditionalFormatting sqref="AQ475">
    <cfRule type="expression" dxfId="2197" priority="1705">
      <formula>IF(RIGHT(TEXT(AQ475,"0.#"),1)=".",FALSE,TRUE)</formula>
    </cfRule>
    <cfRule type="expression" dxfId="2196" priority="1706">
      <formula>IF(RIGHT(TEXT(AQ475,"0.#"),1)=".",TRUE,FALSE)</formula>
    </cfRule>
  </conditionalFormatting>
  <conditionalFormatting sqref="AE480">
    <cfRule type="expression" dxfId="2195" priority="1697">
      <formula>IF(RIGHT(TEXT(AE480,"0.#"),1)=".",FALSE,TRUE)</formula>
    </cfRule>
    <cfRule type="expression" dxfId="2194" priority="1698">
      <formula>IF(RIGHT(TEXT(AE480,"0.#"),1)=".",TRUE,FALSE)</formula>
    </cfRule>
  </conditionalFormatting>
  <conditionalFormatting sqref="AE478">
    <cfRule type="expression" dxfId="2193" priority="1701">
      <formula>IF(RIGHT(TEXT(AE478,"0.#"),1)=".",FALSE,TRUE)</formula>
    </cfRule>
    <cfRule type="expression" dxfId="2192" priority="1702">
      <formula>IF(RIGHT(TEXT(AE478,"0.#"),1)=".",TRUE,FALSE)</formula>
    </cfRule>
  </conditionalFormatting>
  <conditionalFormatting sqref="AE479">
    <cfRule type="expression" dxfId="2191" priority="1699">
      <formula>IF(RIGHT(TEXT(AE479,"0.#"),1)=".",FALSE,TRUE)</formula>
    </cfRule>
    <cfRule type="expression" dxfId="2190" priority="1700">
      <formula>IF(RIGHT(TEXT(AE479,"0.#"),1)=".",TRUE,FALSE)</formula>
    </cfRule>
  </conditionalFormatting>
  <conditionalFormatting sqref="AM480">
    <cfRule type="expression" dxfId="2189" priority="1691">
      <formula>IF(RIGHT(TEXT(AM480,"0.#"),1)=".",FALSE,TRUE)</formula>
    </cfRule>
    <cfRule type="expression" dxfId="2188" priority="1692">
      <formula>IF(RIGHT(TEXT(AM480,"0.#"),1)=".",TRUE,FALSE)</formula>
    </cfRule>
  </conditionalFormatting>
  <conditionalFormatting sqref="AM478">
    <cfRule type="expression" dxfId="2187" priority="1695">
      <formula>IF(RIGHT(TEXT(AM478,"0.#"),1)=".",FALSE,TRUE)</formula>
    </cfRule>
    <cfRule type="expression" dxfId="2186" priority="1696">
      <formula>IF(RIGHT(TEXT(AM478,"0.#"),1)=".",TRUE,FALSE)</formula>
    </cfRule>
  </conditionalFormatting>
  <conditionalFormatting sqref="AM479">
    <cfRule type="expression" dxfId="2185" priority="1693">
      <formula>IF(RIGHT(TEXT(AM479,"0.#"),1)=".",FALSE,TRUE)</formula>
    </cfRule>
    <cfRule type="expression" dxfId="2184" priority="1694">
      <formula>IF(RIGHT(TEXT(AM479,"0.#"),1)=".",TRUE,FALSE)</formula>
    </cfRule>
  </conditionalFormatting>
  <conditionalFormatting sqref="AU480">
    <cfRule type="expression" dxfId="2183" priority="1685">
      <formula>IF(RIGHT(TEXT(AU480,"0.#"),1)=".",FALSE,TRUE)</formula>
    </cfRule>
    <cfRule type="expression" dxfId="2182" priority="1686">
      <formula>IF(RIGHT(TEXT(AU480,"0.#"),1)=".",TRUE,FALSE)</formula>
    </cfRule>
  </conditionalFormatting>
  <conditionalFormatting sqref="AU478">
    <cfRule type="expression" dxfId="2181" priority="1689">
      <formula>IF(RIGHT(TEXT(AU478,"0.#"),1)=".",FALSE,TRUE)</formula>
    </cfRule>
    <cfRule type="expression" dxfId="2180" priority="1690">
      <formula>IF(RIGHT(TEXT(AU478,"0.#"),1)=".",TRUE,FALSE)</formula>
    </cfRule>
  </conditionalFormatting>
  <conditionalFormatting sqref="AU479">
    <cfRule type="expression" dxfId="2179" priority="1687">
      <formula>IF(RIGHT(TEXT(AU479,"0.#"),1)=".",FALSE,TRUE)</formula>
    </cfRule>
    <cfRule type="expression" dxfId="2178" priority="1688">
      <formula>IF(RIGHT(TEXT(AU479,"0.#"),1)=".",TRUE,FALSE)</formula>
    </cfRule>
  </conditionalFormatting>
  <conditionalFormatting sqref="AI480">
    <cfRule type="expression" dxfId="2177" priority="1679">
      <formula>IF(RIGHT(TEXT(AI480,"0.#"),1)=".",FALSE,TRUE)</formula>
    </cfRule>
    <cfRule type="expression" dxfId="2176" priority="1680">
      <formula>IF(RIGHT(TEXT(AI480,"0.#"),1)=".",TRUE,FALSE)</formula>
    </cfRule>
  </conditionalFormatting>
  <conditionalFormatting sqref="AI478">
    <cfRule type="expression" dxfId="2175" priority="1683">
      <formula>IF(RIGHT(TEXT(AI478,"0.#"),1)=".",FALSE,TRUE)</formula>
    </cfRule>
    <cfRule type="expression" dxfId="2174" priority="1684">
      <formula>IF(RIGHT(TEXT(AI478,"0.#"),1)=".",TRUE,FALSE)</formula>
    </cfRule>
  </conditionalFormatting>
  <conditionalFormatting sqref="AI479">
    <cfRule type="expression" dxfId="2173" priority="1681">
      <formula>IF(RIGHT(TEXT(AI479,"0.#"),1)=".",FALSE,TRUE)</formula>
    </cfRule>
    <cfRule type="expression" dxfId="2172" priority="1682">
      <formula>IF(RIGHT(TEXT(AI479,"0.#"),1)=".",TRUE,FALSE)</formula>
    </cfRule>
  </conditionalFormatting>
  <conditionalFormatting sqref="AQ478">
    <cfRule type="expression" dxfId="2171" priority="1673">
      <formula>IF(RIGHT(TEXT(AQ478,"0.#"),1)=".",FALSE,TRUE)</formula>
    </cfRule>
    <cfRule type="expression" dxfId="2170" priority="1674">
      <formula>IF(RIGHT(TEXT(AQ478,"0.#"),1)=".",TRUE,FALSE)</formula>
    </cfRule>
  </conditionalFormatting>
  <conditionalFormatting sqref="AQ479">
    <cfRule type="expression" dxfId="2169" priority="1677">
      <formula>IF(RIGHT(TEXT(AQ479,"0.#"),1)=".",FALSE,TRUE)</formula>
    </cfRule>
    <cfRule type="expression" dxfId="2168" priority="1678">
      <formula>IF(RIGHT(TEXT(AQ479,"0.#"),1)=".",TRUE,FALSE)</formula>
    </cfRule>
  </conditionalFormatting>
  <conditionalFormatting sqref="AQ480">
    <cfRule type="expression" dxfId="2167" priority="1675">
      <formula>IF(RIGHT(TEXT(AQ480,"0.#"),1)=".",FALSE,TRUE)</formula>
    </cfRule>
    <cfRule type="expression" dxfId="2166" priority="1676">
      <formula>IF(RIGHT(TEXT(AQ480,"0.#"),1)=".",TRUE,FALSE)</formula>
    </cfRule>
  </conditionalFormatting>
  <conditionalFormatting sqref="AM47">
    <cfRule type="expression" dxfId="2165" priority="1967">
      <formula>IF(RIGHT(TEXT(AM47,"0.#"),1)=".",FALSE,TRUE)</formula>
    </cfRule>
    <cfRule type="expression" dxfId="2164" priority="1968">
      <formula>IF(RIGHT(TEXT(AM47,"0.#"),1)=".",TRUE,FALSE)</formula>
    </cfRule>
  </conditionalFormatting>
  <conditionalFormatting sqref="AI46">
    <cfRule type="expression" dxfId="2163" priority="1971">
      <formula>IF(RIGHT(TEXT(AI46,"0.#"),1)=".",FALSE,TRUE)</formula>
    </cfRule>
    <cfRule type="expression" dxfId="2162" priority="1972">
      <formula>IF(RIGHT(TEXT(AI46,"0.#"),1)=".",TRUE,FALSE)</formula>
    </cfRule>
  </conditionalFormatting>
  <conditionalFormatting sqref="AM46">
    <cfRule type="expression" dxfId="2161" priority="1969">
      <formula>IF(RIGHT(TEXT(AM46,"0.#"),1)=".",FALSE,TRUE)</formula>
    </cfRule>
    <cfRule type="expression" dxfId="2160" priority="1970">
      <formula>IF(RIGHT(TEXT(AM46,"0.#"),1)=".",TRUE,FALSE)</formula>
    </cfRule>
  </conditionalFormatting>
  <conditionalFormatting sqref="AU46:AU48">
    <cfRule type="expression" dxfId="2159" priority="1961">
      <formula>IF(RIGHT(TEXT(AU46,"0.#"),1)=".",FALSE,TRUE)</formula>
    </cfRule>
    <cfRule type="expression" dxfId="2158" priority="1962">
      <formula>IF(RIGHT(TEXT(AU46,"0.#"),1)=".",TRUE,FALSE)</formula>
    </cfRule>
  </conditionalFormatting>
  <conditionalFormatting sqref="AM48">
    <cfRule type="expression" dxfId="2157" priority="1965">
      <formula>IF(RIGHT(TEXT(AM48,"0.#"),1)=".",FALSE,TRUE)</formula>
    </cfRule>
    <cfRule type="expression" dxfId="2156" priority="1966">
      <formula>IF(RIGHT(TEXT(AM48,"0.#"),1)=".",TRUE,FALSE)</formula>
    </cfRule>
  </conditionalFormatting>
  <conditionalFormatting sqref="AQ46:AQ48">
    <cfRule type="expression" dxfId="2155" priority="1963">
      <formula>IF(RIGHT(TEXT(AQ46,"0.#"),1)=".",FALSE,TRUE)</formula>
    </cfRule>
    <cfRule type="expression" dxfId="2154" priority="1964">
      <formula>IF(RIGHT(TEXT(AQ46,"0.#"),1)=".",TRUE,FALSE)</formula>
    </cfRule>
  </conditionalFormatting>
  <conditionalFormatting sqref="AE146:AE147 AI146:AI147 AM146:AM147 AQ146:AQ147 AU146:AU147">
    <cfRule type="expression" dxfId="2153" priority="1955">
      <formula>IF(RIGHT(TEXT(AE146,"0.#"),1)=".",FALSE,TRUE)</formula>
    </cfRule>
    <cfRule type="expression" dxfId="2152" priority="1956">
      <formula>IF(RIGHT(TEXT(AE146,"0.#"),1)=".",TRUE,FALSE)</formula>
    </cfRule>
  </conditionalFormatting>
  <conditionalFormatting sqref="AE138:AE139 AI138:AI139 AM138:AM139 AQ138:AQ139 AU138:AU139">
    <cfRule type="expression" dxfId="2151" priority="1959">
      <formula>IF(RIGHT(TEXT(AE138,"0.#"),1)=".",FALSE,TRUE)</formula>
    </cfRule>
    <cfRule type="expression" dxfId="2150" priority="1960">
      <formula>IF(RIGHT(TEXT(AE138,"0.#"),1)=".",TRUE,FALSE)</formula>
    </cfRule>
  </conditionalFormatting>
  <conditionalFormatting sqref="AE142:AE143 AI142:AI143 AM142:AM143 AQ142:AQ143 AU142:AU143">
    <cfRule type="expression" dxfId="2149" priority="1957">
      <formula>IF(RIGHT(TEXT(AE142,"0.#"),1)=".",FALSE,TRUE)</formula>
    </cfRule>
    <cfRule type="expression" dxfId="2148" priority="1958">
      <formula>IF(RIGHT(TEXT(AE142,"0.#"),1)=".",TRUE,FALSE)</formula>
    </cfRule>
  </conditionalFormatting>
  <conditionalFormatting sqref="AE198:AE199 AI198:AI199 AM198:AM199 AQ198:AQ199 AU198:AU199">
    <cfRule type="expression" dxfId="2147" priority="1949">
      <formula>IF(RIGHT(TEXT(AE198,"0.#"),1)=".",FALSE,TRUE)</formula>
    </cfRule>
    <cfRule type="expression" dxfId="2146" priority="1950">
      <formula>IF(RIGHT(TEXT(AE198,"0.#"),1)=".",TRUE,FALSE)</formula>
    </cfRule>
  </conditionalFormatting>
  <conditionalFormatting sqref="AE150:AE151 AI150:AI151 AM150:AM151 AQ150:AQ151 AU150:AU151">
    <cfRule type="expression" dxfId="2145" priority="1953">
      <formula>IF(RIGHT(TEXT(AE150,"0.#"),1)=".",FALSE,TRUE)</formula>
    </cfRule>
    <cfRule type="expression" dxfId="2144" priority="1954">
      <formula>IF(RIGHT(TEXT(AE150,"0.#"),1)=".",TRUE,FALSE)</formula>
    </cfRule>
  </conditionalFormatting>
  <conditionalFormatting sqref="AE194:AE195 AI194:AI195 AM194:AM195 AQ194:AQ195 AU194:AU195">
    <cfRule type="expression" dxfId="2143" priority="1951">
      <formula>IF(RIGHT(TEXT(AE194,"0.#"),1)=".",FALSE,TRUE)</formula>
    </cfRule>
    <cfRule type="expression" dxfId="2142" priority="1952">
      <formula>IF(RIGHT(TEXT(AE194,"0.#"),1)=".",TRUE,FALSE)</formula>
    </cfRule>
  </conditionalFormatting>
  <conditionalFormatting sqref="AE210:AE211 AI210:AI211 AM210:AM211 AQ210:AQ211 AU210:AU211">
    <cfRule type="expression" dxfId="2141" priority="1943">
      <formula>IF(RIGHT(TEXT(AE210,"0.#"),1)=".",FALSE,TRUE)</formula>
    </cfRule>
    <cfRule type="expression" dxfId="2140" priority="1944">
      <formula>IF(RIGHT(TEXT(AE210,"0.#"),1)=".",TRUE,FALSE)</formula>
    </cfRule>
  </conditionalFormatting>
  <conditionalFormatting sqref="AE202:AE203 AI202:AI203 AM202:AM203 AQ202:AQ203 AU202:AU203">
    <cfRule type="expression" dxfId="2139" priority="1947">
      <formula>IF(RIGHT(TEXT(AE202,"0.#"),1)=".",FALSE,TRUE)</formula>
    </cfRule>
    <cfRule type="expression" dxfId="2138" priority="1948">
      <formula>IF(RIGHT(TEXT(AE202,"0.#"),1)=".",TRUE,FALSE)</formula>
    </cfRule>
  </conditionalFormatting>
  <conditionalFormatting sqref="AE206:AE207 AI206:AI207 AM206:AM207 AQ206:AQ207 AU206:AU207">
    <cfRule type="expression" dxfId="2137" priority="1945">
      <formula>IF(RIGHT(TEXT(AE206,"0.#"),1)=".",FALSE,TRUE)</formula>
    </cfRule>
    <cfRule type="expression" dxfId="2136" priority="1946">
      <formula>IF(RIGHT(TEXT(AE206,"0.#"),1)=".",TRUE,FALSE)</formula>
    </cfRule>
  </conditionalFormatting>
  <conditionalFormatting sqref="AE262:AE263 AI262:AI263 AM262:AM263 AQ262:AQ263 AU262:AU263">
    <cfRule type="expression" dxfId="2135" priority="1937">
      <formula>IF(RIGHT(TEXT(AE262,"0.#"),1)=".",FALSE,TRUE)</formula>
    </cfRule>
    <cfRule type="expression" dxfId="2134" priority="1938">
      <formula>IF(RIGHT(TEXT(AE262,"0.#"),1)=".",TRUE,FALSE)</formula>
    </cfRule>
  </conditionalFormatting>
  <conditionalFormatting sqref="AE254:AE255 AI254:AI255 AM254:AM255 AQ254:AQ255 AU254:AU255">
    <cfRule type="expression" dxfId="2133" priority="1941">
      <formula>IF(RIGHT(TEXT(AE254,"0.#"),1)=".",FALSE,TRUE)</formula>
    </cfRule>
    <cfRule type="expression" dxfId="2132" priority="1942">
      <formula>IF(RIGHT(TEXT(AE254,"0.#"),1)=".",TRUE,FALSE)</formula>
    </cfRule>
  </conditionalFormatting>
  <conditionalFormatting sqref="AE258:AE259 AI258:AI259 AM258:AM259 AQ258:AQ259 AU258:AU259">
    <cfRule type="expression" dxfId="2131" priority="1939">
      <formula>IF(RIGHT(TEXT(AE258,"0.#"),1)=".",FALSE,TRUE)</formula>
    </cfRule>
    <cfRule type="expression" dxfId="2130" priority="1940">
      <formula>IF(RIGHT(TEXT(AE258,"0.#"),1)=".",TRUE,FALSE)</formula>
    </cfRule>
  </conditionalFormatting>
  <conditionalFormatting sqref="AE314:AE315 AI314:AI315 AM314:AM315 AQ314:AQ315 AU314:AU315">
    <cfRule type="expression" dxfId="2129" priority="1931">
      <formula>IF(RIGHT(TEXT(AE314,"0.#"),1)=".",FALSE,TRUE)</formula>
    </cfRule>
    <cfRule type="expression" dxfId="2128" priority="1932">
      <formula>IF(RIGHT(TEXT(AE314,"0.#"),1)=".",TRUE,FALSE)</formula>
    </cfRule>
  </conditionalFormatting>
  <conditionalFormatting sqref="AE266:AE267 AI266:AI267 AM266:AM267 AQ266:AQ267 AU266:AU267">
    <cfRule type="expression" dxfId="2127" priority="1935">
      <formula>IF(RIGHT(TEXT(AE266,"0.#"),1)=".",FALSE,TRUE)</formula>
    </cfRule>
    <cfRule type="expression" dxfId="2126" priority="1936">
      <formula>IF(RIGHT(TEXT(AE266,"0.#"),1)=".",TRUE,FALSE)</formula>
    </cfRule>
  </conditionalFormatting>
  <conditionalFormatting sqref="AE270:AE271 AI270:AI271 AM270:AM271 AQ270:AQ271 AU270:AU271">
    <cfRule type="expression" dxfId="2125" priority="1933">
      <formula>IF(RIGHT(TEXT(AE270,"0.#"),1)=".",FALSE,TRUE)</formula>
    </cfRule>
    <cfRule type="expression" dxfId="2124" priority="1934">
      <formula>IF(RIGHT(TEXT(AE270,"0.#"),1)=".",TRUE,FALSE)</formula>
    </cfRule>
  </conditionalFormatting>
  <conditionalFormatting sqref="AE326:AE327 AI326:AI327 AM326:AM327 AQ326:AQ327 AU326:AU327">
    <cfRule type="expression" dxfId="2123" priority="1925">
      <formula>IF(RIGHT(TEXT(AE326,"0.#"),1)=".",FALSE,TRUE)</formula>
    </cfRule>
    <cfRule type="expression" dxfId="2122" priority="1926">
      <formula>IF(RIGHT(TEXT(AE326,"0.#"),1)=".",TRUE,FALSE)</formula>
    </cfRule>
  </conditionalFormatting>
  <conditionalFormatting sqref="AE318:AE319 AI318:AI319 AM318:AM319 AQ318:AQ319 AU318:AU319">
    <cfRule type="expression" dxfId="2121" priority="1929">
      <formula>IF(RIGHT(TEXT(AE318,"0.#"),1)=".",FALSE,TRUE)</formula>
    </cfRule>
    <cfRule type="expression" dxfId="2120" priority="1930">
      <formula>IF(RIGHT(TEXT(AE318,"0.#"),1)=".",TRUE,FALSE)</formula>
    </cfRule>
  </conditionalFormatting>
  <conditionalFormatting sqref="AE322:AE323 AI322:AI323 AM322:AM323 AQ322:AQ323 AU322:AU323">
    <cfRule type="expression" dxfId="2119" priority="1927">
      <formula>IF(RIGHT(TEXT(AE322,"0.#"),1)=".",FALSE,TRUE)</formula>
    </cfRule>
    <cfRule type="expression" dxfId="2118" priority="1928">
      <formula>IF(RIGHT(TEXT(AE322,"0.#"),1)=".",TRUE,FALSE)</formula>
    </cfRule>
  </conditionalFormatting>
  <conditionalFormatting sqref="AE378:AE379 AI378:AI379 AM378:AM379 AQ378:AQ379 AU378:AU379">
    <cfRule type="expression" dxfId="2117" priority="1919">
      <formula>IF(RIGHT(TEXT(AE378,"0.#"),1)=".",FALSE,TRUE)</formula>
    </cfRule>
    <cfRule type="expression" dxfId="2116" priority="1920">
      <formula>IF(RIGHT(TEXT(AE378,"0.#"),1)=".",TRUE,FALSE)</formula>
    </cfRule>
  </conditionalFormatting>
  <conditionalFormatting sqref="AE330:AE331 AI330:AI331 AM330:AM331 AQ330:AQ331 AU330:AU331">
    <cfRule type="expression" dxfId="2115" priority="1923">
      <formula>IF(RIGHT(TEXT(AE330,"0.#"),1)=".",FALSE,TRUE)</formula>
    </cfRule>
    <cfRule type="expression" dxfId="2114" priority="1924">
      <formula>IF(RIGHT(TEXT(AE330,"0.#"),1)=".",TRUE,FALSE)</formula>
    </cfRule>
  </conditionalFormatting>
  <conditionalFormatting sqref="AE374:AE375 AI374:AI375 AM374:AM375 AQ374:AQ375 AU374:AU375">
    <cfRule type="expression" dxfId="2113" priority="1921">
      <formula>IF(RIGHT(TEXT(AE374,"0.#"),1)=".",FALSE,TRUE)</formula>
    </cfRule>
    <cfRule type="expression" dxfId="2112" priority="1922">
      <formula>IF(RIGHT(TEXT(AE374,"0.#"),1)=".",TRUE,FALSE)</formula>
    </cfRule>
  </conditionalFormatting>
  <conditionalFormatting sqref="AE390:AE391 AI390:AI391 AM390:AM391 AQ390:AQ391 AU390:AU391">
    <cfRule type="expression" dxfId="2111" priority="1913">
      <formula>IF(RIGHT(TEXT(AE390,"0.#"),1)=".",FALSE,TRUE)</formula>
    </cfRule>
    <cfRule type="expression" dxfId="2110" priority="1914">
      <formula>IF(RIGHT(TEXT(AE390,"0.#"),1)=".",TRUE,FALSE)</formula>
    </cfRule>
  </conditionalFormatting>
  <conditionalFormatting sqref="AE382:AE383 AI382:AI383 AM382:AM383 AQ382:AQ383 AU382:AU383">
    <cfRule type="expression" dxfId="2109" priority="1917">
      <formula>IF(RIGHT(TEXT(AE382,"0.#"),1)=".",FALSE,TRUE)</formula>
    </cfRule>
    <cfRule type="expression" dxfId="2108" priority="1918">
      <formula>IF(RIGHT(TEXT(AE382,"0.#"),1)=".",TRUE,FALSE)</formula>
    </cfRule>
  </conditionalFormatting>
  <conditionalFormatting sqref="AE386:AE387 AI386:AI387 AM386:AM387 AQ386:AQ387 AU386:AU387">
    <cfRule type="expression" dxfId="2107" priority="1915">
      <formula>IF(RIGHT(TEXT(AE386,"0.#"),1)=".",FALSE,TRUE)</formula>
    </cfRule>
    <cfRule type="expression" dxfId="2106" priority="1916">
      <formula>IF(RIGHT(TEXT(AE386,"0.#"),1)=".",TRUE,FALSE)</formula>
    </cfRule>
  </conditionalFormatting>
  <conditionalFormatting sqref="AE440 AI440 AM440 AQ440 AU440">
    <cfRule type="expression" dxfId="2105" priority="1907">
      <formula>IF(RIGHT(TEXT(AE440,"0.#"),1)=".",FALSE,TRUE)</formula>
    </cfRule>
    <cfRule type="expression" dxfId="2104" priority="1908">
      <formula>IF(RIGHT(TEXT(AE440,"0.#"),1)=".",TRUE,FALSE)</formula>
    </cfRule>
  </conditionalFormatting>
  <conditionalFormatting sqref="AE438 AI438 AM438 AQ438 AU438">
    <cfRule type="expression" dxfId="2103" priority="1911">
      <formula>IF(RIGHT(TEXT(AE438,"0.#"),1)=".",FALSE,TRUE)</formula>
    </cfRule>
    <cfRule type="expression" dxfId="2102" priority="1912">
      <formula>IF(RIGHT(TEXT(AE438,"0.#"),1)=".",TRUE,FALSE)</formula>
    </cfRule>
  </conditionalFormatting>
  <conditionalFormatting sqref="AE439 AI439 AM439 AQ439 AU439">
    <cfRule type="expression" dxfId="2101" priority="1909">
      <formula>IF(RIGHT(TEXT(AE439,"0.#"),1)=".",FALSE,TRUE)</formula>
    </cfRule>
    <cfRule type="expression" dxfId="2100" priority="1910">
      <formula>IF(RIGHT(TEXT(AE439,"0.#"),1)=".",TRUE,FALSE)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I47">
    <cfRule type="expression" dxfId="713" priority="13">
      <formula>IF(RIGHT(TEXT(AI47,"0.#"),1)=".",FALSE,TRUE)</formula>
    </cfRule>
    <cfRule type="expression" dxfId="712" priority="14">
      <formula>IF(RIGHT(TEXT(AI47,"0.#"),1)=".",TRUE,FALSE)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I108">
    <cfRule type="expression" dxfId="709" priority="9">
      <formula>IF(RIGHT(TEXT(AI108,"0.#"),1)=".",FALSE,TRUE)</formula>
    </cfRule>
    <cfRule type="expression" dxfId="708" priority="10">
      <formula>IF(RIGHT(TEXT(AI108,"0.#"),1)=".",TRUE,FALSE)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D17:AJ17">
    <cfRule type="expression" dxfId="705" priority="5">
      <formula>IF(RIGHT(TEXT(AD17,"0.#"),1)=".",FALSE,TRUE)</formula>
    </cfRule>
    <cfRule type="expression" dxfId="704" priority="6">
      <formula>IF(RIGHT(TEXT(AD17,"0.#"),1)=".",TRUE,FALSE)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Q114">
    <cfRule type="expression" dxfId="1" priority="1">
      <formula>IF(RIGHT(TEXT(AQ114,"0.#"),1)=".",FALSE,TRUE)</formula>
    </cfRule>
    <cfRule type="expression" dxfId="0" priority="2">
      <formula>IF(RIGHT(TEXT(AQ114,"0.#"),1)=".",TRUE,FALSE)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716</v>
      </c>
      <c r="H2" s="13" t="str">
        <f>IF(G2="","",F2)</f>
        <v>一般会計</v>
      </c>
      <c r="I2" s="13" t="str">
        <f>IF(H2="","",IF(I1&lt;&gt;"",CONCATENATE(I1,"、",H2),H2))</f>
        <v>一般会計</v>
      </c>
      <c r="K2" s="14" t="s">
        <v>103</v>
      </c>
      <c r="L2" s="15" t="s">
        <v>716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716</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716</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1002"/>
      <c r="Z2" s="411"/>
      <c r="AA2" s="412"/>
      <c r="AB2" s="1006" t="s">
        <v>11</v>
      </c>
      <c r="AC2" s="1007"/>
      <c r="AD2" s="1008"/>
      <c r="AE2" s="994" t="s">
        <v>390</v>
      </c>
      <c r="AF2" s="994"/>
      <c r="AG2" s="994"/>
      <c r="AH2" s="994"/>
      <c r="AI2" s="994" t="s">
        <v>412</v>
      </c>
      <c r="AJ2" s="994"/>
      <c r="AK2" s="994"/>
      <c r="AL2" s="454"/>
      <c r="AM2" s="994" t="s">
        <v>509</v>
      </c>
      <c r="AN2" s="994"/>
      <c r="AO2" s="994"/>
      <c r="AP2" s="454"/>
      <c r="AQ2" s="215" t="s">
        <v>232</v>
      </c>
      <c r="AR2" s="199"/>
      <c r="AS2" s="199"/>
      <c r="AT2" s="200"/>
      <c r="AU2" s="371" t="s">
        <v>134</v>
      </c>
      <c r="AV2" s="371"/>
      <c r="AW2" s="371"/>
      <c r="AX2" s="372"/>
      <c r="AY2" s="34">
        <f>COUNTA($G$4)</f>
        <v>0</v>
      </c>
    </row>
    <row r="3" spans="1:51" ht="18.75" customHeight="1" x14ac:dyDescent="0.15">
      <c r="A3" s="509"/>
      <c r="B3" s="510"/>
      <c r="C3" s="510"/>
      <c r="D3" s="510"/>
      <c r="E3" s="510"/>
      <c r="F3" s="511"/>
      <c r="G3" s="563"/>
      <c r="H3" s="377"/>
      <c r="I3" s="377"/>
      <c r="J3" s="377"/>
      <c r="K3" s="377"/>
      <c r="L3" s="377"/>
      <c r="M3" s="377"/>
      <c r="N3" s="377"/>
      <c r="O3" s="564"/>
      <c r="P3" s="576"/>
      <c r="Q3" s="377"/>
      <c r="R3" s="377"/>
      <c r="S3" s="377"/>
      <c r="T3" s="377"/>
      <c r="U3" s="377"/>
      <c r="V3" s="377"/>
      <c r="W3" s="377"/>
      <c r="X3" s="564"/>
      <c r="Y3" s="1003"/>
      <c r="Z3" s="1004"/>
      <c r="AA3" s="1005"/>
      <c r="AB3" s="1009"/>
      <c r="AC3" s="1010"/>
      <c r="AD3" s="1011"/>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2"/>
      <c r="B4" s="510"/>
      <c r="C4" s="510"/>
      <c r="D4" s="510"/>
      <c r="E4" s="510"/>
      <c r="F4" s="511"/>
      <c r="G4" s="537"/>
      <c r="H4" s="1012"/>
      <c r="I4" s="1012"/>
      <c r="J4" s="1012"/>
      <c r="K4" s="1012"/>
      <c r="L4" s="1012"/>
      <c r="M4" s="1012"/>
      <c r="N4" s="1012"/>
      <c r="O4" s="1013"/>
      <c r="P4" s="191"/>
      <c r="Q4" s="1020"/>
      <c r="R4" s="1020"/>
      <c r="S4" s="1020"/>
      <c r="T4" s="1020"/>
      <c r="U4" s="1020"/>
      <c r="V4" s="1020"/>
      <c r="W4" s="1020"/>
      <c r="X4" s="1021"/>
      <c r="Y4" s="998" t="s">
        <v>12</v>
      </c>
      <c r="Z4" s="999"/>
      <c r="AA4" s="1000"/>
      <c r="AB4" s="467"/>
      <c r="AC4" s="1001"/>
      <c r="AD4" s="1001"/>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13"/>
      <c r="B5" s="514"/>
      <c r="C5" s="514"/>
      <c r="D5" s="514"/>
      <c r="E5" s="514"/>
      <c r="F5" s="515"/>
      <c r="G5" s="1014"/>
      <c r="H5" s="1015"/>
      <c r="I5" s="1015"/>
      <c r="J5" s="1015"/>
      <c r="K5" s="1015"/>
      <c r="L5" s="1015"/>
      <c r="M5" s="1015"/>
      <c r="N5" s="1015"/>
      <c r="O5" s="1016"/>
      <c r="P5" s="1022"/>
      <c r="Q5" s="1022"/>
      <c r="R5" s="1022"/>
      <c r="S5" s="1022"/>
      <c r="T5" s="1022"/>
      <c r="U5" s="1022"/>
      <c r="V5" s="1022"/>
      <c r="W5" s="1022"/>
      <c r="X5" s="1023"/>
      <c r="Y5" s="303" t="s">
        <v>54</v>
      </c>
      <c r="Z5" s="995"/>
      <c r="AA5" s="996"/>
      <c r="AB5" s="740"/>
      <c r="AC5" s="997"/>
      <c r="AD5" s="997"/>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13"/>
      <c r="B6" s="514"/>
      <c r="C6" s="514"/>
      <c r="D6" s="514"/>
      <c r="E6" s="514"/>
      <c r="F6" s="515"/>
      <c r="G6" s="1017"/>
      <c r="H6" s="1018"/>
      <c r="I6" s="1018"/>
      <c r="J6" s="1018"/>
      <c r="K6" s="1018"/>
      <c r="L6" s="1018"/>
      <c r="M6" s="1018"/>
      <c r="N6" s="1018"/>
      <c r="O6" s="1019"/>
      <c r="P6" s="1024"/>
      <c r="Q6" s="1024"/>
      <c r="R6" s="1024"/>
      <c r="S6" s="1024"/>
      <c r="T6" s="1024"/>
      <c r="U6" s="1024"/>
      <c r="V6" s="1024"/>
      <c r="W6" s="1024"/>
      <c r="X6" s="1025"/>
      <c r="Y6" s="1026" t="s">
        <v>13</v>
      </c>
      <c r="Z6" s="995"/>
      <c r="AA6" s="996"/>
      <c r="AB6" s="457" t="s">
        <v>180</v>
      </c>
      <c r="AC6" s="1027"/>
      <c r="AD6" s="1027"/>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1002"/>
      <c r="Z9" s="411"/>
      <c r="AA9" s="412"/>
      <c r="AB9" s="1006" t="s">
        <v>11</v>
      </c>
      <c r="AC9" s="1007"/>
      <c r="AD9" s="1008"/>
      <c r="AE9" s="994" t="s">
        <v>390</v>
      </c>
      <c r="AF9" s="994"/>
      <c r="AG9" s="994"/>
      <c r="AH9" s="994"/>
      <c r="AI9" s="994" t="s">
        <v>412</v>
      </c>
      <c r="AJ9" s="994"/>
      <c r="AK9" s="994"/>
      <c r="AL9" s="454"/>
      <c r="AM9" s="994" t="s">
        <v>509</v>
      </c>
      <c r="AN9" s="994"/>
      <c r="AO9" s="994"/>
      <c r="AP9" s="454"/>
      <c r="AQ9" s="215" t="s">
        <v>232</v>
      </c>
      <c r="AR9" s="199"/>
      <c r="AS9" s="199"/>
      <c r="AT9" s="200"/>
      <c r="AU9" s="371" t="s">
        <v>134</v>
      </c>
      <c r="AV9" s="371"/>
      <c r="AW9" s="371"/>
      <c r="AX9" s="372"/>
      <c r="AY9" s="34">
        <f>COUNTA($G$11)</f>
        <v>0</v>
      </c>
    </row>
    <row r="10" spans="1:51" ht="18.75" customHeight="1" x14ac:dyDescent="0.15">
      <c r="A10" s="509"/>
      <c r="B10" s="510"/>
      <c r="C10" s="510"/>
      <c r="D10" s="510"/>
      <c r="E10" s="510"/>
      <c r="F10" s="511"/>
      <c r="G10" s="563"/>
      <c r="H10" s="377"/>
      <c r="I10" s="377"/>
      <c r="J10" s="377"/>
      <c r="K10" s="377"/>
      <c r="L10" s="377"/>
      <c r="M10" s="377"/>
      <c r="N10" s="377"/>
      <c r="O10" s="564"/>
      <c r="P10" s="576"/>
      <c r="Q10" s="377"/>
      <c r="R10" s="377"/>
      <c r="S10" s="377"/>
      <c r="T10" s="377"/>
      <c r="U10" s="377"/>
      <c r="V10" s="377"/>
      <c r="W10" s="377"/>
      <c r="X10" s="564"/>
      <c r="Y10" s="1003"/>
      <c r="Z10" s="1004"/>
      <c r="AA10" s="1005"/>
      <c r="AB10" s="1009"/>
      <c r="AC10" s="1010"/>
      <c r="AD10" s="1011"/>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2"/>
      <c r="B11" s="510"/>
      <c r="C11" s="510"/>
      <c r="D11" s="510"/>
      <c r="E11" s="510"/>
      <c r="F11" s="511"/>
      <c r="G11" s="537"/>
      <c r="H11" s="1012"/>
      <c r="I11" s="1012"/>
      <c r="J11" s="1012"/>
      <c r="K11" s="1012"/>
      <c r="L11" s="1012"/>
      <c r="M11" s="1012"/>
      <c r="N11" s="1012"/>
      <c r="O11" s="1013"/>
      <c r="P11" s="191"/>
      <c r="Q11" s="1020"/>
      <c r="R11" s="1020"/>
      <c r="S11" s="1020"/>
      <c r="T11" s="1020"/>
      <c r="U11" s="1020"/>
      <c r="V11" s="1020"/>
      <c r="W11" s="1020"/>
      <c r="X11" s="1021"/>
      <c r="Y11" s="998" t="s">
        <v>12</v>
      </c>
      <c r="Z11" s="999"/>
      <c r="AA11" s="1000"/>
      <c r="AB11" s="467"/>
      <c r="AC11" s="1001"/>
      <c r="AD11" s="1001"/>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13"/>
      <c r="B12" s="514"/>
      <c r="C12" s="514"/>
      <c r="D12" s="514"/>
      <c r="E12" s="514"/>
      <c r="F12" s="515"/>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740"/>
      <c r="AC12" s="997"/>
      <c r="AD12" s="997"/>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43"/>
      <c r="B13" s="644"/>
      <c r="C13" s="644"/>
      <c r="D13" s="644"/>
      <c r="E13" s="644"/>
      <c r="F13" s="645"/>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57" t="s">
        <v>180</v>
      </c>
      <c r="AC13" s="1027"/>
      <c r="AD13" s="1027"/>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1002"/>
      <c r="Z16" s="411"/>
      <c r="AA16" s="412"/>
      <c r="AB16" s="1006" t="s">
        <v>11</v>
      </c>
      <c r="AC16" s="1007"/>
      <c r="AD16" s="1008"/>
      <c r="AE16" s="994" t="s">
        <v>390</v>
      </c>
      <c r="AF16" s="994"/>
      <c r="AG16" s="994"/>
      <c r="AH16" s="994"/>
      <c r="AI16" s="994" t="s">
        <v>412</v>
      </c>
      <c r="AJ16" s="994"/>
      <c r="AK16" s="994"/>
      <c r="AL16" s="454"/>
      <c r="AM16" s="994" t="s">
        <v>509</v>
      </c>
      <c r="AN16" s="994"/>
      <c r="AO16" s="994"/>
      <c r="AP16" s="454"/>
      <c r="AQ16" s="215" t="s">
        <v>232</v>
      </c>
      <c r="AR16" s="199"/>
      <c r="AS16" s="199"/>
      <c r="AT16" s="200"/>
      <c r="AU16" s="371" t="s">
        <v>134</v>
      </c>
      <c r="AV16" s="371"/>
      <c r="AW16" s="371"/>
      <c r="AX16" s="372"/>
      <c r="AY16" s="34">
        <f>COUNTA($G$18)</f>
        <v>0</v>
      </c>
    </row>
    <row r="17" spans="1:51" ht="18.75" customHeight="1" x14ac:dyDescent="0.15">
      <c r="A17" s="509"/>
      <c r="B17" s="510"/>
      <c r="C17" s="510"/>
      <c r="D17" s="510"/>
      <c r="E17" s="510"/>
      <c r="F17" s="511"/>
      <c r="G17" s="563"/>
      <c r="H17" s="377"/>
      <c r="I17" s="377"/>
      <c r="J17" s="377"/>
      <c r="K17" s="377"/>
      <c r="L17" s="377"/>
      <c r="M17" s="377"/>
      <c r="N17" s="377"/>
      <c r="O17" s="564"/>
      <c r="P17" s="576"/>
      <c r="Q17" s="377"/>
      <c r="R17" s="377"/>
      <c r="S17" s="377"/>
      <c r="T17" s="377"/>
      <c r="U17" s="377"/>
      <c r="V17" s="377"/>
      <c r="W17" s="377"/>
      <c r="X17" s="564"/>
      <c r="Y17" s="1003"/>
      <c r="Z17" s="1004"/>
      <c r="AA17" s="1005"/>
      <c r="AB17" s="1009"/>
      <c r="AC17" s="1010"/>
      <c r="AD17" s="1011"/>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2"/>
      <c r="B18" s="510"/>
      <c r="C18" s="510"/>
      <c r="D18" s="510"/>
      <c r="E18" s="510"/>
      <c r="F18" s="511"/>
      <c r="G18" s="537"/>
      <c r="H18" s="1012"/>
      <c r="I18" s="1012"/>
      <c r="J18" s="1012"/>
      <c r="K18" s="1012"/>
      <c r="L18" s="1012"/>
      <c r="M18" s="1012"/>
      <c r="N18" s="1012"/>
      <c r="O18" s="1013"/>
      <c r="P18" s="191"/>
      <c r="Q18" s="1020"/>
      <c r="R18" s="1020"/>
      <c r="S18" s="1020"/>
      <c r="T18" s="1020"/>
      <c r="U18" s="1020"/>
      <c r="V18" s="1020"/>
      <c r="W18" s="1020"/>
      <c r="X18" s="1021"/>
      <c r="Y18" s="998" t="s">
        <v>12</v>
      </c>
      <c r="Z18" s="999"/>
      <c r="AA18" s="1000"/>
      <c r="AB18" s="467"/>
      <c r="AC18" s="1001"/>
      <c r="AD18" s="1001"/>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13"/>
      <c r="B19" s="514"/>
      <c r="C19" s="514"/>
      <c r="D19" s="514"/>
      <c r="E19" s="514"/>
      <c r="F19" s="515"/>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740"/>
      <c r="AC19" s="997"/>
      <c r="AD19" s="997"/>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43"/>
      <c r="B20" s="644"/>
      <c r="C20" s="644"/>
      <c r="D20" s="644"/>
      <c r="E20" s="644"/>
      <c r="F20" s="645"/>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57" t="s">
        <v>180</v>
      </c>
      <c r="AC20" s="1027"/>
      <c r="AD20" s="1027"/>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1002"/>
      <c r="Z23" s="411"/>
      <c r="AA23" s="412"/>
      <c r="AB23" s="1006" t="s">
        <v>11</v>
      </c>
      <c r="AC23" s="1007"/>
      <c r="AD23" s="1008"/>
      <c r="AE23" s="994" t="s">
        <v>390</v>
      </c>
      <c r="AF23" s="994"/>
      <c r="AG23" s="994"/>
      <c r="AH23" s="994"/>
      <c r="AI23" s="994" t="s">
        <v>412</v>
      </c>
      <c r="AJ23" s="994"/>
      <c r="AK23" s="994"/>
      <c r="AL23" s="454"/>
      <c r="AM23" s="994" t="s">
        <v>509</v>
      </c>
      <c r="AN23" s="994"/>
      <c r="AO23" s="994"/>
      <c r="AP23" s="454"/>
      <c r="AQ23" s="215" t="s">
        <v>232</v>
      </c>
      <c r="AR23" s="199"/>
      <c r="AS23" s="199"/>
      <c r="AT23" s="200"/>
      <c r="AU23" s="371" t="s">
        <v>134</v>
      </c>
      <c r="AV23" s="371"/>
      <c r="AW23" s="371"/>
      <c r="AX23" s="372"/>
      <c r="AY23" s="34">
        <f>COUNTA($G$25)</f>
        <v>0</v>
      </c>
    </row>
    <row r="24" spans="1:51" ht="18.75" customHeight="1" x14ac:dyDescent="0.15">
      <c r="A24" s="509"/>
      <c r="B24" s="510"/>
      <c r="C24" s="510"/>
      <c r="D24" s="510"/>
      <c r="E24" s="510"/>
      <c r="F24" s="511"/>
      <c r="G24" s="563"/>
      <c r="H24" s="377"/>
      <c r="I24" s="377"/>
      <c r="J24" s="377"/>
      <c r="K24" s="377"/>
      <c r="L24" s="377"/>
      <c r="M24" s="377"/>
      <c r="N24" s="377"/>
      <c r="O24" s="564"/>
      <c r="P24" s="576"/>
      <c r="Q24" s="377"/>
      <c r="R24" s="377"/>
      <c r="S24" s="377"/>
      <c r="T24" s="377"/>
      <c r="U24" s="377"/>
      <c r="V24" s="377"/>
      <c r="W24" s="377"/>
      <c r="X24" s="564"/>
      <c r="Y24" s="1003"/>
      <c r="Z24" s="1004"/>
      <c r="AA24" s="1005"/>
      <c r="AB24" s="1009"/>
      <c r="AC24" s="1010"/>
      <c r="AD24" s="1011"/>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2"/>
      <c r="B25" s="510"/>
      <c r="C25" s="510"/>
      <c r="D25" s="510"/>
      <c r="E25" s="510"/>
      <c r="F25" s="511"/>
      <c r="G25" s="537"/>
      <c r="H25" s="1012"/>
      <c r="I25" s="1012"/>
      <c r="J25" s="1012"/>
      <c r="K25" s="1012"/>
      <c r="L25" s="1012"/>
      <c r="M25" s="1012"/>
      <c r="N25" s="1012"/>
      <c r="O25" s="1013"/>
      <c r="P25" s="191"/>
      <c r="Q25" s="1020"/>
      <c r="R25" s="1020"/>
      <c r="S25" s="1020"/>
      <c r="T25" s="1020"/>
      <c r="U25" s="1020"/>
      <c r="V25" s="1020"/>
      <c r="W25" s="1020"/>
      <c r="X25" s="1021"/>
      <c r="Y25" s="998" t="s">
        <v>12</v>
      </c>
      <c r="Z25" s="999"/>
      <c r="AA25" s="1000"/>
      <c r="AB25" s="467"/>
      <c r="AC25" s="1001"/>
      <c r="AD25" s="1001"/>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13"/>
      <c r="B26" s="514"/>
      <c r="C26" s="514"/>
      <c r="D26" s="514"/>
      <c r="E26" s="514"/>
      <c r="F26" s="515"/>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740"/>
      <c r="AC26" s="997"/>
      <c r="AD26" s="997"/>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43"/>
      <c r="B27" s="644"/>
      <c r="C27" s="644"/>
      <c r="D27" s="644"/>
      <c r="E27" s="644"/>
      <c r="F27" s="645"/>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57" t="s">
        <v>180</v>
      </c>
      <c r="AC27" s="1027"/>
      <c r="AD27" s="1027"/>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1002"/>
      <c r="Z30" s="411"/>
      <c r="AA30" s="412"/>
      <c r="AB30" s="1006" t="s">
        <v>11</v>
      </c>
      <c r="AC30" s="1007"/>
      <c r="AD30" s="1008"/>
      <c r="AE30" s="994" t="s">
        <v>390</v>
      </c>
      <c r="AF30" s="994"/>
      <c r="AG30" s="994"/>
      <c r="AH30" s="994"/>
      <c r="AI30" s="994" t="s">
        <v>412</v>
      </c>
      <c r="AJ30" s="994"/>
      <c r="AK30" s="994"/>
      <c r="AL30" s="454"/>
      <c r="AM30" s="994" t="s">
        <v>509</v>
      </c>
      <c r="AN30" s="994"/>
      <c r="AO30" s="994"/>
      <c r="AP30" s="454"/>
      <c r="AQ30" s="215" t="s">
        <v>232</v>
      </c>
      <c r="AR30" s="199"/>
      <c r="AS30" s="199"/>
      <c r="AT30" s="200"/>
      <c r="AU30" s="371" t="s">
        <v>134</v>
      </c>
      <c r="AV30" s="371"/>
      <c r="AW30" s="371"/>
      <c r="AX30" s="372"/>
      <c r="AY30" s="34">
        <f>COUNTA($G$32)</f>
        <v>0</v>
      </c>
    </row>
    <row r="31" spans="1:51" ht="18.75" customHeight="1" x14ac:dyDescent="0.15">
      <c r="A31" s="509"/>
      <c r="B31" s="510"/>
      <c r="C31" s="510"/>
      <c r="D31" s="510"/>
      <c r="E31" s="510"/>
      <c r="F31" s="511"/>
      <c r="G31" s="563"/>
      <c r="H31" s="377"/>
      <c r="I31" s="377"/>
      <c r="J31" s="377"/>
      <c r="K31" s="377"/>
      <c r="L31" s="377"/>
      <c r="M31" s="377"/>
      <c r="N31" s="377"/>
      <c r="O31" s="564"/>
      <c r="P31" s="576"/>
      <c r="Q31" s="377"/>
      <c r="R31" s="377"/>
      <c r="S31" s="377"/>
      <c r="T31" s="377"/>
      <c r="U31" s="377"/>
      <c r="V31" s="377"/>
      <c r="W31" s="377"/>
      <c r="X31" s="564"/>
      <c r="Y31" s="1003"/>
      <c r="Z31" s="1004"/>
      <c r="AA31" s="1005"/>
      <c r="AB31" s="1009"/>
      <c r="AC31" s="1010"/>
      <c r="AD31" s="1011"/>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2"/>
      <c r="B32" s="510"/>
      <c r="C32" s="510"/>
      <c r="D32" s="510"/>
      <c r="E32" s="510"/>
      <c r="F32" s="511"/>
      <c r="G32" s="537"/>
      <c r="H32" s="1012"/>
      <c r="I32" s="1012"/>
      <c r="J32" s="1012"/>
      <c r="K32" s="1012"/>
      <c r="L32" s="1012"/>
      <c r="M32" s="1012"/>
      <c r="N32" s="1012"/>
      <c r="O32" s="1013"/>
      <c r="P32" s="191"/>
      <c r="Q32" s="1020"/>
      <c r="R32" s="1020"/>
      <c r="S32" s="1020"/>
      <c r="T32" s="1020"/>
      <c r="U32" s="1020"/>
      <c r="V32" s="1020"/>
      <c r="W32" s="1020"/>
      <c r="X32" s="1021"/>
      <c r="Y32" s="998" t="s">
        <v>12</v>
      </c>
      <c r="Z32" s="999"/>
      <c r="AA32" s="1000"/>
      <c r="AB32" s="467"/>
      <c r="AC32" s="1001"/>
      <c r="AD32" s="1001"/>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13"/>
      <c r="B33" s="514"/>
      <c r="C33" s="514"/>
      <c r="D33" s="514"/>
      <c r="E33" s="514"/>
      <c r="F33" s="515"/>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740"/>
      <c r="AC33" s="997"/>
      <c r="AD33" s="997"/>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43"/>
      <c r="B34" s="644"/>
      <c r="C34" s="644"/>
      <c r="D34" s="644"/>
      <c r="E34" s="644"/>
      <c r="F34" s="645"/>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57" t="s">
        <v>180</v>
      </c>
      <c r="AC34" s="1027"/>
      <c r="AD34" s="1027"/>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1002"/>
      <c r="Z37" s="411"/>
      <c r="AA37" s="412"/>
      <c r="AB37" s="1006" t="s">
        <v>11</v>
      </c>
      <c r="AC37" s="1007"/>
      <c r="AD37" s="1008"/>
      <c r="AE37" s="994" t="s">
        <v>390</v>
      </c>
      <c r="AF37" s="994"/>
      <c r="AG37" s="994"/>
      <c r="AH37" s="994"/>
      <c r="AI37" s="994" t="s">
        <v>412</v>
      </c>
      <c r="AJ37" s="994"/>
      <c r="AK37" s="994"/>
      <c r="AL37" s="454"/>
      <c r="AM37" s="994" t="s">
        <v>509</v>
      </c>
      <c r="AN37" s="994"/>
      <c r="AO37" s="994"/>
      <c r="AP37" s="454"/>
      <c r="AQ37" s="215" t="s">
        <v>232</v>
      </c>
      <c r="AR37" s="199"/>
      <c r="AS37" s="199"/>
      <c r="AT37" s="200"/>
      <c r="AU37" s="371" t="s">
        <v>134</v>
      </c>
      <c r="AV37" s="371"/>
      <c r="AW37" s="371"/>
      <c r="AX37" s="372"/>
      <c r="AY37" s="34">
        <f>COUNTA($G$39)</f>
        <v>0</v>
      </c>
    </row>
    <row r="38" spans="1:51" ht="18.75" customHeight="1" x14ac:dyDescent="0.15">
      <c r="A38" s="509"/>
      <c r="B38" s="510"/>
      <c r="C38" s="510"/>
      <c r="D38" s="510"/>
      <c r="E38" s="510"/>
      <c r="F38" s="511"/>
      <c r="G38" s="563"/>
      <c r="H38" s="377"/>
      <c r="I38" s="377"/>
      <c r="J38" s="377"/>
      <c r="K38" s="377"/>
      <c r="L38" s="377"/>
      <c r="M38" s="377"/>
      <c r="N38" s="377"/>
      <c r="O38" s="564"/>
      <c r="P38" s="576"/>
      <c r="Q38" s="377"/>
      <c r="R38" s="377"/>
      <c r="S38" s="377"/>
      <c r="T38" s="377"/>
      <c r="U38" s="377"/>
      <c r="V38" s="377"/>
      <c r="W38" s="377"/>
      <c r="X38" s="564"/>
      <c r="Y38" s="1003"/>
      <c r="Z38" s="1004"/>
      <c r="AA38" s="1005"/>
      <c r="AB38" s="1009"/>
      <c r="AC38" s="1010"/>
      <c r="AD38" s="1011"/>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2"/>
      <c r="B39" s="510"/>
      <c r="C39" s="510"/>
      <c r="D39" s="510"/>
      <c r="E39" s="510"/>
      <c r="F39" s="511"/>
      <c r="G39" s="537"/>
      <c r="H39" s="1012"/>
      <c r="I39" s="1012"/>
      <c r="J39" s="1012"/>
      <c r="K39" s="1012"/>
      <c r="L39" s="1012"/>
      <c r="M39" s="1012"/>
      <c r="N39" s="1012"/>
      <c r="O39" s="1013"/>
      <c r="P39" s="191"/>
      <c r="Q39" s="1020"/>
      <c r="R39" s="1020"/>
      <c r="S39" s="1020"/>
      <c r="T39" s="1020"/>
      <c r="U39" s="1020"/>
      <c r="V39" s="1020"/>
      <c r="W39" s="1020"/>
      <c r="X39" s="1021"/>
      <c r="Y39" s="998" t="s">
        <v>12</v>
      </c>
      <c r="Z39" s="999"/>
      <c r="AA39" s="1000"/>
      <c r="AB39" s="467"/>
      <c r="AC39" s="1001"/>
      <c r="AD39" s="1001"/>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13"/>
      <c r="B40" s="514"/>
      <c r="C40" s="514"/>
      <c r="D40" s="514"/>
      <c r="E40" s="514"/>
      <c r="F40" s="515"/>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740"/>
      <c r="AC40" s="997"/>
      <c r="AD40" s="997"/>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43"/>
      <c r="B41" s="644"/>
      <c r="C41" s="644"/>
      <c r="D41" s="644"/>
      <c r="E41" s="644"/>
      <c r="F41" s="645"/>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57" t="s">
        <v>180</v>
      </c>
      <c r="AC41" s="1027"/>
      <c r="AD41" s="1027"/>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1002"/>
      <c r="Z44" s="411"/>
      <c r="AA44" s="412"/>
      <c r="AB44" s="1006" t="s">
        <v>11</v>
      </c>
      <c r="AC44" s="1007"/>
      <c r="AD44" s="1008"/>
      <c r="AE44" s="994" t="s">
        <v>390</v>
      </c>
      <c r="AF44" s="994"/>
      <c r="AG44" s="994"/>
      <c r="AH44" s="994"/>
      <c r="AI44" s="994" t="s">
        <v>412</v>
      </c>
      <c r="AJ44" s="994"/>
      <c r="AK44" s="994"/>
      <c r="AL44" s="454"/>
      <c r="AM44" s="994" t="s">
        <v>509</v>
      </c>
      <c r="AN44" s="994"/>
      <c r="AO44" s="994"/>
      <c r="AP44" s="454"/>
      <c r="AQ44" s="215" t="s">
        <v>232</v>
      </c>
      <c r="AR44" s="199"/>
      <c r="AS44" s="199"/>
      <c r="AT44" s="200"/>
      <c r="AU44" s="371" t="s">
        <v>134</v>
      </c>
      <c r="AV44" s="371"/>
      <c r="AW44" s="371"/>
      <c r="AX44" s="372"/>
      <c r="AY44" s="34">
        <f>COUNTA($G$46)</f>
        <v>0</v>
      </c>
    </row>
    <row r="45" spans="1:51" ht="18.75" customHeight="1" x14ac:dyDescent="0.15">
      <c r="A45" s="509"/>
      <c r="B45" s="510"/>
      <c r="C45" s="510"/>
      <c r="D45" s="510"/>
      <c r="E45" s="510"/>
      <c r="F45" s="511"/>
      <c r="G45" s="563"/>
      <c r="H45" s="377"/>
      <c r="I45" s="377"/>
      <c r="J45" s="377"/>
      <c r="K45" s="377"/>
      <c r="L45" s="377"/>
      <c r="M45" s="377"/>
      <c r="N45" s="377"/>
      <c r="O45" s="564"/>
      <c r="P45" s="576"/>
      <c r="Q45" s="377"/>
      <c r="R45" s="377"/>
      <c r="S45" s="377"/>
      <c r="T45" s="377"/>
      <c r="U45" s="377"/>
      <c r="V45" s="377"/>
      <c r="W45" s="377"/>
      <c r="X45" s="564"/>
      <c r="Y45" s="1003"/>
      <c r="Z45" s="1004"/>
      <c r="AA45" s="1005"/>
      <c r="AB45" s="1009"/>
      <c r="AC45" s="1010"/>
      <c r="AD45" s="1011"/>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2"/>
      <c r="B46" s="510"/>
      <c r="C46" s="510"/>
      <c r="D46" s="510"/>
      <c r="E46" s="510"/>
      <c r="F46" s="511"/>
      <c r="G46" s="537"/>
      <c r="H46" s="1012"/>
      <c r="I46" s="1012"/>
      <c r="J46" s="1012"/>
      <c r="K46" s="1012"/>
      <c r="L46" s="1012"/>
      <c r="M46" s="1012"/>
      <c r="N46" s="1012"/>
      <c r="O46" s="1013"/>
      <c r="P46" s="191"/>
      <c r="Q46" s="1020"/>
      <c r="R46" s="1020"/>
      <c r="S46" s="1020"/>
      <c r="T46" s="1020"/>
      <c r="U46" s="1020"/>
      <c r="V46" s="1020"/>
      <c r="W46" s="1020"/>
      <c r="X46" s="1021"/>
      <c r="Y46" s="998" t="s">
        <v>12</v>
      </c>
      <c r="Z46" s="999"/>
      <c r="AA46" s="1000"/>
      <c r="AB46" s="467"/>
      <c r="AC46" s="1001"/>
      <c r="AD46" s="1001"/>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13"/>
      <c r="B47" s="514"/>
      <c r="C47" s="514"/>
      <c r="D47" s="514"/>
      <c r="E47" s="514"/>
      <c r="F47" s="515"/>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740"/>
      <c r="AC47" s="997"/>
      <c r="AD47" s="997"/>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43"/>
      <c r="B48" s="644"/>
      <c r="C48" s="644"/>
      <c r="D48" s="644"/>
      <c r="E48" s="644"/>
      <c r="F48" s="645"/>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57" t="s">
        <v>180</v>
      </c>
      <c r="AC48" s="1027"/>
      <c r="AD48" s="1027"/>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1002"/>
      <c r="Z51" s="411"/>
      <c r="AA51" s="412"/>
      <c r="AB51" s="454" t="s">
        <v>11</v>
      </c>
      <c r="AC51" s="1007"/>
      <c r="AD51" s="1008"/>
      <c r="AE51" s="994" t="s">
        <v>390</v>
      </c>
      <c r="AF51" s="994"/>
      <c r="AG51" s="994"/>
      <c r="AH51" s="994"/>
      <c r="AI51" s="994" t="s">
        <v>412</v>
      </c>
      <c r="AJ51" s="994"/>
      <c r="AK51" s="994"/>
      <c r="AL51" s="454"/>
      <c r="AM51" s="994" t="s">
        <v>509</v>
      </c>
      <c r="AN51" s="994"/>
      <c r="AO51" s="994"/>
      <c r="AP51" s="454"/>
      <c r="AQ51" s="215" t="s">
        <v>232</v>
      </c>
      <c r="AR51" s="199"/>
      <c r="AS51" s="199"/>
      <c r="AT51" s="200"/>
      <c r="AU51" s="371" t="s">
        <v>134</v>
      </c>
      <c r="AV51" s="371"/>
      <c r="AW51" s="371"/>
      <c r="AX51" s="372"/>
      <c r="AY51" s="34">
        <f>COUNTA($G$53)</f>
        <v>0</v>
      </c>
    </row>
    <row r="52" spans="1:51" ht="18.75" customHeight="1" x14ac:dyDescent="0.15">
      <c r="A52" s="509"/>
      <c r="B52" s="510"/>
      <c r="C52" s="510"/>
      <c r="D52" s="510"/>
      <c r="E52" s="510"/>
      <c r="F52" s="511"/>
      <c r="G52" s="563"/>
      <c r="H52" s="377"/>
      <c r="I52" s="377"/>
      <c r="J52" s="377"/>
      <c r="K52" s="377"/>
      <c r="L52" s="377"/>
      <c r="M52" s="377"/>
      <c r="N52" s="377"/>
      <c r="O52" s="564"/>
      <c r="P52" s="576"/>
      <c r="Q52" s="377"/>
      <c r="R52" s="377"/>
      <c r="S52" s="377"/>
      <c r="T52" s="377"/>
      <c r="U52" s="377"/>
      <c r="V52" s="377"/>
      <c r="W52" s="377"/>
      <c r="X52" s="564"/>
      <c r="Y52" s="1003"/>
      <c r="Z52" s="1004"/>
      <c r="AA52" s="1005"/>
      <c r="AB52" s="1009"/>
      <c r="AC52" s="1010"/>
      <c r="AD52" s="1011"/>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2"/>
      <c r="B53" s="510"/>
      <c r="C53" s="510"/>
      <c r="D53" s="510"/>
      <c r="E53" s="510"/>
      <c r="F53" s="511"/>
      <c r="G53" s="537"/>
      <c r="H53" s="1012"/>
      <c r="I53" s="1012"/>
      <c r="J53" s="1012"/>
      <c r="K53" s="1012"/>
      <c r="L53" s="1012"/>
      <c r="M53" s="1012"/>
      <c r="N53" s="1012"/>
      <c r="O53" s="1013"/>
      <c r="P53" s="191"/>
      <c r="Q53" s="1020"/>
      <c r="R53" s="1020"/>
      <c r="S53" s="1020"/>
      <c r="T53" s="1020"/>
      <c r="U53" s="1020"/>
      <c r="V53" s="1020"/>
      <c r="W53" s="1020"/>
      <c r="X53" s="1021"/>
      <c r="Y53" s="998" t="s">
        <v>12</v>
      </c>
      <c r="Z53" s="999"/>
      <c r="AA53" s="1000"/>
      <c r="AB53" s="467"/>
      <c r="AC53" s="1001"/>
      <c r="AD53" s="1001"/>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13"/>
      <c r="B54" s="514"/>
      <c r="C54" s="514"/>
      <c r="D54" s="514"/>
      <c r="E54" s="514"/>
      <c r="F54" s="515"/>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740"/>
      <c r="AC54" s="997"/>
      <c r="AD54" s="997"/>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43"/>
      <c r="B55" s="644"/>
      <c r="C55" s="644"/>
      <c r="D55" s="644"/>
      <c r="E55" s="644"/>
      <c r="F55" s="645"/>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57" t="s">
        <v>180</v>
      </c>
      <c r="AC55" s="1027"/>
      <c r="AD55" s="1027"/>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1002"/>
      <c r="Z58" s="411"/>
      <c r="AA58" s="412"/>
      <c r="AB58" s="1006" t="s">
        <v>11</v>
      </c>
      <c r="AC58" s="1007"/>
      <c r="AD58" s="1008"/>
      <c r="AE58" s="994" t="s">
        <v>390</v>
      </c>
      <c r="AF58" s="994"/>
      <c r="AG58" s="994"/>
      <c r="AH58" s="994"/>
      <c r="AI58" s="994" t="s">
        <v>412</v>
      </c>
      <c r="AJ58" s="994"/>
      <c r="AK58" s="994"/>
      <c r="AL58" s="454"/>
      <c r="AM58" s="994" t="s">
        <v>509</v>
      </c>
      <c r="AN58" s="994"/>
      <c r="AO58" s="994"/>
      <c r="AP58" s="454"/>
      <c r="AQ58" s="215" t="s">
        <v>232</v>
      </c>
      <c r="AR58" s="199"/>
      <c r="AS58" s="199"/>
      <c r="AT58" s="200"/>
      <c r="AU58" s="371" t="s">
        <v>134</v>
      </c>
      <c r="AV58" s="371"/>
      <c r="AW58" s="371"/>
      <c r="AX58" s="372"/>
      <c r="AY58" s="34">
        <f>COUNTA($G$60)</f>
        <v>0</v>
      </c>
    </row>
    <row r="59" spans="1:51" ht="18.75" customHeight="1" x14ac:dyDescent="0.15">
      <c r="A59" s="509"/>
      <c r="B59" s="510"/>
      <c r="C59" s="510"/>
      <c r="D59" s="510"/>
      <c r="E59" s="510"/>
      <c r="F59" s="511"/>
      <c r="G59" s="563"/>
      <c r="H59" s="377"/>
      <c r="I59" s="377"/>
      <c r="J59" s="377"/>
      <c r="K59" s="377"/>
      <c r="L59" s="377"/>
      <c r="M59" s="377"/>
      <c r="N59" s="377"/>
      <c r="O59" s="564"/>
      <c r="P59" s="576"/>
      <c r="Q59" s="377"/>
      <c r="R59" s="377"/>
      <c r="S59" s="377"/>
      <c r="T59" s="377"/>
      <c r="U59" s="377"/>
      <c r="V59" s="377"/>
      <c r="W59" s="377"/>
      <c r="X59" s="564"/>
      <c r="Y59" s="1003"/>
      <c r="Z59" s="1004"/>
      <c r="AA59" s="1005"/>
      <c r="AB59" s="1009"/>
      <c r="AC59" s="1010"/>
      <c r="AD59" s="1011"/>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2"/>
      <c r="B60" s="510"/>
      <c r="C60" s="510"/>
      <c r="D60" s="510"/>
      <c r="E60" s="510"/>
      <c r="F60" s="511"/>
      <c r="G60" s="537"/>
      <c r="H60" s="1012"/>
      <c r="I60" s="1012"/>
      <c r="J60" s="1012"/>
      <c r="K60" s="1012"/>
      <c r="L60" s="1012"/>
      <c r="M60" s="1012"/>
      <c r="N60" s="1012"/>
      <c r="O60" s="1013"/>
      <c r="P60" s="191"/>
      <c r="Q60" s="1020"/>
      <c r="R60" s="1020"/>
      <c r="S60" s="1020"/>
      <c r="T60" s="1020"/>
      <c r="U60" s="1020"/>
      <c r="V60" s="1020"/>
      <c r="W60" s="1020"/>
      <c r="X60" s="1021"/>
      <c r="Y60" s="998" t="s">
        <v>12</v>
      </c>
      <c r="Z60" s="999"/>
      <c r="AA60" s="1000"/>
      <c r="AB60" s="467"/>
      <c r="AC60" s="1001"/>
      <c r="AD60" s="1001"/>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13"/>
      <c r="B61" s="514"/>
      <c r="C61" s="514"/>
      <c r="D61" s="514"/>
      <c r="E61" s="514"/>
      <c r="F61" s="515"/>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740"/>
      <c r="AC61" s="997"/>
      <c r="AD61" s="997"/>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43"/>
      <c r="B62" s="644"/>
      <c r="C62" s="644"/>
      <c r="D62" s="644"/>
      <c r="E62" s="644"/>
      <c r="F62" s="645"/>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57" t="s">
        <v>180</v>
      </c>
      <c r="AC62" s="1027"/>
      <c r="AD62" s="1027"/>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1002"/>
      <c r="Z65" s="411"/>
      <c r="AA65" s="412"/>
      <c r="AB65" s="1006" t="s">
        <v>11</v>
      </c>
      <c r="AC65" s="1007"/>
      <c r="AD65" s="1008"/>
      <c r="AE65" s="994" t="s">
        <v>390</v>
      </c>
      <c r="AF65" s="994"/>
      <c r="AG65" s="994"/>
      <c r="AH65" s="994"/>
      <c r="AI65" s="994" t="s">
        <v>412</v>
      </c>
      <c r="AJ65" s="994"/>
      <c r="AK65" s="994"/>
      <c r="AL65" s="454"/>
      <c r="AM65" s="994" t="s">
        <v>509</v>
      </c>
      <c r="AN65" s="994"/>
      <c r="AO65" s="994"/>
      <c r="AP65" s="454"/>
      <c r="AQ65" s="215" t="s">
        <v>232</v>
      </c>
      <c r="AR65" s="199"/>
      <c r="AS65" s="199"/>
      <c r="AT65" s="200"/>
      <c r="AU65" s="371" t="s">
        <v>134</v>
      </c>
      <c r="AV65" s="371"/>
      <c r="AW65" s="371"/>
      <c r="AX65" s="372"/>
      <c r="AY65" s="34">
        <f>COUNTA($G$67)</f>
        <v>0</v>
      </c>
    </row>
    <row r="66" spans="1:51" ht="18.75" customHeight="1" x14ac:dyDescent="0.15">
      <c r="A66" s="509"/>
      <c r="B66" s="510"/>
      <c r="C66" s="510"/>
      <c r="D66" s="510"/>
      <c r="E66" s="510"/>
      <c r="F66" s="511"/>
      <c r="G66" s="563"/>
      <c r="H66" s="377"/>
      <c r="I66" s="377"/>
      <c r="J66" s="377"/>
      <c r="K66" s="377"/>
      <c r="L66" s="377"/>
      <c r="M66" s="377"/>
      <c r="N66" s="377"/>
      <c r="O66" s="564"/>
      <c r="P66" s="576"/>
      <c r="Q66" s="377"/>
      <c r="R66" s="377"/>
      <c r="S66" s="377"/>
      <c r="T66" s="377"/>
      <c r="U66" s="377"/>
      <c r="V66" s="377"/>
      <c r="W66" s="377"/>
      <c r="X66" s="564"/>
      <c r="Y66" s="1003"/>
      <c r="Z66" s="1004"/>
      <c r="AA66" s="1005"/>
      <c r="AB66" s="1009"/>
      <c r="AC66" s="1010"/>
      <c r="AD66" s="1011"/>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2"/>
      <c r="B67" s="510"/>
      <c r="C67" s="510"/>
      <c r="D67" s="510"/>
      <c r="E67" s="510"/>
      <c r="F67" s="511"/>
      <c r="G67" s="537"/>
      <c r="H67" s="1012"/>
      <c r="I67" s="1012"/>
      <c r="J67" s="1012"/>
      <c r="K67" s="1012"/>
      <c r="L67" s="1012"/>
      <c r="M67" s="1012"/>
      <c r="N67" s="1012"/>
      <c r="O67" s="1013"/>
      <c r="P67" s="191"/>
      <c r="Q67" s="1020"/>
      <c r="R67" s="1020"/>
      <c r="S67" s="1020"/>
      <c r="T67" s="1020"/>
      <c r="U67" s="1020"/>
      <c r="V67" s="1020"/>
      <c r="W67" s="1020"/>
      <c r="X67" s="1021"/>
      <c r="Y67" s="998" t="s">
        <v>12</v>
      </c>
      <c r="Z67" s="999"/>
      <c r="AA67" s="1000"/>
      <c r="AB67" s="467"/>
      <c r="AC67" s="1001"/>
      <c r="AD67" s="1001"/>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13"/>
      <c r="B68" s="514"/>
      <c r="C68" s="514"/>
      <c r="D68" s="514"/>
      <c r="E68" s="514"/>
      <c r="F68" s="515"/>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740"/>
      <c r="AC68" s="997"/>
      <c r="AD68" s="997"/>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43"/>
      <c r="B69" s="644"/>
      <c r="C69" s="644"/>
      <c r="D69" s="644"/>
      <c r="E69" s="644"/>
      <c r="F69" s="645"/>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4"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4"/>
      <c r="B4" s="1035"/>
      <c r="C4" s="1035"/>
      <c r="D4" s="1035"/>
      <c r="E4" s="1035"/>
      <c r="F4" s="1036"/>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4"/>
      <c r="B5" s="1035"/>
      <c r="C5" s="1035"/>
      <c r="D5" s="1035"/>
      <c r="E5" s="1035"/>
      <c r="F5" s="1036"/>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4"/>
      <c r="B6" s="1035"/>
      <c r="C6" s="1035"/>
      <c r="D6" s="1035"/>
      <c r="E6" s="1035"/>
      <c r="F6" s="1036"/>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4"/>
      <c r="B7" s="1035"/>
      <c r="C7" s="1035"/>
      <c r="D7" s="1035"/>
      <c r="E7" s="1035"/>
      <c r="F7" s="1036"/>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4"/>
      <c r="B8" s="1035"/>
      <c r="C8" s="1035"/>
      <c r="D8" s="1035"/>
      <c r="E8" s="1035"/>
      <c r="F8" s="1036"/>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4"/>
      <c r="B9" s="1035"/>
      <c r="C9" s="1035"/>
      <c r="D9" s="1035"/>
      <c r="E9" s="1035"/>
      <c r="F9" s="1036"/>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4"/>
      <c r="B10" s="1035"/>
      <c r="C10" s="1035"/>
      <c r="D10" s="1035"/>
      <c r="E10" s="1035"/>
      <c r="F10" s="1036"/>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4"/>
      <c r="B11" s="1035"/>
      <c r="C11" s="1035"/>
      <c r="D11" s="1035"/>
      <c r="E11" s="1035"/>
      <c r="F11" s="1036"/>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4"/>
      <c r="B12" s="1035"/>
      <c r="C12" s="1035"/>
      <c r="D12" s="1035"/>
      <c r="E12" s="1035"/>
      <c r="F12" s="1036"/>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4"/>
      <c r="B13" s="1035"/>
      <c r="C13" s="1035"/>
      <c r="D13" s="1035"/>
      <c r="E13" s="1035"/>
      <c r="F13" s="1036"/>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4"/>
      <c r="B14" s="1035"/>
      <c r="C14" s="1035"/>
      <c r="D14" s="1035"/>
      <c r="E14" s="1035"/>
      <c r="F14" s="103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4"/>
      <c r="B15" s="1035"/>
      <c r="C15" s="1035"/>
      <c r="D15" s="1035"/>
      <c r="E15" s="1035"/>
      <c r="F15" s="1036"/>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4"/>
      <c r="B16" s="1035"/>
      <c r="C16" s="1035"/>
      <c r="D16" s="1035"/>
      <c r="E16" s="1035"/>
      <c r="F16" s="1036"/>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4"/>
      <c r="B17" s="1035"/>
      <c r="C17" s="1035"/>
      <c r="D17" s="1035"/>
      <c r="E17" s="1035"/>
      <c r="F17" s="1036"/>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4"/>
      <c r="B18" s="1035"/>
      <c r="C18" s="1035"/>
      <c r="D18" s="1035"/>
      <c r="E18" s="1035"/>
      <c r="F18" s="1036"/>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4"/>
      <c r="B19" s="1035"/>
      <c r="C19" s="1035"/>
      <c r="D19" s="1035"/>
      <c r="E19" s="1035"/>
      <c r="F19" s="1036"/>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4"/>
      <c r="B20" s="1035"/>
      <c r="C20" s="1035"/>
      <c r="D20" s="1035"/>
      <c r="E20" s="1035"/>
      <c r="F20" s="1036"/>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4"/>
      <c r="B21" s="1035"/>
      <c r="C21" s="1035"/>
      <c r="D21" s="1035"/>
      <c r="E21" s="1035"/>
      <c r="F21" s="1036"/>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4"/>
      <c r="B22" s="1035"/>
      <c r="C22" s="1035"/>
      <c r="D22" s="1035"/>
      <c r="E22" s="1035"/>
      <c r="F22" s="1036"/>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4"/>
      <c r="B23" s="1035"/>
      <c r="C23" s="1035"/>
      <c r="D23" s="1035"/>
      <c r="E23" s="1035"/>
      <c r="F23" s="1036"/>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4"/>
      <c r="B24" s="1035"/>
      <c r="C24" s="1035"/>
      <c r="D24" s="1035"/>
      <c r="E24" s="1035"/>
      <c r="F24" s="1036"/>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4"/>
      <c r="B25" s="1035"/>
      <c r="C25" s="1035"/>
      <c r="D25" s="1035"/>
      <c r="E25" s="1035"/>
      <c r="F25" s="1036"/>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4"/>
      <c r="B26" s="1035"/>
      <c r="C26" s="1035"/>
      <c r="D26" s="1035"/>
      <c r="E26" s="1035"/>
      <c r="F26" s="1036"/>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4"/>
      <c r="B27" s="1035"/>
      <c r="C27" s="1035"/>
      <c r="D27" s="1035"/>
      <c r="E27" s="1035"/>
      <c r="F27" s="103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4"/>
      <c r="B28" s="1035"/>
      <c r="C28" s="1035"/>
      <c r="D28" s="1035"/>
      <c r="E28" s="1035"/>
      <c r="F28" s="1036"/>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4"/>
      <c r="B29" s="1035"/>
      <c r="C29" s="1035"/>
      <c r="D29" s="1035"/>
      <c r="E29" s="1035"/>
      <c r="F29" s="1036"/>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4"/>
      <c r="B31" s="1035"/>
      <c r="C31" s="1035"/>
      <c r="D31" s="1035"/>
      <c r="E31" s="1035"/>
      <c r="F31" s="1036"/>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4"/>
      <c r="B32" s="1035"/>
      <c r="C32" s="1035"/>
      <c r="D32" s="1035"/>
      <c r="E32" s="1035"/>
      <c r="F32" s="1036"/>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4"/>
      <c r="B33" s="1035"/>
      <c r="C33" s="1035"/>
      <c r="D33" s="1035"/>
      <c r="E33" s="1035"/>
      <c r="F33" s="1036"/>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4"/>
      <c r="B34" s="1035"/>
      <c r="C34" s="1035"/>
      <c r="D34" s="1035"/>
      <c r="E34" s="1035"/>
      <c r="F34" s="1036"/>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4"/>
      <c r="B35" s="1035"/>
      <c r="C35" s="1035"/>
      <c r="D35" s="1035"/>
      <c r="E35" s="1035"/>
      <c r="F35" s="1036"/>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4"/>
      <c r="B36" s="1035"/>
      <c r="C36" s="1035"/>
      <c r="D36" s="1035"/>
      <c r="E36" s="1035"/>
      <c r="F36" s="1036"/>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4"/>
      <c r="B37" s="1035"/>
      <c r="C37" s="1035"/>
      <c r="D37" s="1035"/>
      <c r="E37" s="1035"/>
      <c r="F37" s="1036"/>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4"/>
      <c r="B38" s="1035"/>
      <c r="C38" s="1035"/>
      <c r="D38" s="1035"/>
      <c r="E38" s="1035"/>
      <c r="F38" s="1036"/>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4"/>
      <c r="B39" s="1035"/>
      <c r="C39" s="1035"/>
      <c r="D39" s="1035"/>
      <c r="E39" s="1035"/>
      <c r="F39" s="1036"/>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4"/>
      <c r="B40" s="1035"/>
      <c r="C40" s="1035"/>
      <c r="D40" s="1035"/>
      <c r="E40" s="1035"/>
      <c r="F40" s="103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4"/>
      <c r="B41" s="1035"/>
      <c r="C41" s="1035"/>
      <c r="D41" s="1035"/>
      <c r="E41" s="1035"/>
      <c r="F41" s="1036"/>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4"/>
      <c r="B42" s="1035"/>
      <c r="C42" s="1035"/>
      <c r="D42" s="1035"/>
      <c r="E42" s="1035"/>
      <c r="F42" s="1036"/>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4"/>
      <c r="B44" s="1035"/>
      <c r="C44" s="1035"/>
      <c r="D44" s="1035"/>
      <c r="E44" s="1035"/>
      <c r="F44" s="1036"/>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4"/>
      <c r="B45" s="1035"/>
      <c r="C45" s="1035"/>
      <c r="D45" s="1035"/>
      <c r="E45" s="1035"/>
      <c r="F45" s="1036"/>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4"/>
      <c r="B46" s="1035"/>
      <c r="C46" s="1035"/>
      <c r="D46" s="1035"/>
      <c r="E46" s="1035"/>
      <c r="F46" s="1036"/>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4"/>
      <c r="B47" s="1035"/>
      <c r="C47" s="1035"/>
      <c r="D47" s="1035"/>
      <c r="E47" s="1035"/>
      <c r="F47" s="1036"/>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4"/>
      <c r="B48" s="1035"/>
      <c r="C48" s="1035"/>
      <c r="D48" s="1035"/>
      <c r="E48" s="1035"/>
      <c r="F48" s="1036"/>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4"/>
      <c r="B49" s="1035"/>
      <c r="C49" s="1035"/>
      <c r="D49" s="1035"/>
      <c r="E49" s="1035"/>
      <c r="F49" s="1036"/>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4"/>
      <c r="B50" s="1035"/>
      <c r="C50" s="1035"/>
      <c r="D50" s="1035"/>
      <c r="E50" s="1035"/>
      <c r="F50" s="1036"/>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4"/>
      <c r="B51" s="1035"/>
      <c r="C51" s="1035"/>
      <c r="D51" s="1035"/>
      <c r="E51" s="1035"/>
      <c r="F51" s="1036"/>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4"/>
      <c r="B52" s="1035"/>
      <c r="C52" s="1035"/>
      <c r="D52" s="1035"/>
      <c r="E52" s="1035"/>
      <c r="F52" s="1036"/>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4"/>
      <c r="B56" s="1035"/>
      <c r="C56" s="1035"/>
      <c r="D56" s="1035"/>
      <c r="E56" s="1035"/>
      <c r="F56" s="1036"/>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4"/>
      <c r="B58" s="1035"/>
      <c r="C58" s="1035"/>
      <c r="D58" s="1035"/>
      <c r="E58" s="1035"/>
      <c r="F58" s="1036"/>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4"/>
      <c r="B59" s="1035"/>
      <c r="C59" s="1035"/>
      <c r="D59" s="1035"/>
      <c r="E59" s="1035"/>
      <c r="F59" s="1036"/>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4"/>
      <c r="B60" s="1035"/>
      <c r="C60" s="1035"/>
      <c r="D60" s="1035"/>
      <c r="E60" s="1035"/>
      <c r="F60" s="1036"/>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4"/>
      <c r="B61" s="1035"/>
      <c r="C61" s="1035"/>
      <c r="D61" s="1035"/>
      <c r="E61" s="1035"/>
      <c r="F61" s="1036"/>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4"/>
      <c r="B62" s="1035"/>
      <c r="C62" s="1035"/>
      <c r="D62" s="1035"/>
      <c r="E62" s="1035"/>
      <c r="F62" s="1036"/>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4"/>
      <c r="B63" s="1035"/>
      <c r="C63" s="1035"/>
      <c r="D63" s="1035"/>
      <c r="E63" s="1035"/>
      <c r="F63" s="1036"/>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4"/>
      <c r="B64" s="1035"/>
      <c r="C64" s="1035"/>
      <c r="D64" s="1035"/>
      <c r="E64" s="1035"/>
      <c r="F64" s="1036"/>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4"/>
      <c r="B65" s="1035"/>
      <c r="C65" s="1035"/>
      <c r="D65" s="1035"/>
      <c r="E65" s="1035"/>
      <c r="F65" s="1036"/>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4"/>
      <c r="B66" s="1035"/>
      <c r="C66" s="1035"/>
      <c r="D66" s="1035"/>
      <c r="E66" s="1035"/>
      <c r="F66" s="1036"/>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4"/>
      <c r="B67" s="1035"/>
      <c r="C67" s="1035"/>
      <c r="D67" s="1035"/>
      <c r="E67" s="1035"/>
      <c r="F67" s="103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4"/>
      <c r="B68" s="1035"/>
      <c r="C68" s="1035"/>
      <c r="D68" s="1035"/>
      <c r="E68" s="1035"/>
      <c r="F68" s="1036"/>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4"/>
      <c r="B69" s="1035"/>
      <c r="C69" s="1035"/>
      <c r="D69" s="1035"/>
      <c r="E69" s="1035"/>
      <c r="F69" s="1036"/>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4"/>
      <c r="B71" s="1035"/>
      <c r="C71" s="1035"/>
      <c r="D71" s="1035"/>
      <c r="E71" s="1035"/>
      <c r="F71" s="1036"/>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4"/>
      <c r="B72" s="1035"/>
      <c r="C72" s="1035"/>
      <c r="D72" s="1035"/>
      <c r="E72" s="1035"/>
      <c r="F72" s="1036"/>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4"/>
      <c r="B73" s="1035"/>
      <c r="C73" s="1035"/>
      <c r="D73" s="1035"/>
      <c r="E73" s="1035"/>
      <c r="F73" s="1036"/>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4"/>
      <c r="B74" s="1035"/>
      <c r="C74" s="1035"/>
      <c r="D74" s="1035"/>
      <c r="E74" s="1035"/>
      <c r="F74" s="1036"/>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4"/>
      <c r="B75" s="1035"/>
      <c r="C75" s="1035"/>
      <c r="D75" s="1035"/>
      <c r="E75" s="1035"/>
      <c r="F75" s="1036"/>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4"/>
      <c r="B76" s="1035"/>
      <c r="C76" s="1035"/>
      <c r="D76" s="1035"/>
      <c r="E76" s="1035"/>
      <c r="F76" s="1036"/>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4"/>
      <c r="B77" s="1035"/>
      <c r="C77" s="1035"/>
      <c r="D77" s="1035"/>
      <c r="E77" s="1035"/>
      <c r="F77" s="1036"/>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4"/>
      <c r="B78" s="1035"/>
      <c r="C78" s="1035"/>
      <c r="D78" s="1035"/>
      <c r="E78" s="1035"/>
      <c r="F78" s="1036"/>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4"/>
      <c r="B79" s="1035"/>
      <c r="C79" s="1035"/>
      <c r="D79" s="1035"/>
      <c r="E79" s="1035"/>
      <c r="F79" s="1036"/>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4"/>
      <c r="B80" s="1035"/>
      <c r="C80" s="1035"/>
      <c r="D80" s="1035"/>
      <c r="E80" s="1035"/>
      <c r="F80" s="103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4"/>
      <c r="B81" s="1035"/>
      <c r="C81" s="1035"/>
      <c r="D81" s="1035"/>
      <c r="E81" s="1035"/>
      <c r="F81" s="1036"/>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4"/>
      <c r="B82" s="1035"/>
      <c r="C82" s="1035"/>
      <c r="D82" s="1035"/>
      <c r="E82" s="1035"/>
      <c r="F82" s="1036"/>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4"/>
      <c r="B84" s="1035"/>
      <c r="C84" s="1035"/>
      <c r="D84" s="1035"/>
      <c r="E84" s="1035"/>
      <c r="F84" s="1036"/>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4"/>
      <c r="B85" s="1035"/>
      <c r="C85" s="1035"/>
      <c r="D85" s="1035"/>
      <c r="E85" s="1035"/>
      <c r="F85" s="1036"/>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4"/>
      <c r="B86" s="1035"/>
      <c r="C86" s="1035"/>
      <c r="D86" s="1035"/>
      <c r="E86" s="1035"/>
      <c r="F86" s="1036"/>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4"/>
      <c r="B87" s="1035"/>
      <c r="C87" s="1035"/>
      <c r="D87" s="1035"/>
      <c r="E87" s="1035"/>
      <c r="F87" s="1036"/>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4"/>
      <c r="B88" s="1035"/>
      <c r="C88" s="1035"/>
      <c r="D88" s="1035"/>
      <c r="E88" s="1035"/>
      <c r="F88" s="1036"/>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4"/>
      <c r="B89" s="1035"/>
      <c r="C89" s="1035"/>
      <c r="D89" s="1035"/>
      <c r="E89" s="1035"/>
      <c r="F89" s="1036"/>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4"/>
      <c r="B90" s="1035"/>
      <c r="C90" s="1035"/>
      <c r="D90" s="1035"/>
      <c r="E90" s="1035"/>
      <c r="F90" s="1036"/>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4"/>
      <c r="B91" s="1035"/>
      <c r="C91" s="1035"/>
      <c r="D91" s="1035"/>
      <c r="E91" s="1035"/>
      <c r="F91" s="1036"/>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4"/>
      <c r="B92" s="1035"/>
      <c r="C92" s="1035"/>
      <c r="D92" s="1035"/>
      <c r="E92" s="1035"/>
      <c r="F92" s="1036"/>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4"/>
      <c r="B93" s="1035"/>
      <c r="C93" s="1035"/>
      <c r="D93" s="1035"/>
      <c r="E93" s="1035"/>
      <c r="F93" s="103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4"/>
      <c r="B94" s="1035"/>
      <c r="C94" s="1035"/>
      <c r="D94" s="1035"/>
      <c r="E94" s="1035"/>
      <c r="F94" s="1036"/>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4"/>
      <c r="B95" s="1035"/>
      <c r="C95" s="1035"/>
      <c r="D95" s="1035"/>
      <c r="E95" s="1035"/>
      <c r="F95" s="1036"/>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4"/>
      <c r="B97" s="1035"/>
      <c r="C97" s="1035"/>
      <c r="D97" s="1035"/>
      <c r="E97" s="1035"/>
      <c r="F97" s="1036"/>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4"/>
      <c r="B98" s="1035"/>
      <c r="C98" s="1035"/>
      <c r="D98" s="1035"/>
      <c r="E98" s="1035"/>
      <c r="F98" s="1036"/>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4"/>
      <c r="B99" s="1035"/>
      <c r="C99" s="1035"/>
      <c r="D99" s="1035"/>
      <c r="E99" s="1035"/>
      <c r="F99" s="1036"/>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4"/>
      <c r="B100" s="1035"/>
      <c r="C100" s="1035"/>
      <c r="D100" s="1035"/>
      <c r="E100" s="1035"/>
      <c r="F100" s="1036"/>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4"/>
      <c r="B101" s="1035"/>
      <c r="C101" s="1035"/>
      <c r="D101" s="1035"/>
      <c r="E101" s="1035"/>
      <c r="F101" s="1036"/>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4"/>
      <c r="B102" s="1035"/>
      <c r="C102" s="1035"/>
      <c r="D102" s="1035"/>
      <c r="E102" s="1035"/>
      <c r="F102" s="1036"/>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4"/>
      <c r="B103" s="1035"/>
      <c r="C103" s="1035"/>
      <c r="D103" s="1035"/>
      <c r="E103" s="1035"/>
      <c r="F103" s="1036"/>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4"/>
      <c r="B104" s="1035"/>
      <c r="C104" s="1035"/>
      <c r="D104" s="1035"/>
      <c r="E104" s="1035"/>
      <c r="F104" s="1036"/>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4"/>
      <c r="B105" s="1035"/>
      <c r="C105" s="1035"/>
      <c r="D105" s="1035"/>
      <c r="E105" s="1035"/>
      <c r="F105" s="1036"/>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4"/>
      <c r="B109" s="1035"/>
      <c r="C109" s="1035"/>
      <c r="D109" s="1035"/>
      <c r="E109" s="1035"/>
      <c r="F109" s="1036"/>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4"/>
      <c r="B111" s="1035"/>
      <c r="C111" s="1035"/>
      <c r="D111" s="1035"/>
      <c r="E111" s="1035"/>
      <c r="F111" s="1036"/>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4"/>
      <c r="B112" s="1035"/>
      <c r="C112" s="1035"/>
      <c r="D112" s="1035"/>
      <c r="E112" s="1035"/>
      <c r="F112" s="1036"/>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4"/>
      <c r="B113" s="1035"/>
      <c r="C113" s="1035"/>
      <c r="D113" s="1035"/>
      <c r="E113" s="1035"/>
      <c r="F113" s="1036"/>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4"/>
      <c r="B114" s="1035"/>
      <c r="C114" s="1035"/>
      <c r="D114" s="1035"/>
      <c r="E114" s="1035"/>
      <c r="F114" s="1036"/>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4"/>
      <c r="B115" s="1035"/>
      <c r="C115" s="1035"/>
      <c r="D115" s="1035"/>
      <c r="E115" s="1035"/>
      <c r="F115" s="1036"/>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4"/>
      <c r="B116" s="1035"/>
      <c r="C116" s="1035"/>
      <c r="D116" s="1035"/>
      <c r="E116" s="1035"/>
      <c r="F116" s="1036"/>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4"/>
      <c r="B117" s="1035"/>
      <c r="C117" s="1035"/>
      <c r="D117" s="1035"/>
      <c r="E117" s="1035"/>
      <c r="F117" s="1036"/>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4"/>
      <c r="B118" s="1035"/>
      <c r="C118" s="1035"/>
      <c r="D118" s="1035"/>
      <c r="E118" s="1035"/>
      <c r="F118" s="1036"/>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4"/>
      <c r="B119" s="1035"/>
      <c r="C119" s="1035"/>
      <c r="D119" s="1035"/>
      <c r="E119" s="1035"/>
      <c r="F119" s="1036"/>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4"/>
      <c r="B120" s="1035"/>
      <c r="C120" s="1035"/>
      <c r="D120" s="1035"/>
      <c r="E120" s="1035"/>
      <c r="F120" s="103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4"/>
      <c r="B121" s="1035"/>
      <c r="C121" s="1035"/>
      <c r="D121" s="1035"/>
      <c r="E121" s="1035"/>
      <c r="F121" s="1036"/>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4"/>
      <c r="B122" s="1035"/>
      <c r="C122" s="1035"/>
      <c r="D122" s="1035"/>
      <c r="E122" s="1035"/>
      <c r="F122" s="1036"/>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4"/>
      <c r="B124" s="1035"/>
      <c r="C124" s="1035"/>
      <c r="D124" s="1035"/>
      <c r="E124" s="1035"/>
      <c r="F124" s="1036"/>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4"/>
      <c r="B125" s="1035"/>
      <c r="C125" s="1035"/>
      <c r="D125" s="1035"/>
      <c r="E125" s="1035"/>
      <c r="F125" s="1036"/>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4"/>
      <c r="B126" s="1035"/>
      <c r="C126" s="1035"/>
      <c r="D126" s="1035"/>
      <c r="E126" s="1035"/>
      <c r="F126" s="1036"/>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4"/>
      <c r="B127" s="1035"/>
      <c r="C127" s="1035"/>
      <c r="D127" s="1035"/>
      <c r="E127" s="1035"/>
      <c r="F127" s="1036"/>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4"/>
      <c r="B128" s="1035"/>
      <c r="C128" s="1035"/>
      <c r="D128" s="1035"/>
      <c r="E128" s="1035"/>
      <c r="F128" s="1036"/>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4"/>
      <c r="B129" s="1035"/>
      <c r="C129" s="1035"/>
      <c r="D129" s="1035"/>
      <c r="E129" s="1035"/>
      <c r="F129" s="1036"/>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4"/>
      <c r="B130" s="1035"/>
      <c r="C130" s="1035"/>
      <c r="D130" s="1035"/>
      <c r="E130" s="1035"/>
      <c r="F130" s="1036"/>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4"/>
      <c r="B131" s="1035"/>
      <c r="C131" s="1035"/>
      <c r="D131" s="1035"/>
      <c r="E131" s="1035"/>
      <c r="F131" s="1036"/>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4"/>
      <c r="B132" s="1035"/>
      <c r="C132" s="1035"/>
      <c r="D132" s="1035"/>
      <c r="E132" s="1035"/>
      <c r="F132" s="1036"/>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4"/>
      <c r="B133" s="1035"/>
      <c r="C133" s="1035"/>
      <c r="D133" s="1035"/>
      <c r="E133" s="1035"/>
      <c r="F133" s="103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4"/>
      <c r="B134" s="1035"/>
      <c r="C134" s="1035"/>
      <c r="D134" s="1035"/>
      <c r="E134" s="1035"/>
      <c r="F134" s="1036"/>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4"/>
      <c r="B135" s="1035"/>
      <c r="C135" s="1035"/>
      <c r="D135" s="1035"/>
      <c r="E135" s="1035"/>
      <c r="F135" s="1036"/>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4"/>
      <c r="B137" s="1035"/>
      <c r="C137" s="1035"/>
      <c r="D137" s="1035"/>
      <c r="E137" s="1035"/>
      <c r="F137" s="1036"/>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4"/>
      <c r="B138" s="1035"/>
      <c r="C138" s="1035"/>
      <c r="D138" s="1035"/>
      <c r="E138" s="1035"/>
      <c r="F138" s="1036"/>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4"/>
      <c r="B139" s="1035"/>
      <c r="C139" s="1035"/>
      <c r="D139" s="1035"/>
      <c r="E139" s="1035"/>
      <c r="F139" s="1036"/>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4"/>
      <c r="B140" s="1035"/>
      <c r="C140" s="1035"/>
      <c r="D140" s="1035"/>
      <c r="E140" s="1035"/>
      <c r="F140" s="1036"/>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4"/>
      <c r="B141" s="1035"/>
      <c r="C141" s="1035"/>
      <c r="D141" s="1035"/>
      <c r="E141" s="1035"/>
      <c r="F141" s="1036"/>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4"/>
      <c r="B142" s="1035"/>
      <c r="C142" s="1035"/>
      <c r="D142" s="1035"/>
      <c r="E142" s="1035"/>
      <c r="F142" s="1036"/>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4"/>
      <c r="B143" s="1035"/>
      <c r="C143" s="1035"/>
      <c r="D143" s="1035"/>
      <c r="E143" s="1035"/>
      <c r="F143" s="1036"/>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4"/>
      <c r="B144" s="1035"/>
      <c r="C144" s="1035"/>
      <c r="D144" s="1035"/>
      <c r="E144" s="1035"/>
      <c r="F144" s="1036"/>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4"/>
      <c r="B145" s="1035"/>
      <c r="C145" s="1035"/>
      <c r="D145" s="1035"/>
      <c r="E145" s="1035"/>
      <c r="F145" s="1036"/>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4"/>
      <c r="B146" s="1035"/>
      <c r="C146" s="1035"/>
      <c r="D146" s="1035"/>
      <c r="E146" s="1035"/>
      <c r="F146" s="103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4"/>
      <c r="B147" s="1035"/>
      <c r="C147" s="1035"/>
      <c r="D147" s="1035"/>
      <c r="E147" s="1035"/>
      <c r="F147" s="1036"/>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4"/>
      <c r="B148" s="1035"/>
      <c r="C148" s="1035"/>
      <c r="D148" s="1035"/>
      <c r="E148" s="1035"/>
      <c r="F148" s="1036"/>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4"/>
      <c r="B150" s="1035"/>
      <c r="C150" s="1035"/>
      <c r="D150" s="1035"/>
      <c r="E150" s="1035"/>
      <c r="F150" s="1036"/>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4"/>
      <c r="B151" s="1035"/>
      <c r="C151" s="1035"/>
      <c r="D151" s="1035"/>
      <c r="E151" s="1035"/>
      <c r="F151" s="1036"/>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4"/>
      <c r="B152" s="1035"/>
      <c r="C152" s="1035"/>
      <c r="D152" s="1035"/>
      <c r="E152" s="1035"/>
      <c r="F152" s="1036"/>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4"/>
      <c r="B153" s="1035"/>
      <c r="C153" s="1035"/>
      <c r="D153" s="1035"/>
      <c r="E153" s="1035"/>
      <c r="F153" s="1036"/>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4"/>
      <c r="B154" s="1035"/>
      <c r="C154" s="1035"/>
      <c r="D154" s="1035"/>
      <c r="E154" s="1035"/>
      <c r="F154" s="1036"/>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4"/>
      <c r="B155" s="1035"/>
      <c r="C155" s="1035"/>
      <c r="D155" s="1035"/>
      <c r="E155" s="1035"/>
      <c r="F155" s="1036"/>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4"/>
      <c r="B156" s="1035"/>
      <c r="C156" s="1035"/>
      <c r="D156" s="1035"/>
      <c r="E156" s="1035"/>
      <c r="F156" s="1036"/>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4"/>
      <c r="B157" s="1035"/>
      <c r="C157" s="1035"/>
      <c r="D157" s="1035"/>
      <c r="E157" s="1035"/>
      <c r="F157" s="1036"/>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4"/>
      <c r="B158" s="1035"/>
      <c r="C158" s="1035"/>
      <c r="D158" s="1035"/>
      <c r="E158" s="1035"/>
      <c r="F158" s="1036"/>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4"/>
      <c r="B162" s="1035"/>
      <c r="C162" s="1035"/>
      <c r="D162" s="1035"/>
      <c r="E162" s="1035"/>
      <c r="F162" s="1036"/>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4"/>
      <c r="B164" s="1035"/>
      <c r="C164" s="1035"/>
      <c r="D164" s="1035"/>
      <c r="E164" s="1035"/>
      <c r="F164" s="1036"/>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4"/>
      <c r="B165" s="1035"/>
      <c r="C165" s="1035"/>
      <c r="D165" s="1035"/>
      <c r="E165" s="1035"/>
      <c r="F165" s="1036"/>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4"/>
      <c r="B166" s="1035"/>
      <c r="C166" s="1035"/>
      <c r="D166" s="1035"/>
      <c r="E166" s="1035"/>
      <c r="F166" s="1036"/>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4"/>
      <c r="B167" s="1035"/>
      <c r="C167" s="1035"/>
      <c r="D167" s="1035"/>
      <c r="E167" s="1035"/>
      <c r="F167" s="1036"/>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4"/>
      <c r="B168" s="1035"/>
      <c r="C168" s="1035"/>
      <c r="D168" s="1035"/>
      <c r="E168" s="1035"/>
      <c r="F168" s="1036"/>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4"/>
      <c r="B169" s="1035"/>
      <c r="C169" s="1035"/>
      <c r="D169" s="1035"/>
      <c r="E169" s="1035"/>
      <c r="F169" s="1036"/>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4"/>
      <c r="B170" s="1035"/>
      <c r="C170" s="1035"/>
      <c r="D170" s="1035"/>
      <c r="E170" s="1035"/>
      <c r="F170" s="1036"/>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4"/>
      <c r="B171" s="1035"/>
      <c r="C171" s="1035"/>
      <c r="D171" s="1035"/>
      <c r="E171" s="1035"/>
      <c r="F171" s="1036"/>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4"/>
      <c r="B172" s="1035"/>
      <c r="C172" s="1035"/>
      <c r="D172" s="1035"/>
      <c r="E172" s="1035"/>
      <c r="F172" s="1036"/>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4"/>
      <c r="B173" s="1035"/>
      <c r="C173" s="1035"/>
      <c r="D173" s="1035"/>
      <c r="E173" s="1035"/>
      <c r="F173" s="103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4"/>
      <c r="B174" s="1035"/>
      <c r="C174" s="1035"/>
      <c r="D174" s="1035"/>
      <c r="E174" s="1035"/>
      <c r="F174" s="1036"/>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4"/>
      <c r="B175" s="1035"/>
      <c r="C175" s="1035"/>
      <c r="D175" s="1035"/>
      <c r="E175" s="1035"/>
      <c r="F175" s="1036"/>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4"/>
      <c r="B177" s="1035"/>
      <c r="C177" s="1035"/>
      <c r="D177" s="1035"/>
      <c r="E177" s="1035"/>
      <c r="F177" s="1036"/>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4"/>
      <c r="B178" s="1035"/>
      <c r="C178" s="1035"/>
      <c r="D178" s="1035"/>
      <c r="E178" s="1035"/>
      <c r="F178" s="1036"/>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4"/>
      <c r="B179" s="1035"/>
      <c r="C179" s="1035"/>
      <c r="D179" s="1035"/>
      <c r="E179" s="1035"/>
      <c r="F179" s="1036"/>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4"/>
      <c r="B180" s="1035"/>
      <c r="C180" s="1035"/>
      <c r="D180" s="1035"/>
      <c r="E180" s="1035"/>
      <c r="F180" s="1036"/>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4"/>
      <c r="B181" s="1035"/>
      <c r="C181" s="1035"/>
      <c r="D181" s="1035"/>
      <c r="E181" s="1035"/>
      <c r="F181" s="1036"/>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4"/>
      <c r="B182" s="1035"/>
      <c r="C182" s="1035"/>
      <c r="D182" s="1035"/>
      <c r="E182" s="1035"/>
      <c r="F182" s="1036"/>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4"/>
      <c r="B183" s="1035"/>
      <c r="C183" s="1035"/>
      <c r="D183" s="1035"/>
      <c r="E183" s="1035"/>
      <c r="F183" s="1036"/>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4"/>
      <c r="B184" s="1035"/>
      <c r="C184" s="1035"/>
      <c r="D184" s="1035"/>
      <c r="E184" s="1035"/>
      <c r="F184" s="1036"/>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4"/>
      <c r="B185" s="1035"/>
      <c r="C185" s="1035"/>
      <c r="D185" s="1035"/>
      <c r="E185" s="1035"/>
      <c r="F185" s="1036"/>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4"/>
      <c r="B186" s="1035"/>
      <c r="C186" s="1035"/>
      <c r="D186" s="1035"/>
      <c r="E186" s="1035"/>
      <c r="F186" s="103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4"/>
      <c r="B187" s="1035"/>
      <c r="C187" s="1035"/>
      <c r="D187" s="1035"/>
      <c r="E187" s="1035"/>
      <c r="F187" s="1036"/>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4"/>
      <c r="B188" s="1035"/>
      <c r="C188" s="1035"/>
      <c r="D188" s="1035"/>
      <c r="E188" s="1035"/>
      <c r="F188" s="1036"/>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4"/>
      <c r="B190" s="1035"/>
      <c r="C190" s="1035"/>
      <c r="D190" s="1035"/>
      <c r="E190" s="1035"/>
      <c r="F190" s="1036"/>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4"/>
      <c r="B191" s="1035"/>
      <c r="C191" s="1035"/>
      <c r="D191" s="1035"/>
      <c r="E191" s="1035"/>
      <c r="F191" s="1036"/>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4"/>
      <c r="B192" s="1035"/>
      <c r="C192" s="1035"/>
      <c r="D192" s="1035"/>
      <c r="E192" s="1035"/>
      <c r="F192" s="1036"/>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4"/>
      <c r="B193" s="1035"/>
      <c r="C193" s="1035"/>
      <c r="D193" s="1035"/>
      <c r="E193" s="1035"/>
      <c r="F193" s="1036"/>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4"/>
      <c r="B194" s="1035"/>
      <c r="C194" s="1035"/>
      <c r="D194" s="1035"/>
      <c r="E194" s="1035"/>
      <c r="F194" s="1036"/>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4"/>
      <c r="B195" s="1035"/>
      <c r="C195" s="1035"/>
      <c r="D195" s="1035"/>
      <c r="E195" s="1035"/>
      <c r="F195" s="1036"/>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4"/>
      <c r="B196" s="1035"/>
      <c r="C196" s="1035"/>
      <c r="D196" s="1035"/>
      <c r="E196" s="1035"/>
      <c r="F196" s="1036"/>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4"/>
      <c r="B197" s="1035"/>
      <c r="C197" s="1035"/>
      <c r="D197" s="1035"/>
      <c r="E197" s="1035"/>
      <c r="F197" s="1036"/>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4"/>
      <c r="B198" s="1035"/>
      <c r="C198" s="1035"/>
      <c r="D198" s="1035"/>
      <c r="E198" s="1035"/>
      <c r="F198" s="1036"/>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4"/>
      <c r="B199" s="1035"/>
      <c r="C199" s="1035"/>
      <c r="D199" s="1035"/>
      <c r="E199" s="1035"/>
      <c r="F199" s="103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4"/>
      <c r="B200" s="1035"/>
      <c r="C200" s="1035"/>
      <c r="D200" s="1035"/>
      <c r="E200" s="1035"/>
      <c r="F200" s="1036"/>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4"/>
      <c r="B201" s="1035"/>
      <c r="C201" s="1035"/>
      <c r="D201" s="1035"/>
      <c r="E201" s="1035"/>
      <c r="F201" s="1036"/>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4"/>
      <c r="B203" s="1035"/>
      <c r="C203" s="1035"/>
      <c r="D203" s="1035"/>
      <c r="E203" s="1035"/>
      <c r="F203" s="1036"/>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4"/>
      <c r="B204" s="1035"/>
      <c r="C204" s="1035"/>
      <c r="D204" s="1035"/>
      <c r="E204" s="1035"/>
      <c r="F204" s="1036"/>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4"/>
      <c r="B205" s="1035"/>
      <c r="C205" s="1035"/>
      <c r="D205" s="1035"/>
      <c r="E205" s="1035"/>
      <c r="F205" s="1036"/>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4"/>
      <c r="B206" s="1035"/>
      <c r="C206" s="1035"/>
      <c r="D206" s="1035"/>
      <c r="E206" s="1035"/>
      <c r="F206" s="1036"/>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4"/>
      <c r="B207" s="1035"/>
      <c r="C207" s="1035"/>
      <c r="D207" s="1035"/>
      <c r="E207" s="1035"/>
      <c r="F207" s="1036"/>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4"/>
      <c r="B208" s="1035"/>
      <c r="C208" s="1035"/>
      <c r="D208" s="1035"/>
      <c r="E208" s="1035"/>
      <c r="F208" s="1036"/>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4"/>
      <c r="B209" s="1035"/>
      <c r="C209" s="1035"/>
      <c r="D209" s="1035"/>
      <c r="E209" s="1035"/>
      <c r="F209" s="1036"/>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4"/>
      <c r="B210" s="1035"/>
      <c r="C210" s="1035"/>
      <c r="D210" s="1035"/>
      <c r="E210" s="1035"/>
      <c r="F210" s="1036"/>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4"/>
      <c r="B211" s="1035"/>
      <c r="C211" s="1035"/>
      <c r="D211" s="1035"/>
      <c r="E211" s="1035"/>
      <c r="F211" s="1036"/>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4"/>
      <c r="B215" s="1035"/>
      <c r="C215" s="1035"/>
      <c r="D215" s="1035"/>
      <c r="E215" s="1035"/>
      <c r="F215" s="1036"/>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4"/>
      <c r="B217" s="1035"/>
      <c r="C217" s="1035"/>
      <c r="D217" s="1035"/>
      <c r="E217" s="1035"/>
      <c r="F217" s="1036"/>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4"/>
      <c r="B218" s="1035"/>
      <c r="C218" s="1035"/>
      <c r="D218" s="1035"/>
      <c r="E218" s="1035"/>
      <c r="F218" s="1036"/>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4"/>
      <c r="B219" s="1035"/>
      <c r="C219" s="1035"/>
      <c r="D219" s="1035"/>
      <c r="E219" s="1035"/>
      <c r="F219" s="1036"/>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4"/>
      <c r="B220" s="1035"/>
      <c r="C220" s="1035"/>
      <c r="D220" s="1035"/>
      <c r="E220" s="1035"/>
      <c r="F220" s="1036"/>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4"/>
      <c r="B221" s="1035"/>
      <c r="C221" s="1035"/>
      <c r="D221" s="1035"/>
      <c r="E221" s="1035"/>
      <c r="F221" s="1036"/>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4"/>
      <c r="B222" s="1035"/>
      <c r="C222" s="1035"/>
      <c r="D222" s="1035"/>
      <c r="E222" s="1035"/>
      <c r="F222" s="1036"/>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4"/>
      <c r="B223" s="1035"/>
      <c r="C223" s="1035"/>
      <c r="D223" s="1035"/>
      <c r="E223" s="1035"/>
      <c r="F223" s="1036"/>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4"/>
      <c r="B224" s="1035"/>
      <c r="C224" s="1035"/>
      <c r="D224" s="1035"/>
      <c r="E224" s="1035"/>
      <c r="F224" s="1036"/>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4"/>
      <c r="B225" s="1035"/>
      <c r="C225" s="1035"/>
      <c r="D225" s="1035"/>
      <c r="E225" s="1035"/>
      <c r="F225" s="1036"/>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4"/>
      <c r="B226" s="1035"/>
      <c r="C226" s="1035"/>
      <c r="D226" s="1035"/>
      <c r="E226" s="1035"/>
      <c r="F226" s="103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4"/>
      <c r="B227" s="1035"/>
      <c r="C227" s="1035"/>
      <c r="D227" s="1035"/>
      <c r="E227" s="1035"/>
      <c r="F227" s="1036"/>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4"/>
      <c r="B228" s="1035"/>
      <c r="C228" s="1035"/>
      <c r="D228" s="1035"/>
      <c r="E228" s="1035"/>
      <c r="F228" s="1036"/>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4"/>
      <c r="B230" s="1035"/>
      <c r="C230" s="1035"/>
      <c r="D230" s="1035"/>
      <c r="E230" s="1035"/>
      <c r="F230" s="1036"/>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4"/>
      <c r="B231" s="1035"/>
      <c r="C231" s="1035"/>
      <c r="D231" s="1035"/>
      <c r="E231" s="1035"/>
      <c r="F231" s="1036"/>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4"/>
      <c r="B232" s="1035"/>
      <c r="C232" s="1035"/>
      <c r="D232" s="1035"/>
      <c r="E232" s="1035"/>
      <c r="F232" s="1036"/>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4"/>
      <c r="B233" s="1035"/>
      <c r="C233" s="1035"/>
      <c r="D233" s="1035"/>
      <c r="E233" s="1035"/>
      <c r="F233" s="1036"/>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4"/>
      <c r="B234" s="1035"/>
      <c r="C234" s="1035"/>
      <c r="D234" s="1035"/>
      <c r="E234" s="1035"/>
      <c r="F234" s="1036"/>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4"/>
      <c r="B235" s="1035"/>
      <c r="C235" s="1035"/>
      <c r="D235" s="1035"/>
      <c r="E235" s="1035"/>
      <c r="F235" s="1036"/>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4"/>
      <c r="B236" s="1035"/>
      <c r="C236" s="1035"/>
      <c r="D236" s="1035"/>
      <c r="E236" s="1035"/>
      <c r="F236" s="1036"/>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4"/>
      <c r="B237" s="1035"/>
      <c r="C237" s="1035"/>
      <c r="D237" s="1035"/>
      <c r="E237" s="1035"/>
      <c r="F237" s="1036"/>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4"/>
      <c r="B238" s="1035"/>
      <c r="C238" s="1035"/>
      <c r="D238" s="1035"/>
      <c r="E238" s="1035"/>
      <c r="F238" s="1036"/>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4"/>
      <c r="B239" s="1035"/>
      <c r="C239" s="1035"/>
      <c r="D239" s="1035"/>
      <c r="E239" s="1035"/>
      <c r="F239" s="103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4"/>
      <c r="B240" s="1035"/>
      <c r="C240" s="1035"/>
      <c r="D240" s="1035"/>
      <c r="E240" s="1035"/>
      <c r="F240" s="1036"/>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4"/>
      <c r="B241" s="1035"/>
      <c r="C241" s="1035"/>
      <c r="D241" s="1035"/>
      <c r="E241" s="1035"/>
      <c r="F241" s="1036"/>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4"/>
      <c r="B243" s="1035"/>
      <c r="C243" s="1035"/>
      <c r="D243" s="1035"/>
      <c r="E243" s="1035"/>
      <c r="F243" s="1036"/>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4"/>
      <c r="B244" s="1035"/>
      <c r="C244" s="1035"/>
      <c r="D244" s="1035"/>
      <c r="E244" s="1035"/>
      <c r="F244" s="1036"/>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4"/>
      <c r="B245" s="1035"/>
      <c r="C245" s="1035"/>
      <c r="D245" s="1035"/>
      <c r="E245" s="1035"/>
      <c r="F245" s="1036"/>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4"/>
      <c r="B246" s="1035"/>
      <c r="C246" s="1035"/>
      <c r="D246" s="1035"/>
      <c r="E246" s="1035"/>
      <c r="F246" s="1036"/>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4"/>
      <c r="B247" s="1035"/>
      <c r="C247" s="1035"/>
      <c r="D247" s="1035"/>
      <c r="E247" s="1035"/>
      <c r="F247" s="1036"/>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4"/>
      <c r="B248" s="1035"/>
      <c r="C248" s="1035"/>
      <c r="D248" s="1035"/>
      <c r="E248" s="1035"/>
      <c r="F248" s="1036"/>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4"/>
      <c r="B249" s="1035"/>
      <c r="C249" s="1035"/>
      <c r="D249" s="1035"/>
      <c r="E249" s="1035"/>
      <c r="F249" s="1036"/>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4"/>
      <c r="B250" s="1035"/>
      <c r="C250" s="1035"/>
      <c r="D250" s="1035"/>
      <c r="E250" s="1035"/>
      <c r="F250" s="1036"/>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4"/>
      <c r="B251" s="1035"/>
      <c r="C251" s="1035"/>
      <c r="D251" s="1035"/>
      <c r="E251" s="1035"/>
      <c r="F251" s="1036"/>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4"/>
      <c r="B252" s="1035"/>
      <c r="C252" s="1035"/>
      <c r="D252" s="1035"/>
      <c r="E252" s="1035"/>
      <c r="F252" s="103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4"/>
      <c r="B253" s="1035"/>
      <c r="C253" s="1035"/>
      <c r="D253" s="1035"/>
      <c r="E253" s="1035"/>
      <c r="F253" s="1036"/>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4"/>
      <c r="B254" s="1035"/>
      <c r="C254" s="1035"/>
      <c r="D254" s="1035"/>
      <c r="E254" s="1035"/>
      <c r="F254" s="1036"/>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4"/>
      <c r="B256" s="1035"/>
      <c r="C256" s="1035"/>
      <c r="D256" s="1035"/>
      <c r="E256" s="1035"/>
      <c r="F256" s="1036"/>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4"/>
      <c r="B257" s="1035"/>
      <c r="C257" s="1035"/>
      <c r="D257" s="1035"/>
      <c r="E257" s="1035"/>
      <c r="F257" s="1036"/>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4"/>
      <c r="B258" s="1035"/>
      <c r="C258" s="1035"/>
      <c r="D258" s="1035"/>
      <c r="E258" s="1035"/>
      <c r="F258" s="1036"/>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4"/>
      <c r="B259" s="1035"/>
      <c r="C259" s="1035"/>
      <c r="D259" s="1035"/>
      <c r="E259" s="1035"/>
      <c r="F259" s="1036"/>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4"/>
      <c r="B260" s="1035"/>
      <c r="C260" s="1035"/>
      <c r="D260" s="1035"/>
      <c r="E260" s="1035"/>
      <c r="F260" s="1036"/>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4"/>
      <c r="B261" s="1035"/>
      <c r="C261" s="1035"/>
      <c r="D261" s="1035"/>
      <c r="E261" s="1035"/>
      <c r="F261" s="1036"/>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4"/>
      <c r="B262" s="1035"/>
      <c r="C262" s="1035"/>
      <c r="D262" s="1035"/>
      <c r="E262" s="1035"/>
      <c r="F262" s="1036"/>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4"/>
      <c r="B263" s="1035"/>
      <c r="C263" s="1035"/>
      <c r="D263" s="1035"/>
      <c r="E263" s="1035"/>
      <c r="F263" s="1036"/>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4"/>
      <c r="B264" s="1035"/>
      <c r="C264" s="1035"/>
      <c r="D264" s="1035"/>
      <c r="E264" s="1035"/>
      <c r="F264" s="1036"/>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353</v>
      </c>
      <c r="Z3" s="348"/>
      <c r="AA3" s="348"/>
      <c r="AB3" s="348"/>
      <c r="AC3" s="277" t="s">
        <v>338</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55">
        <v>1</v>
      </c>
      <c r="B4" s="1055">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353</v>
      </c>
      <c r="Z36" s="348"/>
      <c r="AA36" s="348"/>
      <c r="AB36" s="348"/>
      <c r="AC36" s="277" t="s">
        <v>338</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353</v>
      </c>
      <c r="Z69" s="348"/>
      <c r="AA69" s="348"/>
      <c r="AB69" s="348"/>
      <c r="AC69" s="277" t="s">
        <v>338</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353</v>
      </c>
      <c r="Z102" s="348"/>
      <c r="AA102" s="348"/>
      <c r="AB102" s="348"/>
      <c r="AC102" s="277" t="s">
        <v>338</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353</v>
      </c>
      <c r="Z135" s="348"/>
      <c r="AA135" s="348"/>
      <c r="AB135" s="348"/>
      <c r="AC135" s="277" t="s">
        <v>338</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353</v>
      </c>
      <c r="Z168" s="348"/>
      <c r="AA168" s="348"/>
      <c r="AB168" s="348"/>
      <c r="AC168" s="277" t="s">
        <v>338</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353</v>
      </c>
      <c r="Z201" s="348"/>
      <c r="AA201" s="348"/>
      <c r="AB201" s="348"/>
      <c r="AC201" s="277" t="s">
        <v>338</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353</v>
      </c>
      <c r="Z234" s="348"/>
      <c r="AA234" s="348"/>
      <c r="AB234" s="348"/>
      <c r="AC234" s="277" t="s">
        <v>338</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353</v>
      </c>
      <c r="Z267" s="348"/>
      <c r="AA267" s="348"/>
      <c r="AB267" s="348"/>
      <c r="AC267" s="277" t="s">
        <v>338</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353</v>
      </c>
      <c r="Z300" s="348"/>
      <c r="AA300" s="348"/>
      <c r="AB300" s="348"/>
      <c r="AC300" s="277" t="s">
        <v>338</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353</v>
      </c>
      <c r="Z333" s="348"/>
      <c r="AA333" s="348"/>
      <c r="AB333" s="348"/>
      <c r="AC333" s="277" t="s">
        <v>338</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353</v>
      </c>
      <c r="Z366" s="348"/>
      <c r="AA366" s="348"/>
      <c r="AB366" s="348"/>
      <c r="AC366" s="277" t="s">
        <v>338</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353</v>
      </c>
      <c r="Z399" s="348"/>
      <c r="AA399" s="348"/>
      <c r="AB399" s="348"/>
      <c r="AC399" s="277" t="s">
        <v>338</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353</v>
      </c>
      <c r="Z432" s="348"/>
      <c r="AA432" s="348"/>
      <c r="AB432" s="348"/>
      <c r="AC432" s="277" t="s">
        <v>338</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353</v>
      </c>
      <c r="Z465" s="348"/>
      <c r="AA465" s="348"/>
      <c r="AB465" s="348"/>
      <c r="AC465" s="277" t="s">
        <v>338</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353</v>
      </c>
      <c r="Z498" s="348"/>
      <c r="AA498" s="348"/>
      <c r="AB498" s="348"/>
      <c r="AC498" s="277" t="s">
        <v>338</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353</v>
      </c>
      <c r="Z531" s="348"/>
      <c r="AA531" s="348"/>
      <c r="AB531" s="348"/>
      <c r="AC531" s="277" t="s">
        <v>338</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353</v>
      </c>
      <c r="Z564" s="348"/>
      <c r="AA564" s="348"/>
      <c r="AB564" s="348"/>
      <c r="AC564" s="277" t="s">
        <v>338</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353</v>
      </c>
      <c r="Z597" s="348"/>
      <c r="AA597" s="348"/>
      <c r="AB597" s="348"/>
      <c r="AC597" s="277" t="s">
        <v>338</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353</v>
      </c>
      <c r="Z630" s="348"/>
      <c r="AA630" s="348"/>
      <c r="AB630" s="348"/>
      <c r="AC630" s="277" t="s">
        <v>338</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353</v>
      </c>
      <c r="Z663" s="348"/>
      <c r="AA663" s="348"/>
      <c r="AB663" s="348"/>
      <c r="AC663" s="277" t="s">
        <v>338</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353</v>
      </c>
      <c r="Z696" s="348"/>
      <c r="AA696" s="348"/>
      <c r="AB696" s="348"/>
      <c r="AC696" s="277" t="s">
        <v>338</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353</v>
      </c>
      <c r="Z729" s="348"/>
      <c r="AA729" s="348"/>
      <c r="AB729" s="348"/>
      <c r="AC729" s="277" t="s">
        <v>338</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353</v>
      </c>
      <c r="Z762" s="348"/>
      <c r="AA762" s="348"/>
      <c r="AB762" s="348"/>
      <c r="AC762" s="277" t="s">
        <v>338</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353</v>
      </c>
      <c r="Z795" s="348"/>
      <c r="AA795" s="348"/>
      <c r="AB795" s="348"/>
      <c r="AC795" s="277" t="s">
        <v>338</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353</v>
      </c>
      <c r="Z828" s="348"/>
      <c r="AA828" s="348"/>
      <c r="AB828" s="348"/>
      <c r="AC828" s="277" t="s">
        <v>338</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353</v>
      </c>
      <c r="Z861" s="348"/>
      <c r="AA861" s="348"/>
      <c r="AB861" s="348"/>
      <c r="AC861" s="277" t="s">
        <v>338</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353</v>
      </c>
      <c r="Z894" s="348"/>
      <c r="AA894" s="348"/>
      <c r="AB894" s="348"/>
      <c r="AC894" s="277" t="s">
        <v>338</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353</v>
      </c>
      <c r="Z927" s="348"/>
      <c r="AA927" s="348"/>
      <c r="AB927" s="348"/>
      <c r="AC927" s="277" t="s">
        <v>338</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353</v>
      </c>
      <c r="Z960" s="348"/>
      <c r="AA960" s="348"/>
      <c r="AB960" s="348"/>
      <c r="AC960" s="277" t="s">
        <v>338</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353</v>
      </c>
      <c r="Z993" s="348"/>
      <c r="AA993" s="348"/>
      <c r="AB993" s="348"/>
      <c r="AC993" s="277" t="s">
        <v>338</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353</v>
      </c>
      <c r="Z1026" s="348"/>
      <c r="AA1026" s="348"/>
      <c r="AB1026" s="348"/>
      <c r="AC1026" s="277" t="s">
        <v>338</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353</v>
      </c>
      <c r="Z1059" s="348"/>
      <c r="AA1059" s="348"/>
      <c r="AB1059" s="348"/>
      <c r="AC1059" s="277" t="s">
        <v>338</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353</v>
      </c>
      <c r="Z1092" s="348"/>
      <c r="AA1092" s="348"/>
      <c r="AB1092" s="348"/>
      <c r="AC1092" s="277" t="s">
        <v>338</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353</v>
      </c>
      <c r="Z1125" s="348"/>
      <c r="AA1125" s="348"/>
      <c r="AB1125" s="348"/>
      <c r="AC1125" s="277" t="s">
        <v>338</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353</v>
      </c>
      <c r="Z1158" s="348"/>
      <c r="AA1158" s="348"/>
      <c r="AB1158" s="348"/>
      <c r="AC1158" s="277" t="s">
        <v>338</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353</v>
      </c>
      <c r="Z1191" s="348"/>
      <c r="AA1191" s="348"/>
      <c r="AB1191" s="348"/>
      <c r="AC1191" s="277" t="s">
        <v>338</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353</v>
      </c>
      <c r="Z1224" s="348"/>
      <c r="AA1224" s="348"/>
      <c r="AB1224" s="348"/>
      <c r="AC1224" s="277" t="s">
        <v>338</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353</v>
      </c>
      <c r="Z1257" s="348"/>
      <c r="AA1257" s="348"/>
      <c r="AB1257" s="348"/>
      <c r="AC1257" s="277" t="s">
        <v>338</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353</v>
      </c>
      <c r="Z1290" s="348"/>
      <c r="AA1290" s="348"/>
      <c r="AB1290" s="348"/>
      <c r="AC1290" s="277" t="s">
        <v>338</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祐紀(uchida-yuuki.k64)</dc:creator>
  <cp:lastModifiedBy>厚生労働省ネットワークシステム</cp:lastModifiedBy>
  <cp:lastPrinted>2021-03-08T07:58:12Z</cp:lastPrinted>
  <dcterms:created xsi:type="dcterms:W3CDTF">2012-03-13T00:50:25Z</dcterms:created>
  <dcterms:modified xsi:type="dcterms:W3CDTF">2021-06-28T01:34:30Z</dcterms:modified>
</cp:coreProperties>
</file>