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支援室\"/>
    </mc:Choice>
  </mc:AlternateContent>
  <bookViews>
    <workbookView xWindow="86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60"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55" i="3"/>
  <c r="AY369"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<sst xmlns="http://schemas.openxmlformats.org/spreadsheetml/2006/main" count="3102" uniqueCount="792">
  <si>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</si>
  <si>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</si>
  <si>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</si>
  <si>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</si>
  <si>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</si>
  <si>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</si>
  <si>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</si>
  <si>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</si>
  <si>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</si>
  <si>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</si>
  <si>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</si>
  <si>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</si>
  <si>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</si>
  <si>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</si>
  <si>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</si>
  <si>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</si>
  <si>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</si>
  <si>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</si>
  <si>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</si>
  <si>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</si>
  <si>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</si>
  <si>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</si>
  <si>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</si>
  <si>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</si>
  <si>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</si>
  <si>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</si>
  <si>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</si>
  <si>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</si>
  <si>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</si>
  <si>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</si>
  <si>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</si>
  <si>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</si>
  <si>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</si>
  <si>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</si>
  <si>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</si>
  <si>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</si>
  <si>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</si>
  <si>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</si>
  <si>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</si>
  <si>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</si>
  <si>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</si>
  <si>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</si>
  <si>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</si>
  <si>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</si>
  <si>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</si>
  <si>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</si>
  <si>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</si>
  <si>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</si>
  <si>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</si>
  <si>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</si>
  <si>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</si>
  <si>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</si>
  <si>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</si>
  <si>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</si>
  <si>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</si>
  <si>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</si>
  <si>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</si>
  <si>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</si>
  <si>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</si>
  <si>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</si>
  <si>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</si>
  <si>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</si>
  <si>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</si>
  <si>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</si>
  <si>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</si>
  <si>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</si>
  <si>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</si>
  <si>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</si>
  <si>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</si>
  <si>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</si>
  <si>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</si>
  <si>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</si>
  <si>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</si>
  <si>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</si>
  <si>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</si>
  <si>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</si>
  <si>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</si>
  <si>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</si>
  <si>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</si>
  <si>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</si>
  <si>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</si>
  <si>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</si>
  <si>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</si>
  <si>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</si>
  <si>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</si>
  <si>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</si>
  <si>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</si>
  <si>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</si>
  <si>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</si>
  <si>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</si>
  <si>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</si>
  <si>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</si>
  <si>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</si>
  <si>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</si>
  <si>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</si>
  <si>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</si>
  <si>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</si>
  <si>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</si>
  <si>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</si>
  <si>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</si>
  <si>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</si>
  <si>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</si>
  <si>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</si>
  <si>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</si>
  <si>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</si>
  <si>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</si>
  <si>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</si>
  <si>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</si>
  <si>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</si>
  <si>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</si>
  <si>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</si>
  <si>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</si>
  <si>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</si>
  <si>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</si>
  <si>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</si>
  <si>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</si>
  <si>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</si>
  <si>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</si>
  <si>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</si>
  <si>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</si>
  <si>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</si>
  <si>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</si>
  <si>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</si>
  <si>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</si>
  <si>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</si>
  <si>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</si>
  <si>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</si>
  <si>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</si>
  <si>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</si>
  <si>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</si>
  <si>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</si>
  <si>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</si>
  <si>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</si>
  <si>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</si>
  <si>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</si>
  <si>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</si>
  <si>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</si>
  <si>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</si>
  <si>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</si>
  <si>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</si>
  <si>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</si>
  <si>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</si>
  <si>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</si>
  <si>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</si>
  <si>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</si>
  <si>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</si>
  <si>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</si>
  <si>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</si>
  <si>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</si>
  <si>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</si>
  <si>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</si>
  <si>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</si>
  <si>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</si>
  <si>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</si>
  <si>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</si>
  <si>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</si>
  <si>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</si>
  <si>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</si>
  <si>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</si>
  <si>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</si>
  <si>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</si>
  <si>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</si>
  <si>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</si>
  <si>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</si>
  <si>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</si>
  <si>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</si>
  <si>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</si>
  <si>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</si>
  <si>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</si>
  <si>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</si>
  <si>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</si>
  <si>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</si>
  <si>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</si>
  <si>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</si>
  <si>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</si>
  <si>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</si>
  <si>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</si>
  <si>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</si>
  <si>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</si>
  <si>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</si>
  <si>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</si>
  <si>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</si>
  <si>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</si>
  <si>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</si>
  <si>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</si>
  <si>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</si>
  <si>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</si>
  <si>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</si>
  <si>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</si>
  <si>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</si>
  <si>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</si>
  <si>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</si>
  <si>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</si>
  <si>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</si>
  <si>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</si>
  <si>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</si>
  <si>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</si>
  <si>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</si>
  <si>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</si>
  <si>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</si>
  <si>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</si>
  <si>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</si>
  <si>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</si>
  <si>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</si>
  <si>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</si>
  <si>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</si>
  <si>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</si>
  <si>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</si>
  <si>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</si>
  <si>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</si>
  <si>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</si>
  <si>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</si>
  <si>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</si>
  <si>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</si>
  <si>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</si>
  <si>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</si>
  <si>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</si>
  <si>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</si>
  <si>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</si>
  <si>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</si>
  <si>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</si>
  <si>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</si>
  <si>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</si>
  <si>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</si>
  <si>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</si>
  <si>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</si>
  <si>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</si>
  <si>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</si>
  <si>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</si>
  <si>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</si>
  <si>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</si>
  <si>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</si>
  <si>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</si>
  <si>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</si>
  <si>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</si>
  <si>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</si>
  <si>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</si>
  <si>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</si>
  <si>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</si>
  <si>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</si>
  <si>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</si>
  <si>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</si>
  <si>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</si>
  <si>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</si>
  <si>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</si>
  <si>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</si>
  <si>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</si>
  <si>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</si>
  <si>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</si>
  <si>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</si>
  <si>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</si>
  <si>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</si>
  <si>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</si>
  <si>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</si>
  <si>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</si>
  <si>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</si>
  <si>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</si>
  <si>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</si>
  <si>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</si>
  <si>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</si>
  <si>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</si>
  <si>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</si>
  <si>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</si>
  <si>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</si>
  <si>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</si>
  <si>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</si>
  <si>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</si>
  <si>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</si>
  <si>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</si>
  <si>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</si>
  <si>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</si>
  <si>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</si>
  <si>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</si>
  <si>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</si>
  <si>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</si>
  <si>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</si>
  <si>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</si>
  <si>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</si>
  <si>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</si>
  <si>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</si>
  <si>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</si>
  <si>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</si>
  <si>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</si>
  <si>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</si>
  <si>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</si>
  <si>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</si>
  <si>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</si>
  <si>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</si>
  <si>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</si>
  <si>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</si>
  <si>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</si>
  <si>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</si>
  <si>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</si>
  <si>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</si>
  <si>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</si>
  <si>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</si>
  <si>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</si>
  <si>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</si>
  <si>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</si>
  <si>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</si>
  <si>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</si>
  <si>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</si>
  <si>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</si>
  <si>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</si>
  <si>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</si>
  <si>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</si>
  <si>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</si>
  <si>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</si>
  <si>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</si>
  <si>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</si>
  <si>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</si>
  <si>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</si>
  <si>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</si>
  <si>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</si>
  <si>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</si>
  <si>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</si>
  <si>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</si>
  <si>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</si>
  <si>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</si>
  <si>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</si>
  <si>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</si>
  <si>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</si>
  <si>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</si>
  <si>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</si>
  <si>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</si>
  <si>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</si>
  <si>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</si>
  <si>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</si>
  <si>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</si>
  <si>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</si>
  <si>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</si>
  <si>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</si>
  <si>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</si>
  <si>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</si>
  <si>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</si>
  <si>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</si>
  <si>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</si>
  <si>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</si>
  <si>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</si>
  <si>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</si>
  <si>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</si>
  <si>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</si>
  <si>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</si>
  <si>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</si>
  <si>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</si>
  <si>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</si>
  <si>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</si>
  <si>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</si>
  <si>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</si>
  <si>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</si>
  <si>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</si>
  <si>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</si>
  <si>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</si>
  <si>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</si>
  <si>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</si>
  <si>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</si>
  <si>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</si>
  <si>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</si>
  <si>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</si>
  <si>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</si>
  <si>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</si>
  <si>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</si>
  <si>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</si>
  <si>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</si>
  <si>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</si>
  <si>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</si>
  <si>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</si>
  <si>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</si>
  <si>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</si>
  <si>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</si>
  <si>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</si>
  <si>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</si>
  <si>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</si>
  <si>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</si>
  <si>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</si>
  <si>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</si>
  <si>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</si>
  <si>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</si>
  <si>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</si>
  <si>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</si>
  <si>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</si>
  <si>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</si>
  <si>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</si>
  <si>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</si>
  <si>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</si>
  <si>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</si>
  <si>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</si>
  <si>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</si>
  <si>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</si>
  <si>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</si>
  <si>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</si>
  <si>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</si>
  <si>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</si>
  <si>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</si>
  <si>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</si>
  <si>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</si>
  <si>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</si>
  <si>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</si>
  <si>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</si>
  <si>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</si>
  <si>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</si>
  <si>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</si>
  <si>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</si>
  <si>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</si>
  <si>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</si>
  <si>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</si>
  <si>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</si>
  <si>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</si>
  <si>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</si>
  <si>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</si>
  <si>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</si>
  <si>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</si>
  <si>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</si>
  <si>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</si>
  <si>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</si>
  <si>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</si>
  <si>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</si>
  <si>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</si>
  <si>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</si>
  <si>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</si>
  <si>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</si>
  <si>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</si>
  <si>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</si>
  <si>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</si>
  <si>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</si>
  <si>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</si>
  <si>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</si>
  <si>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</si>
  <si>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</si>
  <si>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</si>
  <si>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</si>
  <si>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</si>
  <si>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</si>
  <si>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</si>
  <si>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</si>
  <si>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</si>
  <si>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</si>
  <si>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</si>
  <si>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</si>
  <si>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</si>
  <si>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</si>
  <si>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</si>
  <si>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</si>
  <si>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</si>
  <si>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</si>
  <si>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</si>
  <si>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</si>
  <si>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</si>
  <si>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</si>
  <si>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</si>
  <si>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</si>
  <si>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</si>
  <si>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</si>
  <si>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</si>
  <si>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</si>
  <si>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</si>
  <si>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</si>
  <si>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</si>
  <si>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</si>
  <si>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</si>
  <si>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</si>
  <si>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</si>
  <si>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</si>
  <si>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</si>
  <si>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</si>
  <si>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</si>
  <si>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</si>
  <si>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</si>
  <si>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</si>
  <si>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</si>
  <si>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</si>
  <si>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</si>
  <si>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</si>
  <si>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</si>
  <si>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</si>
  <si>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</si>
  <si>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</si>
  <si>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</si>
  <si>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</si>
  <si>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</si>
  <si>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</si>
  <si>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</si>
  <si>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</si>
  <si>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</si>
  <si>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</si>
  <si>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</si>
  <si>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</si>
  <si>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</si>
  <si>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</si>
  <si>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</si>
  <si>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</si>
  <si>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</si>
  <si>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</si>
  <si>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</si>
  <si>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</si>
  <si>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</si>
  <si>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</si>
  <si>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</si>
  <si>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</si>
  <si>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</si>
  <si>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</si>
  <si>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</si>
  <si>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</si>
  <si>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</si>
  <si>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</si>
  <si>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</si>
  <si>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</si>
  <si>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</si>
  <si>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</si>
  <si>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</si>
  <si>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</si>
  <si>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</si>
  <si>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</si>
  <si>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</si>
  <si>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</si>
  <si>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</si>
  <si>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</si>
  <si>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</si>
  <si>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</si>
  <si>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</si>
  <si>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</si>
  <si>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</si>
  <si>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</si>
  <si>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</si>
  <si>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</si>
  <si>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</si>
  <si>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</si>
  <si>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</si>
  <si>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</si>
  <si>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</si>
  <si>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</si>
  <si>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</si>
  <si>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</si>
  <si>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</si>
  <si>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</si>
  <si>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</si>
  <si>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</si>
  <si>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</si>
  <si>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</si>
  <si>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</si>
  <si>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</si>
  <si>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</si>
  <si>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</si>
  <si>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</si>
  <si>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</si>
  <si>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</si>
  <si>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</si>
  <si>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</si>
  <si>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</si>
  <si>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</si>
  <si>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</si>
  <si>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</si>
  <si>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</si>
  <si>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</si>
  <si>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</si>
  <si>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</si>
  <si>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</si>
  <si>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</si>
  <si>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</si>
  <si>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</si>
  <si>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</si>
  <si>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</si>
  <si>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</si>
  <si>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</si>
  <si>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</si>
  <si>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</si>
  <si>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</si>
  <si>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</si>
  <si>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</si>
  <si>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</si>
  <si>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</si>
  <si>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</si>
  <si>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</si>
  <si>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</si>
  <si>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</si>
  <si>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</si>
  <si>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</si>
  <si>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</si>
  <si>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</si>
  <si>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</si>
  <si>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</si>
  <si>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</si>
  <si>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</si>
  <si>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</si>
  <si>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</si>
  <si>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</si>
  <si>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</si>
  <si>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</si>
  <si>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</si>
  <si>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</si>
  <si>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</si>
  <si>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</si>
  <si>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</si>
  <si>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</si>
  <si>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</si>
  <si>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</si>
  <si>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</si>
  <si>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</si>
  <si>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</si>
  <si>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</si>
  <si>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</si>
  <si>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</si>
  <si>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</si>
  <si>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</si>
  <si>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</si>
  <si>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</si>
  <si>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</si>
  <si>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</si>
  <si>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</si>
  <si>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</si>
  <si>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</si>
  <si>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</si>
  <si>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</si>
  <si>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</si>
  <si>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</si>
  <si>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</si>
  <si>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</si>
  <si>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</si>
  <si>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</si>
  <si>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</si>
  <si>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</si>
  <si>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</si>
  <si>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</si>
  <si>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</si>
  <si>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</si>
  <si>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</si>
  <si>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</si>
  <si>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</si>
  <si>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</si>
  <si>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</si>
  <si>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</si>
  <si>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</si>
  <si>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</si>
  <si>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</si>
  <si>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</si>
  <si>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</si>
  <si>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</si>
  <si>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</si>
  <si>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</si>
  <si>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</si>
  <si>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</si>
  <si>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</si>
  <si>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</si>
  <si>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</si>
  <si>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</si>
  <si>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</si>
  <si>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</si>
  <si>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</si>
  <si>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</si>
  <si>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</si>
  <si>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</si>
  <si>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</si>
  <si>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</si>
  <si>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</si>
  <si>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</si>
  <si>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</si>
  <si>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</si>
  <si>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</si>
  <si>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</si>
  <si>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</si>
  <si>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</si>
  <si>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</si>
  <si>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</si>
  <si>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</si>
  <si>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</si>
  <si>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</si>
  <si>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</si>
  <si>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</si>
  <si>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</si>
  <si>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</si>
  <si>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</si>
  <si>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</si>
  <si>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</si>
  <si>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</si>
  <si>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</si>
  <si>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</si>
  <si>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</si>
  <si>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</si>
  <si>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</si>
  <si>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</si>
  <si>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</si>
  <si>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</si>
  <si>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</si>
  <si>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</si>
  <si>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</si>
  <si>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</si>
  <si>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</si>
  <si>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</si>
  <si>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</si>
  <si>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</si>
  <si>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</si>
  <si>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</si>
  <si>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</si>
  <si>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</si>
  <si>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</si>
  <si>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</si>
  <si>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</si>
  <si>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</si>
  <si>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</si>
  <si>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</si>
  <si>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</si>
  <si>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</si>
  <si>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</si>
  <si>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</si>
  <si>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</si>
  <si>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</si>
  <si>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</si>
  <si>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</si>
  <si>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</si>
  <si>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</si>
  <si>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</si>
  <si>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</si>
  <si>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</si>
  <si>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</si>
  <si>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</si>
  <si>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中国残留邦人生活支援給付金</t>
    <phoneticPr fontId="5"/>
  </si>
  <si>
    <t>社会・援護局</t>
    <phoneticPr fontId="5"/>
  </si>
  <si>
    <t>援護企画課中国残留邦人等支援室</t>
    <phoneticPr fontId="5"/>
  </si>
  <si>
    <t>岩楯　信和</t>
    <rPh sb="0" eb="2">
      <t>イワダテ</t>
    </rPh>
    <rPh sb="3" eb="4">
      <t>ノブ</t>
    </rPh>
    <rPh sb="4" eb="5">
      <t>ワ</t>
    </rPh>
    <phoneticPr fontId="5"/>
  </si>
  <si>
    <t>○</t>
  </si>
  <si>
    <t>中国残留邦人等の円滑な帰国の促進並びに永住帰国した中国残留邦人等及び特定配偶者の自立の支援に関する法律第１４条及び第１５条</t>
    <phoneticPr fontId="5"/>
  </si>
  <si>
    <t>中国残留邦人等の円滑な帰国の促進並びに永住帰国した中国残留邦人等及び特定配偶者の自立の支援に関する法律による支援給付の実施要領について（平成２０年３月３１日付け社援発第０３３１００８号厚生労働省社会・援護局長通知）等</t>
    <phoneticPr fontId="5"/>
  </si>
  <si>
    <t>中国残留邦人等の特別な事情に配慮し、老齢年金等を受給してもなお生活の安定が図られない中国残留邦人等に対し、老後の生活を安定させるための支援を行う。</t>
    <rPh sb="0" eb="2">
      <t>チュウゴク</t>
    </rPh>
    <rPh sb="2" eb="4">
      <t>ザンリュウ</t>
    </rPh>
    <rPh sb="4" eb="6">
      <t>ホウジン</t>
    </rPh>
    <rPh sb="6" eb="7">
      <t>トウ</t>
    </rPh>
    <rPh sb="8" eb="10">
      <t>トクベツ</t>
    </rPh>
    <rPh sb="11" eb="13">
      <t>ジジョウ</t>
    </rPh>
    <rPh sb="14" eb="16">
      <t>ハイリョ</t>
    </rPh>
    <rPh sb="18" eb="20">
      <t>ロウレイ</t>
    </rPh>
    <rPh sb="20" eb="22">
      <t>ネンキン</t>
    </rPh>
    <rPh sb="22" eb="23">
      <t>トウ</t>
    </rPh>
    <rPh sb="24" eb="26">
      <t>ジュキュウ</t>
    </rPh>
    <rPh sb="31" eb="33">
      <t>セイカツ</t>
    </rPh>
    <rPh sb="34" eb="36">
      <t>アンテイ</t>
    </rPh>
    <rPh sb="37" eb="38">
      <t>ハカ</t>
    </rPh>
    <rPh sb="42" eb="44">
      <t>チュウゴク</t>
    </rPh>
    <rPh sb="44" eb="46">
      <t>ザンリュウ</t>
    </rPh>
    <rPh sb="46" eb="48">
      <t>ホウジン</t>
    </rPh>
    <rPh sb="48" eb="49">
      <t>トウ</t>
    </rPh>
    <rPh sb="50" eb="51">
      <t>タイ</t>
    </rPh>
    <rPh sb="53" eb="55">
      <t>ロウゴ</t>
    </rPh>
    <rPh sb="56" eb="58">
      <t>セイカツ</t>
    </rPh>
    <rPh sb="59" eb="61">
      <t>アンテイ</t>
    </rPh>
    <rPh sb="67" eb="69">
      <t>シエン</t>
    </rPh>
    <rPh sb="70" eb="71">
      <t>オコナ</t>
    </rPh>
    <phoneticPr fontId="5"/>
  </si>
  <si>
    <t>満額の老齢基礎年金等の支給対象となる中国残留邦人等とその配偶者に対し、世帯の収入が一定の基準に満たない者について、支援給付を支給する。
支援給付は、生活支援給付、住宅支援給付、医療支援給付、介護支援給付などの各種支援給付を実施する。（国費負担３／４、県又は市負担１／４）
中国残留邦人等と長年にわたり労苦を共にしてきた配偶者の置かれている事情に鑑み、永住帰国する前からの配偶者に対し、支援給付に加えて配偶者支援金を支給する。（国費負担１０／１０）</t>
    <phoneticPr fontId="5"/>
  </si>
  <si>
    <t>-</t>
  </si>
  <si>
    <t>-</t>
    <phoneticPr fontId="5"/>
  </si>
  <si>
    <t>医療扶助費等負担金</t>
    <rPh sb="0" eb="2">
      <t>イリョウ</t>
    </rPh>
    <rPh sb="2" eb="5">
      <t>フジョヒ</t>
    </rPh>
    <rPh sb="5" eb="6">
      <t>トウ</t>
    </rPh>
    <rPh sb="6" eb="9">
      <t>フタンキン</t>
    </rPh>
    <phoneticPr fontId="5"/>
  </si>
  <si>
    <t>生活扶助費等負担金</t>
    <rPh sb="0" eb="2">
      <t>セイカツ</t>
    </rPh>
    <rPh sb="2" eb="5">
      <t>フジョヒ</t>
    </rPh>
    <rPh sb="5" eb="6">
      <t>トウ</t>
    </rPh>
    <rPh sb="6" eb="9">
      <t>フタンキン</t>
    </rPh>
    <phoneticPr fontId="5"/>
  </si>
  <si>
    <t>介護扶助費等負担金</t>
    <rPh sb="0" eb="2">
      <t>カイゴ</t>
    </rPh>
    <rPh sb="2" eb="5">
      <t>フジョヒ</t>
    </rPh>
    <rPh sb="5" eb="6">
      <t>トウ</t>
    </rPh>
    <rPh sb="6" eb="9">
      <t>フタンキン</t>
    </rPh>
    <phoneticPr fontId="5"/>
  </si>
  <si>
    <t>支援給付支給開始件数／支援給付の申請件数</t>
    <phoneticPr fontId="5"/>
  </si>
  <si>
    <t>福祉行政報告例</t>
    <phoneticPr fontId="5"/>
  </si>
  <si>
    <t>支援給付の申請件数</t>
    <phoneticPr fontId="5"/>
  </si>
  <si>
    <t>件</t>
    <rPh sb="0" eb="1">
      <t>ケン</t>
    </rPh>
    <phoneticPr fontId="5"/>
  </si>
  <si>
    <t>円</t>
    <rPh sb="0" eb="1">
      <t>エン</t>
    </rPh>
    <phoneticPr fontId="5"/>
  </si>
  <si>
    <t>単位当たりコスト ＝ Ｘ／ Ｙ　　※月額
Ｘ：「中国残留邦人生活支援給付金の執行額」 
Ｙ：「支援給付被支援世帯数（3月現在）」　　　　　　　　　　　　</t>
    <phoneticPr fontId="5"/>
  </si>
  <si>
    <t>X　/Y</t>
    <phoneticPr fontId="5"/>
  </si>
  <si>
    <t>8,968百万円
/4,034世帯</t>
    <phoneticPr fontId="5"/>
  </si>
  <si>
    <t>生活困窮者等に対し適切に福祉サービスを提供するとともに、地域共生社会の実現に向けた体制づくりを推進し、地域の要援護者の福祉の向上を図ること（Ⅷー１）</t>
    <phoneticPr fontId="5"/>
  </si>
  <si>
    <t>生活困窮者等に対し適切に福祉サービスを提供するとともに、地域共生社会の実現に向けた体制づくりを推進し、地域の要援護者の福祉の向上を図ること（Ⅷー１－１）</t>
    <phoneticPr fontId="5"/>
  </si>
  <si>
    <t>支援給付・配偶者支援金を支給し老後の生活を安定させることにより、永住帰国者の自立を支援する。</t>
    <phoneticPr fontId="5"/>
  </si>
  <si>
    <t>中国残留邦人等が安定した生活を送るためには、満額の老齢基礎年金に加えて各種給付を行う必要があり、国民のニーズがある事業である。</t>
    <phoneticPr fontId="5"/>
  </si>
  <si>
    <t>中国残留邦人等の円滑な帰国の促進並びに永住帰国した中国残留邦人等及び特定配偶者の自立の支援に関する法律第14条第４項及び第19条で、地方公共団体への法定受託事務と規定されているため、地方自治体で実施している。</t>
    <phoneticPr fontId="5"/>
  </si>
  <si>
    <t>老齢基礎年金を受給してもなお生活の安定が図れない中国残留邦人等に対し、公的年金制度による対応に加えて支援給付を支給することにより永住帰国者の自立を支援するという政策目的達成に向けて、優先度の高い事業である。</t>
    <phoneticPr fontId="5"/>
  </si>
  <si>
    <t>‐</t>
  </si>
  <si>
    <t>無</t>
  </si>
  <si>
    <t>単位当たりコストの水準が妥当であるかどうか、実績報告の提出や事務監査により確認を行っている。</t>
    <phoneticPr fontId="5"/>
  </si>
  <si>
    <t>必要以上に支出することがないよう、実績報告の提出や事務監査により確認を行っている。</t>
    <phoneticPr fontId="5"/>
  </si>
  <si>
    <t>自治体に対して後発医薬品の使用促進を周知する等の支援給付の適正化に努めている。</t>
    <phoneticPr fontId="5"/>
  </si>
  <si>
    <t>集計中であるが、成果実績はおおむね成果目標に見合ったものとなっている。</t>
    <phoneticPr fontId="5"/>
  </si>
  <si>
    <t>集計中であるが、活動実績はおおむね見込みに見合ったものとなっている。</t>
    <phoneticPr fontId="5"/>
  </si>
  <si>
    <t>保護費負担金</t>
    <rPh sb="0" eb="3">
      <t>ホゴヒ</t>
    </rPh>
    <rPh sb="3" eb="6">
      <t>フタンキン</t>
    </rPh>
    <phoneticPr fontId="5"/>
  </si>
  <si>
    <t>中国残留邦人等に対する支援給付事業</t>
    <phoneticPr fontId="5"/>
  </si>
  <si>
    <t>支援給付制度は、法律に特別の定めがある場合のほかは、生活保護法の規定の例によっているため、関係部局と連携を図っている。
また満額の老齢基礎年金等を受給してもなお生活の安定が十分に図られない中国残留邦人等に対する支援給付の円滑な実施のため、中国語が解せる支援・相談員を窓口に配置するとともに、支援給付の施行事務について、適正かつ効率的な運用を確保するため、実施機関に対する指導監査を行っている。</t>
    <phoneticPr fontId="5"/>
  </si>
  <si>
    <t>421</t>
    <phoneticPr fontId="5"/>
  </si>
  <si>
    <t>380</t>
    <phoneticPr fontId="5"/>
  </si>
  <si>
    <t>328</t>
    <phoneticPr fontId="5"/>
  </si>
  <si>
    <t>690</t>
    <phoneticPr fontId="5"/>
  </si>
  <si>
    <t>693</t>
    <phoneticPr fontId="5"/>
  </si>
  <si>
    <t>707</t>
    <phoneticPr fontId="5"/>
  </si>
  <si>
    <t>677</t>
    <phoneticPr fontId="5"/>
  </si>
  <si>
    <t>676</t>
    <phoneticPr fontId="5"/>
  </si>
  <si>
    <t>A.  東京都</t>
    <rPh sb="4" eb="7">
      <t>トウキョウト</t>
    </rPh>
    <phoneticPr fontId="5"/>
  </si>
  <si>
    <t>生活保護費等国庫負担金</t>
    <rPh sb="0" eb="2">
      <t>セイカツ</t>
    </rPh>
    <rPh sb="2" eb="4">
      <t>ホゴ</t>
    </rPh>
    <rPh sb="4" eb="5">
      <t>ヒ</t>
    </rPh>
    <rPh sb="5" eb="6">
      <t>トウ</t>
    </rPh>
    <rPh sb="6" eb="8">
      <t>コッコ</t>
    </rPh>
    <rPh sb="8" eb="11">
      <t>フタンキン</t>
    </rPh>
    <phoneticPr fontId="5"/>
  </si>
  <si>
    <t>中国残留邦人等に対する医療支援給付</t>
    <rPh sb="0" eb="2">
      <t>チュウゴク</t>
    </rPh>
    <rPh sb="2" eb="4">
      <t>ザンリュウ</t>
    </rPh>
    <rPh sb="4" eb="6">
      <t>ホウジン</t>
    </rPh>
    <rPh sb="6" eb="7">
      <t>トウ</t>
    </rPh>
    <rPh sb="8" eb="9">
      <t>タイ</t>
    </rPh>
    <rPh sb="11" eb="13">
      <t>イリョウ</t>
    </rPh>
    <rPh sb="13" eb="15">
      <t>シエン</t>
    </rPh>
    <rPh sb="15" eb="17">
      <t>キュウフ</t>
    </rPh>
    <phoneticPr fontId="27"/>
  </si>
  <si>
    <t>中国残留邦人等に対する生活支援給付</t>
    <rPh sb="0" eb="2">
      <t>チュウゴク</t>
    </rPh>
    <rPh sb="2" eb="4">
      <t>ザンリュウ</t>
    </rPh>
    <rPh sb="4" eb="6">
      <t>ホウジン</t>
    </rPh>
    <rPh sb="6" eb="7">
      <t>トウ</t>
    </rPh>
    <rPh sb="8" eb="9">
      <t>タイ</t>
    </rPh>
    <rPh sb="11" eb="13">
      <t>セイカツ</t>
    </rPh>
    <rPh sb="13" eb="15">
      <t>シエン</t>
    </rPh>
    <rPh sb="15" eb="17">
      <t>キュウフ</t>
    </rPh>
    <phoneticPr fontId="27"/>
  </si>
  <si>
    <t>中国残留邦人等に対する住宅支援給付</t>
    <rPh sb="11" eb="13">
      <t>ジュウタク</t>
    </rPh>
    <phoneticPr fontId="27"/>
  </si>
  <si>
    <t>配偶者支援金</t>
    <rPh sb="0" eb="3">
      <t>ハイグウシャ</t>
    </rPh>
    <rPh sb="3" eb="5">
      <t>シエン</t>
    </rPh>
    <rPh sb="5" eb="6">
      <t>キン</t>
    </rPh>
    <phoneticPr fontId="27"/>
  </si>
  <si>
    <t>中国残留邦人等に対する介護支援給付</t>
    <rPh sb="11" eb="13">
      <t>カイゴ</t>
    </rPh>
    <phoneticPr fontId="27"/>
  </si>
  <si>
    <t>中国残留邦人等に対する葬祭支援給付</t>
    <rPh sb="11" eb="13">
      <t>ソウサイ</t>
    </rPh>
    <phoneticPr fontId="27"/>
  </si>
  <si>
    <t>中国残留邦人等に対する生業支援給付</t>
    <rPh sb="11" eb="13">
      <t>セイギョウ</t>
    </rPh>
    <rPh sb="13" eb="15">
      <t>シエン</t>
    </rPh>
    <phoneticPr fontId="27"/>
  </si>
  <si>
    <t>支援給付事務</t>
    <rPh sb="0" eb="2">
      <t>シエン</t>
    </rPh>
    <rPh sb="2" eb="4">
      <t>キュウフ</t>
    </rPh>
    <rPh sb="4" eb="6">
      <t>ジム</t>
    </rPh>
    <phoneticPr fontId="5"/>
  </si>
  <si>
    <t>東京都</t>
    <rPh sb="0" eb="3">
      <t>トウキョウト</t>
    </rPh>
    <phoneticPr fontId="5"/>
  </si>
  <si>
    <t>補助金等交付</t>
  </si>
  <si>
    <t>埼玉県</t>
    <rPh sb="0" eb="3">
      <t>サイタマケン</t>
    </rPh>
    <phoneticPr fontId="5"/>
  </si>
  <si>
    <t>福岡市</t>
    <rPh sb="0" eb="3">
      <t>フクオカシ</t>
    </rPh>
    <phoneticPr fontId="5"/>
  </si>
  <si>
    <t>長野県</t>
    <rPh sb="0" eb="3">
      <t>ナガノケン</t>
    </rPh>
    <phoneticPr fontId="5"/>
  </si>
  <si>
    <t>横浜市</t>
    <rPh sb="0" eb="3">
      <t>ヨコハマシ</t>
    </rPh>
    <phoneticPr fontId="5"/>
  </si>
  <si>
    <t>大阪市</t>
    <rPh sb="0" eb="3">
      <t>オオサカシ</t>
    </rPh>
    <phoneticPr fontId="5"/>
  </si>
  <si>
    <t>名古屋市</t>
    <rPh sb="0" eb="4">
      <t>ナゴヤシ</t>
    </rPh>
    <phoneticPr fontId="5"/>
  </si>
  <si>
    <t>堺市</t>
    <rPh sb="0" eb="2">
      <t>サカイシ</t>
    </rPh>
    <phoneticPr fontId="5"/>
  </si>
  <si>
    <t>京都市</t>
    <rPh sb="0" eb="3">
      <t>キョウトシ</t>
    </rPh>
    <phoneticPr fontId="5"/>
  </si>
  <si>
    <t>札幌市</t>
    <rPh sb="0" eb="3">
      <t>サッポロシ</t>
    </rPh>
    <phoneticPr fontId="5"/>
  </si>
  <si>
    <t>-</t>
    <phoneticPr fontId="5"/>
  </si>
  <si>
    <t>厚労</t>
  </si>
  <si>
    <t>-</t>
    <phoneticPr fontId="5"/>
  </si>
  <si>
    <t>8,735百万円
/3,918世帯</t>
    <rPh sb="15" eb="17">
      <t>セタイ</t>
    </rPh>
    <phoneticPr fontId="5"/>
  </si>
  <si>
    <t>支援給付の申請件数に対して支給開始した割合を95％以上にする。</t>
    <phoneticPr fontId="5"/>
  </si>
  <si>
    <t>近年の執行率はほぼ１００％であり、被支援世帯数については若干の変動はあるものの安定した実績があるため、引き続き必要な経費を精査し、適切な支援給付の支給を実施していくこととする。</t>
    <phoneticPr fontId="5"/>
  </si>
  <si>
    <t>中国残留邦人等支援給付金については、実績を分析したところ中国残留邦人等の高齢化に伴い介護費が増加しており、引き続き予算の精査に努めていくこととする。</t>
    <phoneticPr fontId="5"/>
  </si>
  <si>
    <t>-</t>
    <phoneticPr fontId="5"/>
  </si>
  <si>
    <t>8,363百万円
/集計中</t>
    <rPh sb="10" eb="13">
      <t>シュウケイチュウ</t>
    </rPh>
    <phoneticPr fontId="5"/>
  </si>
  <si>
    <t>8,611百万円/3,811世帯</t>
    <rPh sb="5" eb="7">
      <t>ヒャクマン</t>
    </rPh>
    <rPh sb="7" eb="8">
      <t>エン</t>
    </rPh>
    <rPh sb="14" eb="16">
      <t>セタイ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</si>
</sst>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431D864-3CAB-4457-BA88-C178E767FDA0}" type="doc">
      <dgm:prSet loTypeId="urn:microsoft.com/office/officeart/2005/8/layout/process2" loCatId="process" qsTypeId="urn:microsoft.com/office/officeart/2005/8/quickstyle/simple1" qsCatId="simple" csTypeId="urn:microsoft.com/office/officeart/2005/8/colors/accent0_1" csCatId="mainScheme" phldr="1"/>
      <dgm:spPr/>
    </dgm:pt>
    <dgm:pt modelId="{4C2B2979-A0B0-407F-955A-5D00605FD790}">
      <dgm:prSet phldrT="[テキスト]" custT="1"/>
      <dgm:spPr/>
      <dgm:t>
        <a:bodyPr/>
        <a:lstStyle/>
        <a:p>
          <a:r>
            <a:rPr kumimoji="1" lang="ja-JP" altLang="en-US" sz="1800"/>
            <a:t>厚生労働省</a:t>
          </a:r>
          <a:endParaRPr kumimoji="1" lang="en-US" altLang="ja-JP" sz="1800"/>
        </a:p>
        <a:p>
          <a:r>
            <a:rPr kumimoji="1" lang="ja-JP" altLang="en-US" sz="1800"/>
            <a:t>８，７３５百万円</a:t>
          </a:r>
        </a:p>
      </dgm:t>
    </dgm:pt>
    <dgm:pt modelId="{7BEBF9F2-0383-4D99-9E0E-02DA22465B43}" type="parTrans" cxnId="{EB5E410B-36A3-4FCD-8FC6-1A7DD5A9AA38}">
      <dgm:prSet/>
      <dgm:spPr/>
      <dgm:t>
        <a:bodyPr/>
        <a:lstStyle/>
        <a:p>
          <a:endParaRPr kumimoji="1" lang="ja-JP" altLang="en-US"/>
        </a:p>
      </dgm:t>
    </dgm:pt>
    <dgm:pt modelId="{01B7F867-D53A-4B30-AF5C-5D9CBE3D34A0}" type="sibTrans" cxnId="{EB5E410B-36A3-4FCD-8FC6-1A7DD5A9AA38}">
      <dgm:prSet/>
      <dgm:spPr>
        <a:solidFill>
          <a:schemeClr val="tx1"/>
        </a:solidFill>
      </dgm:spPr>
      <dgm:t>
        <a:bodyPr/>
        <a:lstStyle/>
        <a:p>
          <a:endParaRPr kumimoji="1" lang="ja-JP" altLang="en-US"/>
        </a:p>
      </dgm:t>
    </dgm:pt>
    <dgm:pt modelId="{798F70A6-15C6-4B5E-AF08-8CD15D02BE5C}">
      <dgm:prSet phldrT="[テキスト]" custT="1"/>
      <dgm:spPr/>
      <dgm:t>
        <a:bodyPr/>
        <a:lstStyle/>
        <a:p>
          <a:r>
            <a:rPr kumimoji="1" lang="en-US" altLang="ja-JP" sz="1800"/>
            <a:t>A.</a:t>
          </a:r>
          <a:r>
            <a:rPr kumimoji="1" lang="ja-JP" altLang="en-US" sz="1800"/>
            <a:t>都道府県・指定都市・中核市</a:t>
          </a:r>
          <a:endParaRPr kumimoji="1" lang="en-US" altLang="ja-JP" sz="1800"/>
        </a:p>
        <a:p>
          <a:r>
            <a:rPr kumimoji="1" lang="ja-JP" altLang="en-US" sz="1800"/>
            <a:t>（１２３自治体）</a:t>
          </a:r>
          <a:endParaRPr kumimoji="1" lang="en-US" altLang="ja-JP" sz="1800"/>
        </a:p>
        <a:p>
          <a:r>
            <a:rPr kumimoji="1" lang="ja-JP" altLang="en-US" sz="1800"/>
            <a:t>８，７３５百万円</a:t>
          </a:r>
        </a:p>
      </dgm:t>
    </dgm:pt>
    <dgm:pt modelId="{BD18AAB9-723A-440F-8A60-E46BB48A1109}" type="parTrans" cxnId="{D468717F-DF79-4B2A-AFFA-EA3A6AE649EC}">
      <dgm:prSet/>
      <dgm:spPr/>
      <dgm:t>
        <a:bodyPr/>
        <a:lstStyle/>
        <a:p>
          <a:endParaRPr kumimoji="1" lang="ja-JP" altLang="en-US"/>
        </a:p>
      </dgm:t>
    </dgm:pt>
    <dgm:pt modelId="{DE2F1C0E-A833-43FB-AB34-CCFB6C83C299}" type="sibTrans" cxnId="{D468717F-DF79-4B2A-AFFA-EA3A6AE649EC}">
      <dgm:prSet/>
      <dgm:spPr/>
      <dgm:t>
        <a:bodyPr/>
        <a:lstStyle/>
        <a:p>
          <a:endParaRPr kumimoji="1" lang="ja-JP" altLang="en-US"/>
        </a:p>
      </dgm:t>
    </dgm:pt>
    <dgm:pt modelId="{65168928-EA18-47BC-94C9-6C43ADDCD767}" type="pres">
      <dgm:prSet presAssocID="{4431D864-3CAB-4457-BA88-C178E767FDA0}" presName="linearFlow" presStyleCnt="0">
        <dgm:presLayoutVars>
          <dgm:resizeHandles val="exact"/>
        </dgm:presLayoutVars>
      </dgm:prSet>
      <dgm:spPr/>
    </dgm:pt>
    <dgm:pt modelId="{9561983B-B2E5-44CB-88BB-5FB92EDA838C}" type="pres">
      <dgm:prSet presAssocID="{4C2B2979-A0B0-407F-955A-5D00605FD790}" presName="node" presStyleLbl="node1" presStyleIdx="0" presStyleCnt="2" custScaleY="22101">
        <dgm:presLayoutVars>
          <dgm:bulletEnabled val="1"/>
        </dgm:presLayoutVars>
      </dgm:prSet>
      <dgm:spPr/>
      <dgm:t>
        <a:bodyPr/>
        <a:lstStyle/>
        <a:p>
          <a:endParaRPr kumimoji="1" lang="ja-JP" altLang="en-US"/>
        </a:p>
      </dgm:t>
    </dgm:pt>
    <dgm:pt modelId="{1A1EA3C2-03BB-4DD6-9831-1846475ACA76}" type="pres">
      <dgm:prSet presAssocID="{01B7F867-D53A-4B30-AF5C-5D9CBE3D34A0}" presName="sibTrans" presStyleLbl="sibTrans2D1" presStyleIdx="0" presStyleCnt="1" custScaleX="108147" custScaleY="43378" custLinFactNeighborX="-53290" custLinFactNeighborY="-853"/>
      <dgm:spPr/>
      <dgm:t>
        <a:bodyPr/>
        <a:lstStyle/>
        <a:p>
          <a:endParaRPr kumimoji="1" lang="ja-JP" altLang="en-US"/>
        </a:p>
      </dgm:t>
    </dgm:pt>
    <dgm:pt modelId="{2570E3E0-EB11-4C85-9B3D-D89C457A762E}" type="pres">
      <dgm:prSet presAssocID="{01B7F867-D53A-4B30-AF5C-5D9CBE3D34A0}" presName="connectorText" presStyleLbl="sibTrans2D1" presStyleIdx="0" presStyleCnt="1"/>
      <dgm:spPr/>
      <dgm:t>
        <a:bodyPr/>
        <a:lstStyle/>
        <a:p>
          <a:endParaRPr kumimoji="1" lang="ja-JP" altLang="en-US"/>
        </a:p>
      </dgm:t>
    </dgm:pt>
    <dgm:pt modelId="{B64C5193-601A-4F62-B5D4-9B58DC283795}" type="pres">
      <dgm:prSet presAssocID="{798F70A6-15C6-4B5E-AF08-8CD15D02BE5C}" presName="node" presStyleLbl="node1" presStyleIdx="1" presStyleCnt="2" custScaleX="100000" custScaleY="44092" custLinFactNeighborY="-2181">
        <dgm:presLayoutVars>
          <dgm:bulletEnabled val="1"/>
        </dgm:presLayoutVars>
      </dgm:prSet>
      <dgm:spPr/>
      <dgm:t>
        <a:bodyPr/>
        <a:lstStyle/>
        <a:p>
          <a:endParaRPr kumimoji="1" lang="ja-JP" altLang="en-US"/>
        </a:p>
      </dgm:t>
    </dgm:pt>
  </dgm:ptLst>
  <dgm:cxnLst>
    <dgm:cxn modelId="{EB5E410B-36A3-4FCD-8FC6-1A7DD5A9AA38}" srcId="{4431D864-3CAB-4457-BA88-C178E767FDA0}" destId="{4C2B2979-A0B0-407F-955A-5D00605FD790}" srcOrd="0" destOrd="0" parTransId="{7BEBF9F2-0383-4D99-9E0E-02DA22465B43}" sibTransId="{01B7F867-D53A-4B30-AF5C-5D9CBE3D34A0}"/>
    <dgm:cxn modelId="{E98801DD-A85F-48BC-B134-A5FBF87ECAFE}" type="presOf" srcId="{4C2B2979-A0B0-407F-955A-5D00605FD790}" destId="{9561983B-B2E5-44CB-88BB-5FB92EDA838C}" srcOrd="0" destOrd="0" presId="urn:microsoft.com/office/officeart/2005/8/layout/process2"/>
    <dgm:cxn modelId="{7B42B84C-05E9-4059-BB4A-2522FB786681}" type="presOf" srcId="{01B7F867-D53A-4B30-AF5C-5D9CBE3D34A0}" destId="{1A1EA3C2-03BB-4DD6-9831-1846475ACA76}" srcOrd="0" destOrd="0" presId="urn:microsoft.com/office/officeart/2005/8/layout/process2"/>
    <dgm:cxn modelId="{9F9D0303-08F1-4EBE-A960-8ADDBE4C6E54}" type="presOf" srcId="{4431D864-3CAB-4457-BA88-C178E767FDA0}" destId="{65168928-EA18-47BC-94C9-6C43ADDCD767}" srcOrd="0" destOrd="0" presId="urn:microsoft.com/office/officeart/2005/8/layout/process2"/>
    <dgm:cxn modelId="{D468717F-DF79-4B2A-AFFA-EA3A6AE649EC}" srcId="{4431D864-3CAB-4457-BA88-C178E767FDA0}" destId="{798F70A6-15C6-4B5E-AF08-8CD15D02BE5C}" srcOrd="1" destOrd="0" parTransId="{BD18AAB9-723A-440F-8A60-E46BB48A1109}" sibTransId="{DE2F1C0E-A833-43FB-AB34-CCFB6C83C299}"/>
    <dgm:cxn modelId="{A86840EA-4FD1-4E97-9953-92DFCD338140}" type="presOf" srcId="{01B7F867-D53A-4B30-AF5C-5D9CBE3D34A0}" destId="{2570E3E0-EB11-4C85-9B3D-D89C457A762E}" srcOrd="1" destOrd="0" presId="urn:microsoft.com/office/officeart/2005/8/layout/process2"/>
    <dgm:cxn modelId="{372B9EC0-E122-4AD6-99FC-04B8BAAD0BFC}" type="presOf" srcId="{798F70A6-15C6-4B5E-AF08-8CD15D02BE5C}" destId="{B64C5193-601A-4F62-B5D4-9B58DC283795}" srcOrd="0" destOrd="0" presId="urn:microsoft.com/office/officeart/2005/8/layout/process2"/>
    <dgm:cxn modelId="{46BA3FA1-D4FC-4966-B958-D86B5DDD7785}" type="presParOf" srcId="{65168928-EA18-47BC-94C9-6C43ADDCD767}" destId="{9561983B-B2E5-44CB-88BB-5FB92EDA838C}" srcOrd="0" destOrd="0" presId="urn:microsoft.com/office/officeart/2005/8/layout/process2"/>
    <dgm:cxn modelId="{6BCB2EAA-FE23-49DE-A709-D4E66D7C10E1}" type="presParOf" srcId="{65168928-EA18-47BC-94C9-6C43ADDCD767}" destId="{1A1EA3C2-03BB-4DD6-9831-1846475ACA76}" srcOrd="1" destOrd="0" presId="urn:microsoft.com/office/officeart/2005/8/layout/process2"/>
    <dgm:cxn modelId="{E5023A67-4626-4553-8765-283176BBAEF9}" type="presParOf" srcId="{1A1EA3C2-03BB-4DD6-9831-1846475ACA76}" destId="{2570E3E0-EB11-4C85-9B3D-D89C457A762E}" srcOrd="0" destOrd="0" presId="urn:microsoft.com/office/officeart/2005/8/layout/process2"/>
    <dgm:cxn modelId="{9078F23E-0D05-4893-A508-2DBD3B47DEE4}" type="presParOf" srcId="{65168928-EA18-47BC-94C9-6C43ADDCD767}" destId="{B64C5193-601A-4F62-B5D4-9B58DC283795}" srcOrd="2" destOrd="0" presId="urn:microsoft.com/office/officeart/2005/8/layout/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561983B-B2E5-44CB-88BB-5FB92EDA838C}">
      <dsp:nvSpPr>
        <dsp:cNvPr id="0" name=""/>
        <dsp:cNvSpPr/>
      </dsp:nvSpPr>
      <dsp:spPr>
        <a:xfrm>
          <a:off x="0" y="2798"/>
          <a:ext cx="4011085" cy="812834"/>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t>厚生労働省</a:t>
          </a:r>
          <a:endParaRPr kumimoji="1" lang="en-US" altLang="ja-JP" sz="1800" kern="1200"/>
        </a:p>
        <a:p>
          <a:pPr lvl="0" algn="ctr" defTabSz="800100">
            <a:lnSpc>
              <a:spcPct val="90000"/>
            </a:lnSpc>
            <a:spcBef>
              <a:spcPct val="0"/>
            </a:spcBef>
            <a:spcAft>
              <a:spcPct val="35000"/>
            </a:spcAft>
          </a:pPr>
          <a:r>
            <a:rPr kumimoji="1" lang="ja-JP" altLang="en-US" sz="1800" kern="1200"/>
            <a:t>８，７３５百万円</a:t>
          </a:r>
        </a:p>
      </dsp:txBody>
      <dsp:txXfrm>
        <a:off x="23807" y="26605"/>
        <a:ext cx="3963471" cy="765220"/>
      </dsp:txXfrm>
    </dsp:sp>
    <dsp:sp modelId="{1A1EA3C2-03BB-4DD6-9831-1846475ACA76}">
      <dsp:nvSpPr>
        <dsp:cNvPr id="0" name=""/>
        <dsp:cNvSpPr/>
      </dsp:nvSpPr>
      <dsp:spPr>
        <a:xfrm rot="5400000">
          <a:off x="599253" y="1315784"/>
          <a:ext cx="1416551" cy="717914"/>
        </a:xfrm>
        <a:prstGeom prst="rightArrow">
          <a:avLst>
            <a:gd name="adj1" fmla="val 60000"/>
            <a:gd name="adj2" fmla="val 50000"/>
          </a:avLst>
        </a:prstGeom>
        <a:solidFill>
          <a:schemeClr val="tx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2444750">
            <a:lnSpc>
              <a:spcPct val="90000"/>
            </a:lnSpc>
            <a:spcBef>
              <a:spcPct val="0"/>
            </a:spcBef>
            <a:spcAft>
              <a:spcPct val="35000"/>
            </a:spcAft>
          </a:pPr>
          <a:endParaRPr kumimoji="1" lang="ja-JP" altLang="en-US" sz="5500" kern="1200"/>
        </a:p>
      </dsp:txBody>
      <dsp:txXfrm rot="-5400000">
        <a:off x="1092154" y="966466"/>
        <a:ext cx="430748" cy="1201177"/>
      </dsp:txXfrm>
    </dsp:sp>
    <dsp:sp modelId="{B64C5193-601A-4F62-B5D4-9B58DC283795}">
      <dsp:nvSpPr>
        <dsp:cNvPr id="0" name=""/>
        <dsp:cNvSpPr/>
      </dsp:nvSpPr>
      <dsp:spPr>
        <a:xfrm>
          <a:off x="0" y="2562084"/>
          <a:ext cx="4011085" cy="1621624"/>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en-US" altLang="ja-JP" sz="1800" kern="1200"/>
            <a:t>A.</a:t>
          </a:r>
          <a:r>
            <a:rPr kumimoji="1" lang="ja-JP" altLang="en-US" sz="1800" kern="1200"/>
            <a:t>都道府県・指定都市・中核市</a:t>
          </a:r>
          <a:endParaRPr kumimoji="1" lang="en-US" altLang="ja-JP" sz="1800" kern="1200"/>
        </a:p>
        <a:p>
          <a:pPr lvl="0" algn="ctr" defTabSz="800100">
            <a:lnSpc>
              <a:spcPct val="90000"/>
            </a:lnSpc>
            <a:spcBef>
              <a:spcPct val="0"/>
            </a:spcBef>
            <a:spcAft>
              <a:spcPct val="35000"/>
            </a:spcAft>
          </a:pPr>
          <a:r>
            <a:rPr kumimoji="1" lang="ja-JP" altLang="en-US" sz="1800" kern="1200"/>
            <a:t>（１２３自治体）</a:t>
          </a:r>
          <a:endParaRPr kumimoji="1" lang="en-US" altLang="ja-JP" sz="1800" kern="1200"/>
        </a:p>
        <a:p>
          <a:pPr lvl="0" algn="ctr" defTabSz="800100">
            <a:lnSpc>
              <a:spcPct val="90000"/>
            </a:lnSpc>
            <a:spcBef>
              <a:spcPct val="0"/>
            </a:spcBef>
            <a:spcAft>
              <a:spcPct val="35000"/>
            </a:spcAft>
          </a:pPr>
          <a:r>
            <a:rPr kumimoji="1" lang="ja-JP" altLang="en-US" sz="1800" kern="1200"/>
            <a:t>８，７３５百万円</a:t>
          </a:r>
        </a:p>
      </dsp:txBody>
      <dsp:txXfrm>
        <a:off x="47496" y="2609580"/>
        <a:ext cx="3916093" cy="1526632"/>
      </dsp:txXfrm>
    </dsp:sp>
  </dsp:spTree>
</dsp:drawing>
</file>

<file path=xl/diagrams/layout1.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17</xdr:col>
      <xdr:colOff>67235</xdr:colOff>
      <xdr:row>748</xdr:row>
      <xdr:rowOff>112059</xdr:rowOff>
    </xdr:from>
    <xdr:to>
      <xdr:col>37</xdr:col>
      <xdr:colOff>77820</xdr:colOff>
      <xdr:row>760</xdr:row>
      <xdr:rowOff>161925</xdr:rowOff>
    </xdr:to>
    <xdr:graphicFrame macro="">
      <xdr:nvGraphicFramePr>
        <xdr:cNvPr id="6" name="図表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38</xdr:col>
      <xdr:colOff>56029</xdr:colOff>
      <xdr:row>31</xdr:row>
      <xdr:rowOff>22411</xdr:rowOff>
    </xdr:from>
    <xdr:to>
      <xdr:col>41</xdr:col>
      <xdr:colOff>145677</xdr:colOff>
      <xdr:row>31</xdr:row>
      <xdr:rowOff>257735</xdr:rowOff>
    </xdr:to>
    <xdr:sp macro="" textlink="">
      <xdr:nvSpPr>
        <xdr:cNvPr id="2" name="テキスト ボックス 1"/>
        <xdr:cNvSpPr txBox="1"/>
      </xdr:nvSpPr>
      <xdr:spPr>
        <a:xfrm>
          <a:off x="7720853" y="11004176"/>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56029</xdr:colOff>
      <xdr:row>100</xdr:row>
      <xdr:rowOff>33618</xdr:rowOff>
    </xdr:from>
    <xdr:to>
      <xdr:col>41</xdr:col>
      <xdr:colOff>145677</xdr:colOff>
      <xdr:row>100</xdr:row>
      <xdr:rowOff>268942</xdr:rowOff>
    </xdr:to>
    <xdr:sp macro="" textlink="">
      <xdr:nvSpPr>
        <xdr:cNvPr id="4" name="テキスト ボックス 3"/>
        <xdr:cNvSpPr txBox="1"/>
      </xdr:nvSpPr>
      <xdr:spPr>
        <a:xfrm>
          <a:off x="7720853" y="12875559"/>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56029</xdr:colOff>
      <xdr:row>115</xdr:row>
      <xdr:rowOff>33618</xdr:rowOff>
    </xdr:from>
    <xdr:to>
      <xdr:col>41</xdr:col>
      <xdr:colOff>145677</xdr:colOff>
      <xdr:row>115</xdr:row>
      <xdr:rowOff>268942</xdr:rowOff>
    </xdr:to>
    <xdr:sp macro="" textlink="">
      <xdr:nvSpPr>
        <xdr:cNvPr id="5" name="テキスト ボックス 4"/>
        <xdr:cNvSpPr txBox="1"/>
      </xdr:nvSpPr>
      <xdr:spPr>
        <a:xfrm>
          <a:off x="7720853" y="13749618"/>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26</xdr:col>
      <xdr:colOff>143435</xdr:colOff>
      <xdr:row>751</xdr:row>
      <xdr:rowOff>83484</xdr:rowOff>
    </xdr:from>
    <xdr:to>
      <xdr:col>36</xdr:col>
      <xdr:colOff>36853</xdr:colOff>
      <xdr:row>752</xdr:row>
      <xdr:rowOff>173692</xdr:rowOff>
    </xdr:to>
    <xdr:sp macro="" textlink="">
      <xdr:nvSpPr>
        <xdr:cNvPr id="7" name="正方形/長方形 6"/>
        <xdr:cNvSpPr/>
      </xdr:nvSpPr>
      <xdr:spPr>
        <a:xfrm>
          <a:off x="5344085" y="45432009"/>
          <a:ext cx="1893668" cy="44263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（支援給付金）</a:t>
          </a:r>
        </a:p>
      </xdr:txBody>
    </xdr:sp>
    <xdr:clientData/>
  </xdr:twoCellAnchor>
  <xdr:twoCellAnchor>
    <xdr:from>
      <xdr:col>26</xdr:col>
      <xdr:colOff>114860</xdr:colOff>
      <xdr:row>753</xdr:row>
      <xdr:rowOff>302559</xdr:rowOff>
    </xdr:from>
    <xdr:to>
      <xdr:col>38</xdr:col>
      <xdr:colOff>132146</xdr:colOff>
      <xdr:row>755</xdr:row>
      <xdr:rowOff>40341</xdr:rowOff>
    </xdr:to>
    <xdr:sp macro="" textlink="">
      <xdr:nvSpPr>
        <xdr:cNvPr id="8" name="正方形/長方形 7"/>
        <xdr:cNvSpPr/>
      </xdr:nvSpPr>
      <xdr:spPr>
        <a:xfrm>
          <a:off x="5315510" y="46355934"/>
          <a:ext cx="2417586"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26</xdr:col>
      <xdr:colOff>19610</xdr:colOff>
      <xdr:row>760</xdr:row>
      <xdr:rowOff>169209</xdr:rowOff>
    </xdr:from>
    <xdr:to>
      <xdr:col>35</xdr:col>
      <xdr:colOff>113053</xdr:colOff>
      <xdr:row>761</xdr:row>
      <xdr:rowOff>259416</xdr:rowOff>
    </xdr:to>
    <xdr:sp macro="" textlink="">
      <xdr:nvSpPr>
        <xdr:cNvPr id="9" name="正方形/長方形 8"/>
        <xdr:cNvSpPr/>
      </xdr:nvSpPr>
      <xdr:spPr>
        <a:xfrm>
          <a:off x="5220260" y="48689559"/>
          <a:ext cx="1893668"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（支援給付事務）</a:t>
          </a:r>
        </a:p>
      </xdr:txBody>
    </xdr:sp>
    <xdr:clientData/>
  </xdr:twoCellAnchor>
  <xdr:twoCellAnchor>
    <xdr:from>
      <xdr:col>6</xdr:col>
      <xdr:colOff>38101</xdr:colOff>
      <xdr:row>750</xdr:row>
      <xdr:rowOff>209550</xdr:rowOff>
    </xdr:from>
    <xdr:to>
      <xdr:col>16</xdr:col>
      <xdr:colOff>66675</xdr:colOff>
      <xdr:row>751</xdr:row>
      <xdr:rowOff>266700</xdr:rowOff>
    </xdr:to>
    <xdr:sp macro="" textlink="">
      <xdr:nvSpPr>
        <xdr:cNvPr id="3" name="テキスト ボックス 2"/>
        <xdr:cNvSpPr txBox="1"/>
      </xdr:nvSpPr>
      <xdr:spPr>
        <a:xfrm>
          <a:off x="1238251" y="45205650"/>
          <a:ext cx="2028824"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集計中のため令和元年度実績</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N750" sqref="N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783</v>
      </c>
      <c r="AK2" s="206"/>
      <c r="AL2" s="206"/>
      <c r="AM2" s="206"/>
      <c r="AN2" s="98" t="s">
        <v>408</v>
      </c>
      <c r="AO2" s="206">
        <v>20</v>
      </c>
      <c r="AP2" s="206"/>
      <c r="AQ2" s="206"/>
      <c r="AR2" s="99" t="s">
        <v>713</v>
      </c>
      <c r="AS2" s="207">
        <v>769</v>
      </c>
      <c r="AT2" s="207"/>
      <c r="AU2" s="207"/>
      <c r="AV2" s="98" t="str">
        <f>IF(AW2="","","-")</f>
        <v>-</v>
      </c>
      <c r="AW2" s="397">
        <v>0</v>
      </c>
      <c r="AX2" s="397"/>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500</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2.5" customHeight="1" x14ac:dyDescent="0.15">
      <c r="A7" s="823" t="s">
        <v>22</v>
      </c>
      <c r="B7" s="824"/>
      <c r="C7" s="824"/>
      <c r="D7" s="824"/>
      <c r="E7" s="824"/>
      <c r="F7" s="825"/>
      <c r="G7" s="826" t="s">
        <v>720</v>
      </c>
      <c r="H7" s="827"/>
      <c r="I7" s="827"/>
      <c r="J7" s="827"/>
      <c r="K7" s="827"/>
      <c r="L7" s="827"/>
      <c r="M7" s="827"/>
      <c r="N7" s="827"/>
      <c r="O7" s="827"/>
      <c r="P7" s="827"/>
      <c r="Q7" s="827"/>
      <c r="R7" s="827"/>
      <c r="S7" s="827"/>
      <c r="T7" s="827"/>
      <c r="U7" s="827"/>
      <c r="V7" s="827"/>
      <c r="W7" s="827"/>
      <c r="X7" s="828"/>
      <c r="Y7" s="395" t="s">
        <v>391</v>
      </c>
      <c r="Z7" s="296"/>
      <c r="AA7" s="296"/>
      <c r="AB7" s="296"/>
      <c r="AC7" s="296"/>
      <c r="AD7" s="396"/>
      <c r="AE7" s="382" t="s">
        <v>721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9124</v>
      </c>
      <c r="Q13" s="164"/>
      <c r="R13" s="164"/>
      <c r="S13" s="164"/>
      <c r="T13" s="164"/>
      <c r="U13" s="164"/>
      <c r="V13" s="165"/>
      <c r="W13" s="163">
        <v>9198</v>
      </c>
      <c r="X13" s="164"/>
      <c r="Y13" s="164"/>
      <c r="Z13" s="164"/>
      <c r="AA13" s="164"/>
      <c r="AB13" s="164"/>
      <c r="AC13" s="165"/>
      <c r="AD13" s="163">
        <v>8723</v>
      </c>
      <c r="AE13" s="164"/>
      <c r="AF13" s="164"/>
      <c r="AG13" s="164"/>
      <c r="AH13" s="164"/>
      <c r="AI13" s="164"/>
      <c r="AJ13" s="165"/>
      <c r="AK13" s="163">
        <v>8611</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t="s">
        <v>725</v>
      </c>
      <c r="Q14" s="164"/>
      <c r="R14" s="164"/>
      <c r="S14" s="164"/>
      <c r="T14" s="164"/>
      <c r="U14" s="164"/>
      <c r="V14" s="165"/>
      <c r="W14" s="163" t="s">
        <v>725</v>
      </c>
      <c r="X14" s="164"/>
      <c r="Y14" s="164"/>
      <c r="Z14" s="164"/>
      <c r="AA14" s="164"/>
      <c r="AB14" s="164"/>
      <c r="AC14" s="165"/>
      <c r="AD14" s="163">
        <v>6</v>
      </c>
      <c r="AE14" s="164"/>
      <c r="AF14" s="164"/>
      <c r="AG14" s="164"/>
      <c r="AH14" s="164"/>
      <c r="AI14" s="164"/>
      <c r="AJ14" s="165"/>
      <c r="AK14" s="163" t="s">
        <v>724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724</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725</v>
      </c>
      <c r="Q17" s="164"/>
      <c r="R17" s="164"/>
      <c r="S17" s="164"/>
      <c r="T17" s="164"/>
      <c r="U17" s="164"/>
      <c r="V17" s="165"/>
      <c r="W17" s="163" t="s">
        <v>725</v>
      </c>
      <c r="X17" s="164"/>
      <c r="Y17" s="164"/>
      <c r="Z17" s="164"/>
      <c r="AA17" s="164"/>
      <c r="AB17" s="164"/>
      <c r="AC17" s="165"/>
      <c r="AD17" s="163">
        <v>18</v>
      </c>
      <c r="AE17" s="164"/>
      <c r="AF17" s="164"/>
      <c r="AG17" s="164"/>
      <c r="AH17" s="164"/>
      <c r="AI17" s="164"/>
      <c r="AJ17" s="165"/>
      <c r="AK17" s="163" t="s">
        <v>724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9124</v>
      </c>
      <c r="Q18" s="170"/>
      <c r="R18" s="170"/>
      <c r="S18" s="170"/>
      <c r="T18" s="170"/>
      <c r="U18" s="170"/>
      <c r="V18" s="171"/>
      <c r="W18" s="169">
        <f>SUM(W13:AC17)</f>
        <v>9198</v>
      </c>
      <c r="X18" s="170"/>
      <c r="Y18" s="170"/>
      <c r="Z18" s="170"/>
      <c r="AA18" s="170"/>
      <c r="AB18" s="170"/>
      <c r="AC18" s="171"/>
      <c r="AD18" s="169">
        <f>SUM(AD13:AJ17)</f>
        <v>8747</v>
      </c>
      <c r="AE18" s="170"/>
      <c r="AF18" s="170"/>
      <c r="AG18" s="170"/>
      <c r="AH18" s="170"/>
      <c r="AI18" s="170"/>
      <c r="AJ18" s="171"/>
      <c r="AK18" s="169">
        <f>SUM(AK13:AQ17)</f>
        <v>8611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8968</v>
      </c>
      <c r="Q19" s="164"/>
      <c r="R19" s="164"/>
      <c r="S19" s="164"/>
      <c r="T19" s="164"/>
      <c r="U19" s="164"/>
      <c r="V19" s="165"/>
      <c r="W19" s="163">
        <v>8735</v>
      </c>
      <c r="X19" s="164"/>
      <c r="Y19" s="164"/>
      <c r="Z19" s="164"/>
      <c r="AA19" s="164"/>
      <c r="AB19" s="164"/>
      <c r="AC19" s="165"/>
      <c r="AD19" s="163">
        <v>8363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0.9829022358614643</v>
      </c>
      <c r="Q20" s="538"/>
      <c r="R20" s="538"/>
      <c r="S20" s="538"/>
      <c r="T20" s="538"/>
      <c r="U20" s="538"/>
      <c r="V20" s="538"/>
      <c r="W20" s="538">
        <f t="shared" ref="W20" si="0">IF(W18=0, "-", SUM(W19)/W18)</f>
        <v>0.94966297021091539</v>
      </c>
      <c r="X20" s="538"/>
      <c r="Y20" s="538"/>
      <c r="Z20" s="538"/>
      <c r="AA20" s="538"/>
      <c r="AB20" s="538"/>
      <c r="AC20" s="538"/>
      <c r="AD20" s="538">
        <f t="shared" ref="AD20" si="1">IF(AD18=0, "-", SUM(AD19)/AD18)</f>
        <v>0.9560992340230936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0.9829022358614643</v>
      </c>
      <c r="Q21" s="538"/>
      <c r="R21" s="538"/>
      <c r="S21" s="538"/>
      <c r="T21" s="538"/>
      <c r="U21" s="538"/>
      <c r="V21" s="538"/>
      <c r="W21" s="538">
        <f t="shared" ref="W21" si="2">IF(W19=0, "-", SUM(W19)/SUM(W13,W14))</f>
        <v>0.94966297021091539</v>
      </c>
      <c r="X21" s="538"/>
      <c r="Y21" s="538"/>
      <c r="Z21" s="538"/>
      <c r="AA21" s="538"/>
      <c r="AB21" s="538"/>
      <c r="AC21" s="538"/>
      <c r="AD21" s="538">
        <f t="shared" ref="AD21" si="3">IF(AD19=0, "-", SUM(AD19)/SUM(AD13,AD14))</f>
        <v>0.9580707984877993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4473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3928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210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8611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392</v>
      </c>
      <c r="AF30" s="386"/>
      <c r="AG30" s="386"/>
      <c r="AH30" s="387"/>
      <c r="AI30" s="388" t="s">
        <v>414</v>
      </c>
      <c r="AJ30" s="388"/>
      <c r="AK30" s="388"/>
      <c r="AL30" s="385"/>
      <c r="AM30" s="388" t="s">
        <v>511</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t="s">
        <v>725</v>
      </c>
      <c r="AR31" s="178"/>
      <c r="AS31" s="179" t="s">
        <v>233</v>
      </c>
      <c r="AT31" s="202"/>
      <c r="AU31" s="271"/>
      <c r="AV31" s="271"/>
      <c r="AW31" s="378" t="s">
        <v>179</v>
      </c>
      <c r="AX31" s="379"/>
    </row>
    <row r="32" spans="1:50" ht="23.25" customHeight="1" x14ac:dyDescent="0.15">
      <c r="A32" s="514"/>
      <c r="B32" s="512"/>
      <c r="C32" s="512"/>
      <c r="D32" s="512"/>
      <c r="E32" s="512"/>
      <c r="F32" s="513"/>
      <c r="G32" s="539" t="s">
        <v>786</v>
      </c>
      <c r="H32" s="540"/>
      <c r="I32" s="540"/>
      <c r="J32" s="540"/>
      <c r="K32" s="540"/>
      <c r="L32" s="540"/>
      <c r="M32" s="540"/>
      <c r="N32" s="540"/>
      <c r="O32" s="541"/>
      <c r="P32" s="191" t="s">
        <v>729</v>
      </c>
      <c r="Q32" s="191"/>
      <c r="R32" s="191"/>
      <c r="S32" s="191"/>
      <c r="T32" s="191"/>
      <c r="U32" s="191"/>
      <c r="V32" s="191"/>
      <c r="W32" s="191"/>
      <c r="X32" s="233"/>
      <c r="Y32" s="342" t="s">
        <v>12</v>
      </c>
      <c r="Z32" s="548"/>
      <c r="AA32" s="549"/>
      <c r="AB32" s="550" t="s">
        <v>14</v>
      </c>
      <c r="AC32" s="550"/>
      <c r="AD32" s="550"/>
      <c r="AE32" s="366">
        <v>109.8</v>
      </c>
      <c r="AF32" s="367"/>
      <c r="AG32" s="367"/>
      <c r="AH32" s="367"/>
      <c r="AI32" s="366">
        <v>103.8</v>
      </c>
      <c r="AJ32" s="367"/>
      <c r="AK32" s="367"/>
      <c r="AL32" s="367"/>
      <c r="AM32" s="366"/>
      <c r="AN32" s="367"/>
      <c r="AO32" s="367"/>
      <c r="AP32" s="367"/>
      <c r="AQ32" s="166" t="s">
        <v>725</v>
      </c>
      <c r="AR32" s="167"/>
      <c r="AS32" s="167"/>
      <c r="AT32" s="168"/>
      <c r="AU32" s="367" t="s">
        <v>725</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14</v>
      </c>
      <c r="AC33" s="521"/>
      <c r="AD33" s="521"/>
      <c r="AE33" s="366">
        <v>95</v>
      </c>
      <c r="AF33" s="367"/>
      <c r="AG33" s="367"/>
      <c r="AH33" s="367"/>
      <c r="AI33" s="366">
        <v>95</v>
      </c>
      <c r="AJ33" s="367"/>
      <c r="AK33" s="367"/>
      <c r="AL33" s="367"/>
      <c r="AM33" s="366">
        <v>95</v>
      </c>
      <c r="AN33" s="367"/>
      <c r="AO33" s="367"/>
      <c r="AP33" s="367"/>
      <c r="AQ33" s="166" t="s">
        <v>725</v>
      </c>
      <c r="AR33" s="167"/>
      <c r="AS33" s="167"/>
      <c r="AT33" s="168"/>
      <c r="AU33" s="367">
        <v>95</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115.6</v>
      </c>
      <c r="AF34" s="367"/>
      <c r="AG34" s="367"/>
      <c r="AH34" s="367"/>
      <c r="AI34" s="366">
        <v>109.3</v>
      </c>
      <c r="AJ34" s="367"/>
      <c r="AK34" s="367"/>
      <c r="AL34" s="367"/>
      <c r="AM34" s="366" t="s">
        <v>725</v>
      </c>
      <c r="AN34" s="367"/>
      <c r="AO34" s="367"/>
      <c r="AP34" s="367"/>
      <c r="AQ34" s="166" t="s">
        <v>725</v>
      </c>
      <c r="AR34" s="167"/>
      <c r="AS34" s="167"/>
      <c r="AT34" s="168"/>
      <c r="AU34" s="367" t="s">
        <v>725</v>
      </c>
      <c r="AV34" s="367"/>
      <c r="AW34" s="367"/>
      <c r="AX34" s="368"/>
    </row>
    <row r="35" spans="1:51" ht="23.25" customHeight="1" x14ac:dyDescent="0.15">
      <c r="A35" s="894" t="s">
        <v>382</v>
      </c>
      <c r="B35" s="895"/>
      <c r="C35" s="895"/>
      <c r="D35" s="895"/>
      <c r="E35" s="895"/>
      <c r="F35" s="896"/>
      <c r="G35" s="900" t="s">
        <v>730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8" t="s">
        <v>392</v>
      </c>
      <c r="AF65" s="338"/>
      <c r="AG65" s="338"/>
      <c r="AH65" s="338"/>
      <c r="AI65" s="338" t="s">
        <v>414</v>
      </c>
      <c r="AJ65" s="338"/>
      <c r="AK65" s="338"/>
      <c r="AL65" s="338"/>
      <c r="AM65" s="338" t="s">
        <v>511</v>
      </c>
      <c r="AN65" s="338"/>
      <c r="AO65" s="338"/>
      <c r="AP65" s="338"/>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90"/>
      <c r="B101" s="491"/>
      <c r="C101" s="491"/>
      <c r="D101" s="491"/>
      <c r="E101" s="491"/>
      <c r="F101" s="492"/>
      <c r="G101" s="191" t="s">
        <v>731</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732</v>
      </c>
      <c r="AC101" s="550"/>
      <c r="AD101" s="550"/>
      <c r="AE101" s="361">
        <v>41</v>
      </c>
      <c r="AF101" s="361"/>
      <c r="AG101" s="361"/>
      <c r="AH101" s="361"/>
      <c r="AI101" s="361">
        <v>53</v>
      </c>
      <c r="AJ101" s="361"/>
      <c r="AK101" s="361"/>
      <c r="AL101" s="361"/>
      <c r="AM101" s="361"/>
      <c r="AN101" s="361"/>
      <c r="AO101" s="361"/>
      <c r="AP101" s="361"/>
      <c r="AQ101" s="361" t="s">
        <v>784</v>
      </c>
      <c r="AR101" s="361"/>
      <c r="AS101" s="361"/>
      <c r="AT101" s="361"/>
      <c r="AU101" s="366" t="s">
        <v>784</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732</v>
      </c>
      <c r="AC102" s="550"/>
      <c r="AD102" s="550"/>
      <c r="AE102" s="361">
        <v>49</v>
      </c>
      <c r="AF102" s="361"/>
      <c r="AG102" s="361"/>
      <c r="AH102" s="361"/>
      <c r="AI102" s="361">
        <v>43</v>
      </c>
      <c r="AJ102" s="361"/>
      <c r="AK102" s="361"/>
      <c r="AL102" s="361"/>
      <c r="AM102" s="361">
        <v>41</v>
      </c>
      <c r="AN102" s="361"/>
      <c r="AO102" s="361"/>
      <c r="AP102" s="361"/>
      <c r="AQ102" s="361">
        <v>41</v>
      </c>
      <c r="AR102" s="361"/>
      <c r="AS102" s="361"/>
      <c r="AT102" s="361"/>
      <c r="AU102" s="374">
        <v>41</v>
      </c>
      <c r="AV102" s="375"/>
      <c r="AW102" s="375"/>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90"/>
      <c r="B104" s="491"/>
      <c r="C104" s="491"/>
      <c r="D104" s="491"/>
      <c r="E104" s="491"/>
      <c r="F104" s="492"/>
      <c r="G104" s="354"/>
      <c r="H104" s="354"/>
      <c r="I104" s="354"/>
      <c r="J104" s="354"/>
      <c r="K104" s="354"/>
      <c r="L104" s="354"/>
      <c r="M104" s="354"/>
      <c r="N104" s="354"/>
      <c r="O104" s="354"/>
      <c r="P104" s="354"/>
      <c r="Q104" s="354"/>
      <c r="R104" s="354"/>
      <c r="S104" s="354"/>
      <c r="T104" s="354"/>
      <c r="U104" s="354"/>
      <c r="V104" s="354"/>
      <c r="W104" s="354"/>
      <c r="X104" s="354"/>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356"/>
      <c r="H105" s="356"/>
      <c r="I105" s="356"/>
      <c r="J105" s="356"/>
      <c r="K105" s="356"/>
      <c r="L105" s="356"/>
      <c r="M105" s="356"/>
      <c r="N105" s="356"/>
      <c r="O105" s="356"/>
      <c r="P105" s="356"/>
      <c r="Q105" s="356"/>
      <c r="R105" s="356"/>
      <c r="S105" s="356"/>
      <c r="T105" s="356"/>
      <c r="U105" s="356"/>
      <c r="V105" s="356"/>
      <c r="W105" s="356"/>
      <c r="X105" s="356"/>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733</v>
      </c>
      <c r="AC116" s="301"/>
      <c r="AD116" s="302"/>
      <c r="AE116" s="361">
        <v>185259</v>
      </c>
      <c r="AF116" s="361"/>
      <c r="AG116" s="361"/>
      <c r="AH116" s="361"/>
      <c r="AI116" s="361">
        <v>185788</v>
      </c>
      <c r="AJ116" s="361"/>
      <c r="AK116" s="361"/>
      <c r="AL116" s="361"/>
      <c r="AM116" s="361"/>
      <c r="AN116" s="361"/>
      <c r="AO116" s="361"/>
      <c r="AP116" s="361"/>
      <c r="AQ116" s="366">
        <v>188293</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735</v>
      </c>
      <c r="AC117" s="346"/>
      <c r="AD117" s="347"/>
      <c r="AE117" s="456" t="s">
        <v>736</v>
      </c>
      <c r="AF117" s="306"/>
      <c r="AG117" s="306"/>
      <c r="AH117" s="306"/>
      <c r="AI117" s="456" t="s">
        <v>785</v>
      </c>
      <c r="AJ117" s="306"/>
      <c r="AK117" s="306"/>
      <c r="AL117" s="306"/>
      <c r="AM117" s="456" t="s">
        <v>790</v>
      </c>
      <c r="AN117" s="306"/>
      <c r="AO117" s="306"/>
      <c r="AP117" s="306"/>
      <c r="AQ117" s="306" t="s">
        <v>791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725</v>
      </c>
      <c r="AR133" s="271"/>
      <c r="AS133" s="179" t="s">
        <v>233</v>
      </c>
      <c r="AT133" s="202"/>
      <c r="AU133" s="178" t="s">
        <v>725</v>
      </c>
      <c r="AV133" s="178"/>
      <c r="AW133" s="179" t="s">
        <v>179</v>
      </c>
      <c r="AX133" s="180"/>
      <c r="AY133">
        <f>$AY$132</f>
        <v>1</v>
      </c>
    </row>
    <row r="134" spans="1:51" ht="39.75" customHeight="1" x14ac:dyDescent="0.15">
      <c r="A134" s="991"/>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408</v>
      </c>
      <c r="H154" s="191"/>
      <c r="I154" s="191"/>
      <c r="J154" s="191"/>
      <c r="K154" s="191"/>
      <c r="L154" s="191"/>
      <c r="M154" s="191"/>
      <c r="N154" s="191"/>
      <c r="O154" s="191"/>
      <c r="P154" s="233"/>
      <c r="Q154" s="190" t="s">
        <v>408</v>
      </c>
      <c r="R154" s="191"/>
      <c r="S154" s="191"/>
      <c r="T154" s="191"/>
      <c r="U154" s="191"/>
      <c r="V154" s="191"/>
      <c r="W154" s="191"/>
      <c r="X154" s="191"/>
      <c r="Y154" s="191"/>
      <c r="Z154" s="191"/>
      <c r="AA154" s="918"/>
      <c r="AB154" s="256" t="s">
        <v>408</v>
      </c>
      <c r="AC154" s="257"/>
      <c r="AD154" s="257"/>
      <c r="AE154" s="262" t="s">
        <v>725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90" t="s">
        <v>725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675</v>
      </c>
      <c r="D430" s="251"/>
      <c r="E430" s="239" t="s">
        <v>401</v>
      </c>
      <c r="F430" s="446"/>
      <c r="G430" s="241" t="s">
        <v>252</v>
      </c>
      <c r="H430" s="188"/>
      <c r="I430" s="188"/>
      <c r="J430" s="242" t="s">
        <v>724</v>
      </c>
      <c r="K430" s="243"/>
      <c r="L430" s="243"/>
      <c r="M430" s="243"/>
      <c r="N430" s="243"/>
      <c r="O430" s="243"/>
      <c r="P430" s="243"/>
      <c r="Q430" s="243"/>
      <c r="R430" s="243"/>
      <c r="S430" s="243"/>
      <c r="T430" s="244"/>
      <c r="U430" s="245" t="s">
        <v>725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789</v>
      </c>
      <c r="AF432" s="178"/>
      <c r="AG432" s="179" t="s">
        <v>233</v>
      </c>
      <c r="AH432" s="202"/>
      <c r="AI432" s="216"/>
      <c r="AJ432" s="216"/>
      <c r="AK432" s="216"/>
      <c r="AL432" s="217"/>
      <c r="AM432" s="216"/>
      <c r="AN432" s="216"/>
      <c r="AO432" s="216"/>
      <c r="AP432" s="217"/>
      <c r="AQ432" s="231" t="s">
        <v>789</v>
      </c>
      <c r="AR432" s="178"/>
      <c r="AS432" s="179" t="s">
        <v>233</v>
      </c>
      <c r="AT432" s="202"/>
      <c r="AU432" s="178" t="s">
        <v>789</v>
      </c>
      <c r="AV432" s="178"/>
      <c r="AW432" s="179" t="s">
        <v>179</v>
      </c>
      <c r="AX432" s="180"/>
      <c r="AY432">
        <f>$AY$431</f>
        <v>1</v>
      </c>
    </row>
    <row r="433" spans="1:51" ht="23.25" customHeight="1" x14ac:dyDescent="0.15">
      <c r="A433" s="991"/>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725</v>
      </c>
      <c r="AF433" s="167"/>
      <c r="AG433" s="167"/>
      <c r="AH433" s="167"/>
      <c r="AI433" s="166" t="s">
        <v>725</v>
      </c>
      <c r="AJ433" s="167"/>
      <c r="AK433" s="167"/>
      <c r="AL433" s="167"/>
      <c r="AM433" s="166" t="s">
        <v>725</v>
      </c>
      <c r="AN433" s="167"/>
      <c r="AO433" s="167"/>
      <c r="AP433" s="168"/>
      <c r="AQ433" s="166" t="s">
        <v>725</v>
      </c>
      <c r="AR433" s="167"/>
      <c r="AS433" s="167"/>
      <c r="AT433" s="168"/>
      <c r="AU433" s="167" t="s">
        <v>725</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725</v>
      </c>
      <c r="AF434" s="167"/>
      <c r="AG434" s="167"/>
      <c r="AH434" s="168"/>
      <c r="AI434" s="166" t="s">
        <v>725</v>
      </c>
      <c r="AJ434" s="167"/>
      <c r="AK434" s="167"/>
      <c r="AL434" s="167"/>
      <c r="AM434" s="166" t="s">
        <v>725</v>
      </c>
      <c r="AN434" s="167"/>
      <c r="AO434" s="167"/>
      <c r="AP434" s="168"/>
      <c r="AQ434" s="166" t="s">
        <v>725</v>
      </c>
      <c r="AR434" s="167"/>
      <c r="AS434" s="167"/>
      <c r="AT434" s="168"/>
      <c r="AU434" s="167" t="s">
        <v>725</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789</v>
      </c>
      <c r="AF457" s="178"/>
      <c r="AG457" s="179" t="s">
        <v>233</v>
      </c>
      <c r="AH457" s="202"/>
      <c r="AI457" s="216"/>
      <c r="AJ457" s="216"/>
      <c r="AK457" s="216"/>
      <c r="AL457" s="217"/>
      <c r="AM457" s="216"/>
      <c r="AN457" s="216"/>
      <c r="AO457" s="216"/>
      <c r="AP457" s="217"/>
      <c r="AQ457" s="231" t="s">
        <v>789</v>
      </c>
      <c r="AR457" s="178"/>
      <c r="AS457" s="179" t="s">
        <v>233</v>
      </c>
      <c r="AT457" s="202"/>
      <c r="AU457" s="178" t="s">
        <v>789</v>
      </c>
      <c r="AV457" s="178"/>
      <c r="AW457" s="179" t="s">
        <v>179</v>
      </c>
      <c r="AX457" s="180"/>
      <c r="AY457">
        <f>$AY$456</f>
        <v>1</v>
      </c>
    </row>
    <row r="458" spans="1:51" ht="23.25" customHeight="1" x14ac:dyDescent="0.15">
      <c r="A458" s="991"/>
      <c r="B458" s="253"/>
      <c r="C458" s="252"/>
      <c r="D458" s="253"/>
      <c r="E458" s="196"/>
      <c r="F458" s="197"/>
      <c r="G458" s="232" t="s">
        <v>725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t="s">
        <v>725</v>
      </c>
      <c r="AF458" s="167"/>
      <c r="AG458" s="167"/>
      <c r="AH458" s="167"/>
      <c r="AI458" s="166" t="s">
        <v>725</v>
      </c>
      <c r="AJ458" s="167"/>
      <c r="AK458" s="167"/>
      <c r="AL458" s="167"/>
      <c r="AM458" s="166" t="s">
        <v>725</v>
      </c>
      <c r="AN458" s="167"/>
      <c r="AO458" s="167"/>
      <c r="AP458" s="168"/>
      <c r="AQ458" s="166" t="s">
        <v>725</v>
      </c>
      <c r="AR458" s="167"/>
      <c r="AS458" s="167"/>
      <c r="AT458" s="168"/>
      <c r="AU458" s="167" t="s">
        <v>725</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725</v>
      </c>
      <c r="AF459" s="167"/>
      <c r="AG459" s="167"/>
      <c r="AH459" s="168"/>
      <c r="AI459" s="166" t="s">
        <v>725</v>
      </c>
      <c r="AJ459" s="167"/>
      <c r="AK459" s="167"/>
      <c r="AL459" s="167"/>
      <c r="AM459" s="166" t="s">
        <v>725</v>
      </c>
      <c r="AN459" s="167"/>
      <c r="AO459" s="167"/>
      <c r="AP459" s="168"/>
      <c r="AQ459" s="166" t="s">
        <v>725</v>
      </c>
      <c r="AR459" s="167"/>
      <c r="AS459" s="167"/>
      <c r="AT459" s="168"/>
      <c r="AU459" s="167" t="s">
        <v>725</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725</v>
      </c>
      <c r="AF460" s="167"/>
      <c r="AG460" s="167"/>
      <c r="AH460" s="168"/>
      <c r="AI460" s="166" t="s">
        <v>725</v>
      </c>
      <c r="AJ460" s="167"/>
      <c r="AK460" s="167"/>
      <c r="AL460" s="167"/>
      <c r="AM460" s="166" t="s">
        <v>725</v>
      </c>
      <c r="AN460" s="167"/>
      <c r="AO460" s="167"/>
      <c r="AP460" s="168"/>
      <c r="AQ460" s="166" t="s">
        <v>725</v>
      </c>
      <c r="AR460" s="167"/>
      <c r="AS460" s="167"/>
      <c r="AT460" s="168"/>
      <c r="AU460" s="167" t="s">
        <v>725</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0.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719</v>
      </c>
      <c r="AE702" s="893"/>
      <c r="AF702" s="893"/>
      <c r="AG702" s="882" t="s">
        <v>740</v>
      </c>
      <c r="AH702" s="883"/>
      <c r="AI702" s="883"/>
      <c r="AJ702" s="883"/>
      <c r="AK702" s="883"/>
      <c r="AL702" s="883"/>
      <c r="AM702" s="883"/>
      <c r="AN702" s="883"/>
      <c r="AO702" s="883"/>
      <c r="AP702" s="883"/>
      <c r="AQ702" s="883"/>
      <c r="AR702" s="883"/>
      <c r="AS702" s="883"/>
      <c r="AT702" s="883"/>
      <c r="AU702" s="883"/>
      <c r="AV702" s="883"/>
      <c r="AW702" s="883"/>
      <c r="AX702" s="884"/>
    </row>
    <row r="703" spans="1:51" ht="66.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73.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5" t="s">
        <v>742</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743</v>
      </c>
      <c r="AE705" s="735"/>
      <c r="AF705" s="735"/>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744</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743</v>
      </c>
      <c r="AE708" s="670"/>
      <c r="AF708" s="670"/>
      <c r="AG708" s="525" t="s">
        <v>725</v>
      </c>
      <c r="AH708" s="526"/>
      <c r="AI708" s="526"/>
      <c r="AJ708" s="526"/>
      <c r="AK708" s="526"/>
      <c r="AL708" s="526"/>
      <c r="AM708" s="526"/>
      <c r="AN708" s="526"/>
      <c r="AO708" s="526"/>
      <c r="AP708" s="526"/>
      <c r="AQ708" s="526"/>
      <c r="AR708" s="526"/>
      <c r="AS708" s="526"/>
      <c r="AT708" s="526"/>
      <c r="AU708" s="526"/>
      <c r="AV708" s="526"/>
      <c r="AW708" s="526"/>
      <c r="AX708" s="527"/>
    </row>
    <row r="709" spans="1:50" ht="29.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6" t="s">
        <v>725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743</v>
      </c>
      <c r="AE712" s="585"/>
      <c r="AF712" s="585"/>
      <c r="AG712" s="593" t="s">
        <v>725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6" t="s">
        <v>725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719</v>
      </c>
      <c r="AE714" s="591"/>
      <c r="AF714" s="592"/>
      <c r="AG714" s="691" t="s">
        <v>747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6"/>
      <c r="AG715" s="525" t="s">
        <v>748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743</v>
      </c>
      <c r="AE716" s="758"/>
      <c r="AF716" s="758"/>
      <c r="AG716" s="666" t="s">
        <v>725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719</v>
      </c>
      <c r="AE719" s="670"/>
      <c r="AF719" s="670"/>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5" t="s">
        <v>714</v>
      </c>
      <c r="D721" s="916"/>
      <c r="E721" s="916"/>
      <c r="F721" s="917"/>
      <c r="G721" s="933">
        <v>20</v>
      </c>
      <c r="H721" s="934"/>
      <c r="I721" s="77" t="str">
        <f>IF(OR(G721="　", G721=""), "", "-")</f>
        <v>-</v>
      </c>
      <c r="J721" s="914">
        <v>768</v>
      </c>
      <c r="K721" s="914"/>
      <c r="L721" s="77" t="str">
        <f>IF(M721="","","-")</f>
        <v>-</v>
      </c>
      <c r="M721" s="78">
        <v>0</v>
      </c>
      <c r="N721" s="911" t="s">
        <v>750</v>
      </c>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2"/>
      <c r="B722" s="653"/>
      <c r="C722" s="915" t="s">
        <v>714</v>
      </c>
      <c r="D722" s="916"/>
      <c r="E722" s="916"/>
      <c r="F722" s="917"/>
      <c r="G722" s="933">
        <v>20</v>
      </c>
      <c r="H722" s="934"/>
      <c r="I722" s="77" t="str">
        <f t="shared" ref="I722:I725" si="113">IF(OR(G722="　", G722=""), "", "-")</f>
        <v>-</v>
      </c>
      <c r="J722" s="914">
        <v>822</v>
      </c>
      <c r="K722" s="914"/>
      <c r="L722" s="77" t="str">
        <f t="shared" ref="L722:L725" si="114">IF(M722="","","-")</f>
        <v>-</v>
      </c>
      <c r="M722" s="78">
        <v>0</v>
      </c>
      <c r="N722" s="911" t="s">
        <v>751</v>
      </c>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787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788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676</v>
      </c>
      <c r="B737" s="158"/>
      <c r="C737" s="158"/>
      <c r="D737" s="159"/>
      <c r="E737" s="105" t="s">
        <v>753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c r="J746" s="113"/>
      <c r="K746" s="100" t="str">
        <f>IF(I746="","","-")</f>
        <v/>
      </c>
      <c r="L746" s="104">
        <v>687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702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7" t="s">
        <v>761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762</v>
      </c>
      <c r="H789" s="448"/>
      <c r="I789" s="448"/>
      <c r="J789" s="448"/>
      <c r="K789" s="449"/>
      <c r="L789" s="450" t="s">
        <v>763</v>
      </c>
      <c r="M789" s="451"/>
      <c r="N789" s="451"/>
      <c r="O789" s="451"/>
      <c r="P789" s="451"/>
      <c r="Q789" s="451"/>
      <c r="R789" s="451"/>
      <c r="S789" s="451"/>
      <c r="T789" s="451"/>
      <c r="U789" s="451"/>
      <c r="V789" s="451"/>
      <c r="W789" s="451"/>
      <c r="X789" s="452"/>
      <c r="Y789" s="453">
        <v>1298</v>
      </c>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5"/>
      <c r="B790" s="762"/>
      <c r="C790" s="762"/>
      <c r="D790" s="762"/>
      <c r="E790" s="762"/>
      <c r="F790" s="763"/>
      <c r="G790" s="351" t="s">
        <v>762</v>
      </c>
      <c r="H790" s="352"/>
      <c r="I790" s="352"/>
      <c r="J790" s="352"/>
      <c r="K790" s="353"/>
      <c r="L790" s="401" t="s">
        <v>764</v>
      </c>
      <c r="M790" s="402"/>
      <c r="N790" s="402"/>
      <c r="O790" s="402"/>
      <c r="P790" s="402"/>
      <c r="Q790" s="402"/>
      <c r="R790" s="402"/>
      <c r="S790" s="402"/>
      <c r="T790" s="402"/>
      <c r="U790" s="402"/>
      <c r="V790" s="402"/>
      <c r="W790" s="402"/>
      <c r="X790" s="403"/>
      <c r="Y790" s="398">
        <v>836</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t="s">
        <v>762</v>
      </c>
      <c r="H791" s="352"/>
      <c r="I791" s="352"/>
      <c r="J791" s="352"/>
      <c r="K791" s="353"/>
      <c r="L791" s="401" t="s">
        <v>765</v>
      </c>
      <c r="M791" s="402"/>
      <c r="N791" s="402"/>
      <c r="O791" s="402"/>
      <c r="P791" s="402"/>
      <c r="Q791" s="402"/>
      <c r="R791" s="402"/>
      <c r="S791" s="402"/>
      <c r="T791" s="402"/>
      <c r="U791" s="402"/>
      <c r="V791" s="402"/>
      <c r="W791" s="402"/>
      <c r="X791" s="403"/>
      <c r="Y791" s="398">
        <v>267</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t="s">
        <v>762</v>
      </c>
      <c r="H792" s="352"/>
      <c r="I792" s="352"/>
      <c r="J792" s="352"/>
      <c r="K792" s="353"/>
      <c r="L792" s="401" t="s">
        <v>766</v>
      </c>
      <c r="M792" s="402"/>
      <c r="N792" s="402"/>
      <c r="O792" s="402"/>
      <c r="P792" s="402"/>
      <c r="Q792" s="402"/>
      <c r="R792" s="402"/>
      <c r="S792" s="402"/>
      <c r="T792" s="402"/>
      <c r="U792" s="402"/>
      <c r="V792" s="402"/>
      <c r="W792" s="402"/>
      <c r="X792" s="403"/>
      <c r="Y792" s="398">
        <v>57</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t="s">
        <v>762</v>
      </c>
      <c r="H793" s="352"/>
      <c r="I793" s="352"/>
      <c r="J793" s="352"/>
      <c r="K793" s="353"/>
      <c r="L793" s="401" t="s">
        <v>767</v>
      </c>
      <c r="M793" s="402"/>
      <c r="N793" s="402"/>
      <c r="O793" s="402"/>
      <c r="P793" s="402"/>
      <c r="Q793" s="402"/>
      <c r="R793" s="402"/>
      <c r="S793" s="402"/>
      <c r="T793" s="402"/>
      <c r="U793" s="402"/>
      <c r="V793" s="402"/>
      <c r="W793" s="402"/>
      <c r="X793" s="403"/>
      <c r="Y793" s="398">
        <v>44</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2"/>
      <c r="C794" s="762"/>
      <c r="D794" s="762"/>
      <c r="E794" s="762"/>
      <c r="F794" s="763"/>
      <c r="G794" s="351" t="s">
        <v>762</v>
      </c>
      <c r="H794" s="352"/>
      <c r="I794" s="352"/>
      <c r="J794" s="352"/>
      <c r="K794" s="353"/>
      <c r="L794" s="401" t="s">
        <v>768</v>
      </c>
      <c r="M794" s="402"/>
      <c r="N794" s="402"/>
      <c r="O794" s="402"/>
      <c r="P794" s="402"/>
      <c r="Q794" s="402"/>
      <c r="R794" s="402"/>
      <c r="S794" s="402"/>
      <c r="T794" s="402"/>
      <c r="U794" s="402"/>
      <c r="V794" s="402"/>
      <c r="W794" s="402"/>
      <c r="X794" s="403"/>
      <c r="Y794" s="398">
        <v>3</v>
      </c>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2"/>
      <c r="C795" s="762"/>
      <c r="D795" s="762"/>
      <c r="E795" s="762"/>
      <c r="F795" s="763"/>
      <c r="G795" s="351" t="s">
        <v>762</v>
      </c>
      <c r="H795" s="352"/>
      <c r="I795" s="352"/>
      <c r="J795" s="352"/>
      <c r="K795" s="353"/>
      <c r="L795" s="401" t="s">
        <v>769</v>
      </c>
      <c r="M795" s="402"/>
      <c r="N795" s="402"/>
      <c r="O795" s="402"/>
      <c r="P795" s="402"/>
      <c r="Q795" s="402"/>
      <c r="R795" s="402"/>
      <c r="S795" s="402"/>
      <c r="T795" s="402"/>
      <c r="U795" s="402"/>
      <c r="V795" s="402"/>
      <c r="W795" s="402"/>
      <c r="X795" s="403"/>
      <c r="Y795" s="398" t="s">
        <v>782</v>
      </c>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2505</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4">
        <v>1</v>
      </c>
      <c r="B845" s="404">
        <v>1</v>
      </c>
      <c r="C845" s="421" t="s">
        <v>771</v>
      </c>
      <c r="D845" s="418"/>
      <c r="E845" s="418"/>
      <c r="F845" s="418"/>
      <c r="G845" s="418"/>
      <c r="H845" s="418"/>
      <c r="I845" s="418"/>
      <c r="J845" s="419">
        <v>8000020130001</v>
      </c>
      <c r="K845" s="420"/>
      <c r="L845" s="420"/>
      <c r="M845" s="420"/>
      <c r="N845" s="420"/>
      <c r="O845" s="420"/>
      <c r="P845" s="317" t="s">
        <v>770</v>
      </c>
      <c r="Q845" s="317"/>
      <c r="R845" s="317"/>
      <c r="S845" s="317"/>
      <c r="T845" s="317"/>
      <c r="U845" s="317"/>
      <c r="V845" s="317"/>
      <c r="W845" s="317"/>
      <c r="X845" s="317"/>
      <c r="Y845" s="319">
        <v>2505</v>
      </c>
      <c r="Z845" s="320"/>
      <c r="AA845" s="320"/>
      <c r="AB845" s="321"/>
      <c r="AC845" s="323" t="s">
        <v>772</v>
      </c>
      <c r="AD845" s="324"/>
      <c r="AE845" s="324"/>
      <c r="AF845" s="324"/>
      <c r="AG845" s="324"/>
      <c r="AH845" s="330" t="s">
        <v>789</v>
      </c>
      <c r="AI845" s="331"/>
      <c r="AJ845" s="331"/>
      <c r="AK845" s="331"/>
      <c r="AL845" s="327" t="s">
        <v>789</v>
      </c>
      <c r="AM845" s="328"/>
      <c r="AN845" s="328"/>
      <c r="AO845" s="329"/>
      <c r="AP845" s="322"/>
      <c r="AQ845" s="322"/>
      <c r="AR845" s="322"/>
      <c r="AS845" s="322"/>
      <c r="AT845" s="322"/>
      <c r="AU845" s="322"/>
      <c r="AV845" s="322"/>
      <c r="AW845" s="322"/>
      <c r="AX845" s="322"/>
    </row>
    <row r="846" spans="1:51" ht="30" customHeight="1" x14ac:dyDescent="0.15">
      <c r="A846" s="404">
        <v>2</v>
      </c>
      <c r="B846" s="404">
        <v>1</v>
      </c>
      <c r="C846" s="421" t="s">
        <v>776</v>
      </c>
      <c r="D846" s="418"/>
      <c r="E846" s="418"/>
      <c r="F846" s="418"/>
      <c r="G846" s="418"/>
      <c r="H846" s="418"/>
      <c r="I846" s="418"/>
      <c r="J846" s="419">
        <v>3000020141003</v>
      </c>
      <c r="K846" s="420"/>
      <c r="L846" s="420"/>
      <c r="M846" s="420"/>
      <c r="N846" s="420"/>
      <c r="O846" s="420"/>
      <c r="P846" s="317" t="s">
        <v>770</v>
      </c>
      <c r="Q846" s="317"/>
      <c r="R846" s="317"/>
      <c r="S846" s="317"/>
      <c r="T846" s="317"/>
      <c r="U846" s="317"/>
      <c r="V846" s="317"/>
      <c r="W846" s="317"/>
      <c r="X846" s="317"/>
      <c r="Y846" s="319">
        <v>526</v>
      </c>
      <c r="Z846" s="320"/>
      <c r="AA846" s="320"/>
      <c r="AB846" s="321"/>
      <c r="AC846" s="323" t="s">
        <v>772</v>
      </c>
      <c r="AD846" s="324"/>
      <c r="AE846" s="324"/>
      <c r="AF846" s="324"/>
      <c r="AG846" s="324"/>
      <c r="AH846" s="330" t="s">
        <v>789</v>
      </c>
      <c r="AI846" s="331"/>
      <c r="AJ846" s="331"/>
      <c r="AK846" s="331"/>
      <c r="AL846" s="327" t="s">
        <v>789</v>
      </c>
      <c r="AM846" s="328"/>
      <c r="AN846" s="328"/>
      <c r="AO846" s="329"/>
      <c r="AP846" s="322"/>
      <c r="AQ846" s="322"/>
      <c r="AR846" s="322"/>
      <c r="AS846" s="322"/>
      <c r="AT846" s="322"/>
      <c r="AU846" s="322"/>
      <c r="AV846" s="322"/>
      <c r="AW846" s="322"/>
      <c r="AX846" s="322"/>
      <c r="AY846">
        <f>COUNTA($C$846)</f>
        <v>1</v>
      </c>
    </row>
    <row r="847" spans="1:51" ht="30" customHeight="1" x14ac:dyDescent="0.15">
      <c r="A847" s="404">
        <v>3</v>
      </c>
      <c r="B847" s="404">
        <v>1</v>
      </c>
      <c r="C847" s="421" t="s">
        <v>777</v>
      </c>
      <c r="D847" s="418"/>
      <c r="E847" s="418"/>
      <c r="F847" s="418"/>
      <c r="G847" s="418"/>
      <c r="H847" s="418"/>
      <c r="I847" s="418"/>
      <c r="J847" s="419">
        <v>6000020271004</v>
      </c>
      <c r="K847" s="420"/>
      <c r="L847" s="420"/>
      <c r="M847" s="420"/>
      <c r="N847" s="420"/>
      <c r="O847" s="420"/>
      <c r="P847" s="427" t="s">
        <v>770</v>
      </c>
      <c r="Q847" s="317"/>
      <c r="R847" s="317"/>
      <c r="S847" s="317"/>
      <c r="T847" s="317"/>
      <c r="U847" s="317"/>
      <c r="V847" s="317"/>
      <c r="W847" s="317"/>
      <c r="X847" s="317"/>
      <c r="Y847" s="319">
        <v>455</v>
      </c>
      <c r="Z847" s="320"/>
      <c r="AA847" s="320"/>
      <c r="AB847" s="321"/>
      <c r="AC847" s="323" t="s">
        <v>772</v>
      </c>
      <c r="AD847" s="324"/>
      <c r="AE847" s="324"/>
      <c r="AF847" s="324"/>
      <c r="AG847" s="324"/>
      <c r="AH847" s="330" t="s">
        <v>789</v>
      </c>
      <c r="AI847" s="331"/>
      <c r="AJ847" s="331"/>
      <c r="AK847" s="331"/>
      <c r="AL847" s="327" t="s">
        <v>789</v>
      </c>
      <c r="AM847" s="328"/>
      <c r="AN847" s="328"/>
      <c r="AO847" s="329"/>
      <c r="AP847" s="322"/>
      <c r="AQ847" s="322"/>
      <c r="AR847" s="322"/>
      <c r="AS847" s="322"/>
      <c r="AT847" s="322"/>
      <c r="AU847" s="322"/>
      <c r="AV847" s="322"/>
      <c r="AW847" s="322"/>
      <c r="AX847" s="322"/>
      <c r="AY847">
        <f>COUNTA($C$847)</f>
        <v>1</v>
      </c>
    </row>
    <row r="848" spans="1:51" ht="30" customHeight="1" x14ac:dyDescent="0.15">
      <c r="A848" s="404">
        <v>4</v>
      </c>
      <c r="B848" s="404">
        <v>1</v>
      </c>
      <c r="C848" s="421" t="s">
        <v>778</v>
      </c>
      <c r="D848" s="418"/>
      <c r="E848" s="418"/>
      <c r="F848" s="418"/>
      <c r="G848" s="418"/>
      <c r="H848" s="418"/>
      <c r="I848" s="418"/>
      <c r="J848" s="419">
        <v>3000020231002</v>
      </c>
      <c r="K848" s="420"/>
      <c r="L848" s="420"/>
      <c r="M848" s="420"/>
      <c r="N848" s="420"/>
      <c r="O848" s="420"/>
      <c r="P848" s="427" t="s">
        <v>770</v>
      </c>
      <c r="Q848" s="317"/>
      <c r="R848" s="317"/>
      <c r="S848" s="317"/>
      <c r="T848" s="317"/>
      <c r="U848" s="317"/>
      <c r="V848" s="317"/>
      <c r="W848" s="317"/>
      <c r="X848" s="317"/>
      <c r="Y848" s="319">
        <v>334</v>
      </c>
      <c r="Z848" s="320"/>
      <c r="AA848" s="320"/>
      <c r="AB848" s="321"/>
      <c r="AC848" s="323" t="s">
        <v>772</v>
      </c>
      <c r="AD848" s="324"/>
      <c r="AE848" s="324"/>
      <c r="AF848" s="324"/>
      <c r="AG848" s="324"/>
      <c r="AH848" s="330" t="s">
        <v>789</v>
      </c>
      <c r="AI848" s="331"/>
      <c r="AJ848" s="331"/>
      <c r="AK848" s="331"/>
      <c r="AL848" s="327" t="s">
        <v>789</v>
      </c>
      <c r="AM848" s="328"/>
      <c r="AN848" s="328"/>
      <c r="AO848" s="329"/>
      <c r="AP848" s="322"/>
      <c r="AQ848" s="322"/>
      <c r="AR848" s="322"/>
      <c r="AS848" s="322"/>
      <c r="AT848" s="322"/>
      <c r="AU848" s="322"/>
      <c r="AV848" s="322"/>
      <c r="AW848" s="322"/>
      <c r="AX848" s="322"/>
      <c r="AY848">
        <f>COUNTA($C$848)</f>
        <v>1</v>
      </c>
    </row>
    <row r="849" spans="1:51" ht="30" customHeight="1" x14ac:dyDescent="0.15">
      <c r="A849" s="404">
        <v>5</v>
      </c>
      <c r="B849" s="404">
        <v>1</v>
      </c>
      <c r="C849" s="421" t="s">
        <v>779</v>
      </c>
      <c r="D849" s="418"/>
      <c r="E849" s="418"/>
      <c r="F849" s="418"/>
      <c r="G849" s="418"/>
      <c r="H849" s="418"/>
      <c r="I849" s="418"/>
      <c r="J849" s="419">
        <v>3000020271403</v>
      </c>
      <c r="K849" s="420"/>
      <c r="L849" s="420"/>
      <c r="M849" s="420"/>
      <c r="N849" s="420"/>
      <c r="O849" s="420"/>
      <c r="P849" s="317" t="s">
        <v>770</v>
      </c>
      <c r="Q849" s="317"/>
      <c r="R849" s="317"/>
      <c r="S849" s="317"/>
      <c r="T849" s="317"/>
      <c r="U849" s="317"/>
      <c r="V849" s="317"/>
      <c r="W849" s="317"/>
      <c r="X849" s="317"/>
      <c r="Y849" s="319">
        <v>260</v>
      </c>
      <c r="Z849" s="320"/>
      <c r="AA849" s="320"/>
      <c r="AB849" s="321"/>
      <c r="AC849" s="323" t="s">
        <v>772</v>
      </c>
      <c r="AD849" s="324"/>
      <c r="AE849" s="324"/>
      <c r="AF849" s="324"/>
      <c r="AG849" s="324"/>
      <c r="AH849" s="330" t="s">
        <v>789</v>
      </c>
      <c r="AI849" s="331"/>
      <c r="AJ849" s="331"/>
      <c r="AK849" s="331"/>
      <c r="AL849" s="327" t="s">
        <v>789</v>
      </c>
      <c r="AM849" s="328"/>
      <c r="AN849" s="328"/>
      <c r="AO849" s="329"/>
      <c r="AP849" s="322"/>
      <c r="AQ849" s="322"/>
      <c r="AR849" s="322"/>
      <c r="AS849" s="322"/>
      <c r="AT849" s="322"/>
      <c r="AU849" s="322"/>
      <c r="AV849" s="322"/>
      <c r="AW849" s="322"/>
      <c r="AX849" s="322"/>
      <c r="AY849">
        <f>COUNTA($C$849)</f>
        <v>1</v>
      </c>
    </row>
    <row r="850" spans="1:51" ht="30" customHeight="1" x14ac:dyDescent="0.15">
      <c r="A850" s="404">
        <v>6</v>
      </c>
      <c r="B850" s="404">
        <v>1</v>
      </c>
      <c r="C850" s="421" t="s">
        <v>780</v>
      </c>
      <c r="D850" s="418"/>
      <c r="E850" s="418"/>
      <c r="F850" s="418"/>
      <c r="G850" s="418"/>
      <c r="H850" s="418"/>
      <c r="I850" s="418"/>
      <c r="J850" s="419">
        <v>2000020261009</v>
      </c>
      <c r="K850" s="420"/>
      <c r="L850" s="420"/>
      <c r="M850" s="420"/>
      <c r="N850" s="420"/>
      <c r="O850" s="420"/>
      <c r="P850" s="317" t="s">
        <v>770</v>
      </c>
      <c r="Q850" s="317"/>
      <c r="R850" s="317"/>
      <c r="S850" s="317"/>
      <c r="T850" s="317"/>
      <c r="U850" s="317"/>
      <c r="V850" s="317"/>
      <c r="W850" s="317"/>
      <c r="X850" s="317"/>
      <c r="Y850" s="319">
        <v>238</v>
      </c>
      <c r="Z850" s="320"/>
      <c r="AA850" s="320"/>
      <c r="AB850" s="321"/>
      <c r="AC850" s="323" t="s">
        <v>772</v>
      </c>
      <c r="AD850" s="324"/>
      <c r="AE850" s="324"/>
      <c r="AF850" s="324"/>
      <c r="AG850" s="324"/>
      <c r="AH850" s="330" t="s">
        <v>789</v>
      </c>
      <c r="AI850" s="331"/>
      <c r="AJ850" s="331"/>
      <c r="AK850" s="331"/>
      <c r="AL850" s="327" t="s">
        <v>789</v>
      </c>
      <c r="AM850" s="328"/>
      <c r="AN850" s="328"/>
      <c r="AO850" s="329"/>
      <c r="AP850" s="322"/>
      <c r="AQ850" s="322"/>
      <c r="AR850" s="322"/>
      <c r="AS850" s="322"/>
      <c r="AT850" s="322"/>
      <c r="AU850" s="322"/>
      <c r="AV850" s="322"/>
      <c r="AW850" s="322"/>
      <c r="AX850" s="322"/>
      <c r="AY850">
        <f>COUNTA($C$850)</f>
        <v>1</v>
      </c>
    </row>
    <row r="851" spans="1:51" ht="30" customHeight="1" x14ac:dyDescent="0.15">
      <c r="A851" s="404">
        <v>7</v>
      </c>
      <c r="B851" s="404">
        <v>1</v>
      </c>
      <c r="C851" s="421" t="s">
        <v>781</v>
      </c>
      <c r="D851" s="418"/>
      <c r="E851" s="418"/>
      <c r="F851" s="418"/>
      <c r="G851" s="418"/>
      <c r="H851" s="418"/>
      <c r="I851" s="418"/>
      <c r="J851" s="419">
        <v>9000020011002</v>
      </c>
      <c r="K851" s="420"/>
      <c r="L851" s="420"/>
      <c r="M851" s="420"/>
      <c r="N851" s="420"/>
      <c r="O851" s="420"/>
      <c r="P851" s="317" t="s">
        <v>770</v>
      </c>
      <c r="Q851" s="317"/>
      <c r="R851" s="317"/>
      <c r="S851" s="317"/>
      <c r="T851" s="317"/>
      <c r="U851" s="317"/>
      <c r="V851" s="317"/>
      <c r="W851" s="317"/>
      <c r="X851" s="317"/>
      <c r="Y851" s="319">
        <v>227</v>
      </c>
      <c r="Z851" s="320"/>
      <c r="AA851" s="320"/>
      <c r="AB851" s="321"/>
      <c r="AC851" s="323" t="s">
        <v>772</v>
      </c>
      <c r="AD851" s="324"/>
      <c r="AE851" s="324"/>
      <c r="AF851" s="324"/>
      <c r="AG851" s="324"/>
      <c r="AH851" s="330" t="s">
        <v>789</v>
      </c>
      <c r="AI851" s="331"/>
      <c r="AJ851" s="331"/>
      <c r="AK851" s="331"/>
      <c r="AL851" s="327" t="s">
        <v>789</v>
      </c>
      <c r="AM851" s="328"/>
      <c r="AN851" s="328"/>
      <c r="AO851" s="329"/>
      <c r="AP851" s="322"/>
      <c r="AQ851" s="322"/>
      <c r="AR851" s="322"/>
      <c r="AS851" s="322"/>
      <c r="AT851" s="322"/>
      <c r="AU851" s="322"/>
      <c r="AV851" s="322"/>
      <c r="AW851" s="322"/>
      <c r="AX851" s="322"/>
      <c r="AY851">
        <f>COUNTA($C$851)</f>
        <v>1</v>
      </c>
    </row>
    <row r="852" spans="1:51" ht="30" customHeight="1" x14ac:dyDescent="0.15">
      <c r="A852" s="404">
        <v>8</v>
      </c>
      <c r="B852" s="404">
        <v>1</v>
      </c>
      <c r="C852" s="421" t="s">
        <v>773</v>
      </c>
      <c r="D852" s="418"/>
      <c r="E852" s="418"/>
      <c r="F852" s="418"/>
      <c r="G852" s="418"/>
      <c r="H852" s="418"/>
      <c r="I852" s="418"/>
      <c r="J852" s="419">
        <v>1000020110001</v>
      </c>
      <c r="K852" s="420"/>
      <c r="L852" s="420"/>
      <c r="M852" s="420"/>
      <c r="N852" s="420"/>
      <c r="O852" s="420"/>
      <c r="P852" s="317" t="s">
        <v>770</v>
      </c>
      <c r="Q852" s="317"/>
      <c r="R852" s="317"/>
      <c r="S852" s="317"/>
      <c r="T852" s="317"/>
      <c r="U852" s="317"/>
      <c r="V852" s="317"/>
      <c r="W852" s="317"/>
      <c r="X852" s="317"/>
      <c r="Y852" s="319">
        <v>219</v>
      </c>
      <c r="Z852" s="320"/>
      <c r="AA852" s="320"/>
      <c r="AB852" s="321"/>
      <c r="AC852" s="323" t="s">
        <v>772</v>
      </c>
      <c r="AD852" s="324"/>
      <c r="AE852" s="324"/>
      <c r="AF852" s="324"/>
      <c r="AG852" s="324"/>
      <c r="AH852" s="330" t="s">
        <v>789</v>
      </c>
      <c r="AI852" s="331"/>
      <c r="AJ852" s="331"/>
      <c r="AK852" s="331"/>
      <c r="AL852" s="327" t="s">
        <v>789</v>
      </c>
      <c r="AM852" s="328"/>
      <c r="AN852" s="328"/>
      <c r="AO852" s="329"/>
      <c r="AP852" s="322"/>
      <c r="AQ852" s="322"/>
      <c r="AR852" s="322"/>
      <c r="AS852" s="322"/>
      <c r="AT852" s="322"/>
      <c r="AU852" s="322"/>
      <c r="AV852" s="322"/>
      <c r="AW852" s="322"/>
      <c r="AX852" s="322"/>
      <c r="AY852">
        <f>COUNTA($C$852)</f>
        <v>1</v>
      </c>
    </row>
    <row r="853" spans="1:51" ht="30" customHeight="1" x14ac:dyDescent="0.15">
      <c r="A853" s="404">
        <v>9</v>
      </c>
      <c r="B853" s="404">
        <v>1</v>
      </c>
      <c r="C853" s="421" t="s">
        <v>774</v>
      </c>
      <c r="D853" s="418"/>
      <c r="E853" s="418"/>
      <c r="F853" s="418"/>
      <c r="G853" s="418"/>
      <c r="H853" s="418"/>
      <c r="I853" s="418"/>
      <c r="J853" s="419">
        <v>3000020401307</v>
      </c>
      <c r="K853" s="420"/>
      <c r="L853" s="420"/>
      <c r="M853" s="420"/>
      <c r="N853" s="420"/>
      <c r="O853" s="420"/>
      <c r="P853" s="317" t="s">
        <v>770</v>
      </c>
      <c r="Q853" s="317"/>
      <c r="R853" s="317"/>
      <c r="S853" s="317"/>
      <c r="T853" s="317"/>
      <c r="U853" s="317"/>
      <c r="V853" s="317"/>
      <c r="W853" s="317"/>
      <c r="X853" s="317"/>
      <c r="Y853" s="319">
        <v>207</v>
      </c>
      <c r="Z853" s="320"/>
      <c r="AA853" s="320"/>
      <c r="AB853" s="321"/>
      <c r="AC853" s="323" t="s">
        <v>772</v>
      </c>
      <c r="AD853" s="324"/>
      <c r="AE853" s="324"/>
      <c r="AF853" s="324"/>
      <c r="AG853" s="324"/>
      <c r="AH853" s="330" t="s">
        <v>789</v>
      </c>
      <c r="AI853" s="331"/>
      <c r="AJ853" s="331"/>
      <c r="AK853" s="331"/>
      <c r="AL853" s="327" t="s">
        <v>789</v>
      </c>
      <c r="AM853" s="328"/>
      <c r="AN853" s="328"/>
      <c r="AO853" s="329"/>
      <c r="AP853" s="322"/>
      <c r="AQ853" s="322"/>
      <c r="AR853" s="322"/>
      <c r="AS853" s="322"/>
      <c r="AT853" s="322"/>
      <c r="AU853" s="322"/>
      <c r="AV853" s="322"/>
      <c r="AW853" s="322"/>
      <c r="AX853" s="322"/>
      <c r="AY853">
        <f>COUNTA($C$853)</f>
        <v>1</v>
      </c>
    </row>
    <row r="854" spans="1:51" ht="30" customHeight="1" x14ac:dyDescent="0.15">
      <c r="A854" s="404">
        <v>10</v>
      </c>
      <c r="B854" s="404">
        <v>1</v>
      </c>
      <c r="C854" s="421" t="s">
        <v>775</v>
      </c>
      <c r="D854" s="418"/>
      <c r="E854" s="418"/>
      <c r="F854" s="418"/>
      <c r="G854" s="418"/>
      <c r="H854" s="418"/>
      <c r="I854" s="418"/>
      <c r="J854" s="419">
        <v>1000020200000</v>
      </c>
      <c r="K854" s="420"/>
      <c r="L854" s="420"/>
      <c r="M854" s="420"/>
      <c r="N854" s="420"/>
      <c r="O854" s="420"/>
      <c r="P854" s="317" t="s">
        <v>770</v>
      </c>
      <c r="Q854" s="317"/>
      <c r="R854" s="317"/>
      <c r="S854" s="317"/>
      <c r="T854" s="317"/>
      <c r="U854" s="317"/>
      <c r="V854" s="317"/>
      <c r="W854" s="317"/>
      <c r="X854" s="317"/>
      <c r="Y854" s="319">
        <v>204</v>
      </c>
      <c r="Z854" s="320"/>
      <c r="AA854" s="320"/>
      <c r="AB854" s="321"/>
      <c r="AC854" s="323" t="s">
        <v>772</v>
      </c>
      <c r="AD854" s="324"/>
      <c r="AE854" s="324"/>
      <c r="AF854" s="324"/>
      <c r="AG854" s="324"/>
      <c r="AH854" s="330" t="s">
        <v>789</v>
      </c>
      <c r="AI854" s="331"/>
      <c r="AJ854" s="331"/>
      <c r="AK854" s="331"/>
      <c r="AL854" s="327" t="s">
        <v>789</v>
      </c>
      <c r="AM854" s="328"/>
      <c r="AN854" s="328"/>
      <c r="AO854" s="329"/>
      <c r="AP854" s="322"/>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t="e">
        <f>-AL854</f>
        <v>#VALUE!</v>
      </c>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8"/>
      <c r="E1109" s="277" t="s">
        <v>262</v>
      </c>
      <c r="F1109" s="888"/>
      <c r="G1109" s="888"/>
      <c r="H1109" s="888"/>
      <c r="I1109" s="888"/>
      <c r="J1109" s="277" t="s">
        <v>297</v>
      </c>
      <c r="K1109" s="277"/>
      <c r="L1109" s="277"/>
      <c r="M1109" s="277"/>
      <c r="N1109" s="277"/>
      <c r="O1109" s="277"/>
      <c r="P1109" s="348" t="s">
        <v>27</v>
      </c>
      <c r="Q1109" s="348"/>
      <c r="R1109" s="348"/>
      <c r="S1109" s="348"/>
      <c r="T1109" s="348"/>
      <c r="U1109" s="348"/>
      <c r="V1109" s="348"/>
      <c r="W1109" s="348"/>
      <c r="X1109" s="348"/>
      <c r="Y1109" s="277" t="s">
        <v>299</v>
      </c>
      <c r="Z1109" s="888"/>
      <c r="AA1109" s="888"/>
      <c r="AB1109" s="888"/>
      <c r="AC1109" s="277" t="s">
        <v>245</v>
      </c>
      <c r="AD1109" s="277"/>
      <c r="AE1109" s="277"/>
      <c r="AF1109" s="277"/>
      <c r="AG1109" s="277"/>
      <c r="AH1109" s="348" t="s">
        <v>258</v>
      </c>
      <c r="AI1109" s="349"/>
      <c r="AJ1109" s="349"/>
      <c r="AK1109" s="349"/>
      <c r="AL1109" s="349" t="s">
        <v>21</v>
      </c>
      <c r="AM1109" s="349"/>
      <c r="AN1109" s="349"/>
      <c r="AO1109" s="891"/>
      <c r="AP1109" s="424" t="s">
        <v>330</v>
      </c>
      <c r="AQ1109" s="424"/>
      <c r="AR1109" s="424"/>
      <c r="AS1109" s="424"/>
      <c r="AT1109" s="424"/>
      <c r="AU1109" s="424"/>
      <c r="AV1109" s="424"/>
      <c r="AW1109" s="424"/>
      <c r="AX1109" s="424"/>
    </row>
    <row r="1110" spans="1:51" ht="30" customHeight="1" x14ac:dyDescent="0.15">
      <c r="A1110" s="404">
        <v>1</v>
      </c>
      <c r="B1110" s="404">
        <v>1</v>
      </c>
      <c r="C1110" s="890"/>
      <c r="D1110" s="890"/>
      <c r="E1110" s="889"/>
      <c r="F1110" s="889"/>
      <c r="G1110" s="889"/>
      <c r="H1110" s="889"/>
      <c r="I1110" s="88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801" priority="14045">
      <formula>IF(RIGHT(TEXT(P14,"0.#"),1)=".",FALSE,TRUE)</formula>
    </cfRule>
    <cfRule type="expression" dxfId="2800" priority="14046">
      <formula>IF(RIGHT(TEXT(P14,"0.#"),1)=".",TRUE,FALSE)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90">
    <cfRule type="expression" dxfId="2797" priority="13917">
      <formula>IF(RIGHT(TEXT(Y790,"0.#"),1)=".",FALSE,TRUE)</formula>
    </cfRule>
    <cfRule type="expression" dxfId="2796" priority="13918">
      <formula>IF(RIGHT(TEXT(Y790,"0.#"),1)=".",TRUE,FALSE)</formula>
    </cfRule>
  </conditionalFormatting>
  <conditionalFormatting sqref="Y799">
    <cfRule type="expression" dxfId="2795" priority="13913">
      <formula>IF(RIGHT(TEXT(Y799,"0.#"),1)=".",FALSE,TRUE)</formula>
    </cfRule>
    <cfRule type="expression" dxfId="2794" priority="13914">
      <formula>IF(RIGHT(TEXT(Y799,"0.#"),1)=".",TRUE,FALSE)</formula>
    </cfRule>
  </conditionalFormatting>
  <conditionalFormatting sqref="Y830:Y837 Y828 Y817:Y824 Y815 Y804:Y811 Y802">
    <cfRule type="expression" dxfId="2793" priority="13695">
      <formula>IF(RIGHT(TEXT(Y802,"0.#"),1)=".",FALSE,TRUE)</formula>
    </cfRule>
    <cfRule type="expression" dxfId="2792" priority="13696">
      <formula>IF(RIGHT(TEXT(Y802,"0.#"),1)=".",TRUE,FALSE)</formula>
    </cfRule>
  </conditionalFormatting>
  <conditionalFormatting sqref="P15:AJ17 P13:AX13 AR15:AX15">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E101 AQ101">
    <cfRule type="expression" dxfId="2787" priority="13733">
      <formula>IF(RIGHT(TEXT(AE101,"0.#"),1)=".",FALSE,TRUE)</formula>
    </cfRule>
    <cfRule type="expression" dxfId="2786" priority="13734">
      <formula>IF(RIGHT(TEXT(AE101,"0.#"),1)=".",TRUE,FALSE)</formula>
    </cfRule>
  </conditionalFormatting>
  <conditionalFormatting sqref="Y791:Y798 Y789">
    <cfRule type="expression" dxfId="2785" priority="13719">
      <formula>IF(RIGHT(TEXT(Y789,"0.#"),1)=".",FALSE,TRUE)</formula>
    </cfRule>
    <cfRule type="expression" dxfId="2784" priority="13720">
      <formula>IF(RIGHT(TEXT(Y789,"0.#"),1)=".",TRUE,FALSE)</formula>
    </cfRule>
  </conditionalFormatting>
  <conditionalFormatting sqref="AU790">
    <cfRule type="expression" dxfId="2783" priority="13717">
      <formula>IF(RIGHT(TEXT(AU790,"0.#"),1)=".",FALSE,TRUE)</formula>
    </cfRule>
    <cfRule type="expression" dxfId="2782" priority="13718">
      <formula>IF(RIGHT(TEXT(AU790,"0.#"),1)=".",TRUE,FALSE)</formula>
    </cfRule>
  </conditionalFormatting>
  <conditionalFormatting sqref="AU799">
    <cfRule type="expression" dxfId="2781" priority="13715">
      <formula>IF(RIGHT(TEXT(AU799,"0.#"),1)=".",FALSE,TRUE)</formula>
    </cfRule>
    <cfRule type="expression" dxfId="2780" priority="13716">
      <formula>IF(RIGHT(TEXT(AU799,"0.#"),1)=".",TRUE,FALSE)</formula>
    </cfRule>
  </conditionalFormatting>
  <conditionalFormatting sqref="AU791:AU798 AU789">
    <cfRule type="expression" dxfId="2779" priority="13713">
      <formula>IF(RIGHT(TEXT(AU789,"0.#"),1)=".",FALSE,TRUE)</formula>
    </cfRule>
    <cfRule type="expression" dxfId="2778" priority="13714">
      <formula>IF(RIGHT(TEXT(AU789,"0.#"),1)=".",TRUE,FALSE)</formula>
    </cfRule>
  </conditionalFormatting>
  <conditionalFormatting sqref="Y829 Y816 Y803">
    <cfRule type="expression" dxfId="2777" priority="13699">
      <formula>IF(RIGHT(TEXT(Y803,"0.#"),1)=".",FALSE,TRUE)</formula>
    </cfRule>
    <cfRule type="expression" dxfId="2776" priority="13700">
      <formula>IF(RIGHT(TEXT(Y803,"0.#"),1)=".",TRUE,FALSE)</formula>
    </cfRule>
  </conditionalFormatting>
  <conditionalFormatting sqref="Y838 Y825 Y812">
    <cfRule type="expression" dxfId="2775" priority="13697">
      <formula>IF(RIGHT(TEXT(Y812,"0.#"),1)=".",FALSE,TRUE)</formula>
    </cfRule>
    <cfRule type="expression" dxfId="2774" priority="13698">
      <formula>IF(RIGHT(TEXT(Y812,"0.#"),1)=".",TRUE,FALSE)</formula>
    </cfRule>
  </conditionalFormatting>
  <conditionalFormatting sqref="AU829 AU816 AU803">
    <cfRule type="expression" dxfId="2773" priority="13693">
      <formula>IF(RIGHT(TEXT(AU803,"0.#"),1)=".",FALSE,TRUE)</formula>
    </cfRule>
    <cfRule type="expression" dxfId="2772" priority="13694">
      <formula>IF(RIGHT(TEXT(AU803,"0.#"),1)=".",TRUE,FALSE)</formula>
    </cfRule>
  </conditionalFormatting>
  <conditionalFormatting sqref="AU838 AU825 AU812">
    <cfRule type="expression" dxfId="2771" priority="13691">
      <formula>IF(RIGHT(TEXT(AU812,"0.#"),1)=".",FALSE,TRUE)</formula>
    </cfRule>
    <cfRule type="expression" dxfId="2770" priority="13692">
      <formula>IF(RIGHT(TEXT(AU812,"0.#"),1)=".",TRUE,FALSE)</formula>
    </cfRule>
  </conditionalFormatting>
  <conditionalFormatting sqref="AU830:AU837 AU828 AU817:AU824 AU815 AU804:AU811 AU802">
    <cfRule type="expression" dxfId="2769" priority="13689">
      <formula>IF(RIGHT(TEXT(AU802,"0.#"),1)=".",FALSE,TRUE)</formula>
    </cfRule>
    <cfRule type="expression" dxfId="2768" priority="13690">
      <formula>IF(RIGHT(TEXT(AU802,"0.#"),1)=".",TRUE,FALSE)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I34">
    <cfRule type="expression" dxfId="2759" priority="13499">
      <formula>IF(RIGHT(TEXT(AI34,"0.#"),1)=".",FALSE,TRUE)</formula>
    </cfRule>
    <cfRule type="expression" dxfId="2758" priority="13500">
      <formula>IF(RIGHT(TEXT(AI34,"0.#"),1)=".",TRUE,FALSE)</formula>
    </cfRule>
  </conditionalFormatting>
  <conditionalFormatting sqref="AI33">
    <cfRule type="expression" dxfId="2757" priority="13497">
      <formula>IF(RIGHT(TEXT(AI33,"0.#"),1)=".",FALSE,TRUE)</formula>
    </cfRule>
    <cfRule type="expression" dxfId="2756" priority="13498">
      <formula>IF(RIGHT(TEXT(AI33,"0.#"),1)=".",TRUE,FALSE)</formula>
    </cfRule>
  </conditionalFormatting>
  <conditionalFormatting sqref="AI32">
    <cfRule type="expression" dxfId="2755" priority="13495">
      <formula>IF(RIGHT(TEXT(AI32,"0.#"),1)=".",FALSE,TRUE)</formula>
    </cfRule>
    <cfRule type="expression" dxfId="2754" priority="13496">
      <formula>IF(RIGHT(TEXT(AI32,"0.#"),1)=".",TRUE,FALSE)</formula>
    </cfRule>
  </conditionalFormatting>
  <conditionalFormatting sqref="AM32">
    <cfRule type="expression" dxfId="2753" priority="13493">
      <formula>IF(RIGHT(TEXT(AM32,"0.#"),1)=".",FALSE,TRUE)</formula>
    </cfRule>
    <cfRule type="expression" dxfId="2752" priority="13494">
      <formula>IF(RIGHT(TEXT(AM32,"0.#"),1)=".",TRUE,FALSE)</formula>
    </cfRule>
  </conditionalFormatting>
  <conditionalFormatting sqref="AM33">
    <cfRule type="expression" dxfId="2751" priority="13491">
      <formula>IF(RIGHT(TEXT(AM33,"0.#"),1)=".",FALSE,TRUE)</formula>
    </cfRule>
    <cfRule type="expression" dxfId="2750" priority="13492">
      <formula>IF(RIGHT(TEXT(AM33,"0.#"),1)=".",TRUE,FALSE)</formula>
    </cfRule>
  </conditionalFormatting>
  <conditionalFormatting sqref="AQ32:AQ34">
    <cfRule type="expression" dxfId="2749" priority="13483">
      <formula>IF(RIGHT(TEXT(AQ32,"0.#"),1)=".",FALSE,TRUE)</formula>
    </cfRule>
    <cfRule type="expression" dxfId="2748" priority="13484">
      <formula>IF(RIGHT(TEXT(AQ32,"0.#"),1)=".",TRUE,FALSE)</formula>
    </cfRule>
  </conditionalFormatting>
  <conditionalFormatting sqref="AU32:AU34">
    <cfRule type="expression" dxfId="2747" priority="13481">
      <formula>IF(RIGHT(TEXT(AU32,"0.#"),1)=".",FALSE,TRUE)</formula>
    </cfRule>
    <cfRule type="expression" dxfId="2746" priority="13482">
      <formula>IF(RIGHT(TEXT(AU32,"0.#"),1)=".",TRUE,FALSE)</formula>
    </cfRule>
  </conditionalFormatting>
  <conditionalFormatting sqref="AE53">
    <cfRule type="expression" dxfId="2745" priority="13415">
      <formula>IF(RIGHT(TEXT(AE53,"0.#"),1)=".",FALSE,TRUE)</formula>
    </cfRule>
    <cfRule type="expression" dxfId="2744" priority="13416">
      <formula>IF(RIGHT(TEXT(AE53,"0.#"),1)=".",TRUE,FALSE)</formula>
    </cfRule>
  </conditionalFormatting>
  <conditionalFormatting sqref="AE54">
    <cfRule type="expression" dxfId="2743" priority="13413">
      <formula>IF(RIGHT(TEXT(AE54,"0.#"),1)=".",FALSE,TRUE)</formula>
    </cfRule>
    <cfRule type="expression" dxfId="2742" priority="13414">
      <formula>IF(RIGHT(TEXT(AE54,"0.#"),1)=".",TRUE,FALSE)</formula>
    </cfRule>
  </conditionalFormatting>
  <conditionalFormatting sqref="AI54">
    <cfRule type="expression" dxfId="2741" priority="13407">
      <formula>IF(RIGHT(TEXT(AI54,"0.#"),1)=".",FALSE,TRUE)</formula>
    </cfRule>
    <cfRule type="expression" dxfId="2740" priority="13408">
      <formula>IF(RIGHT(TEXT(AI54,"0.#"),1)=".",TRUE,FALSE)</formula>
    </cfRule>
  </conditionalFormatting>
  <conditionalFormatting sqref="AI53">
    <cfRule type="expression" dxfId="2739" priority="13405">
      <formula>IF(RIGHT(TEXT(AI53,"0.#"),1)=".",FALSE,TRUE)</formula>
    </cfRule>
    <cfRule type="expression" dxfId="2738" priority="13406">
      <formula>IF(RIGHT(TEXT(AI53,"0.#"),1)=".",TRUE,FALSE)</formula>
    </cfRule>
  </conditionalFormatting>
  <conditionalFormatting sqref="AM53">
    <cfRule type="expression" dxfId="2737" priority="13403">
      <formula>IF(RIGHT(TEXT(AM53,"0.#"),1)=".",FALSE,TRUE)</formula>
    </cfRule>
    <cfRule type="expression" dxfId="2736" priority="13404">
      <formula>IF(RIGHT(TEXT(AM53,"0.#"),1)=".",TRUE,FALSE)</formula>
    </cfRule>
  </conditionalFormatting>
  <conditionalFormatting sqref="AM54">
    <cfRule type="expression" dxfId="2735" priority="13401">
      <formula>IF(RIGHT(TEXT(AM54,"0.#"),1)=".",FALSE,TRUE)</formula>
    </cfRule>
    <cfRule type="expression" dxfId="2734" priority="13402">
      <formula>IF(RIGHT(TEXT(AM54,"0.#"),1)=".",TRUE,FALSE)</formula>
    </cfRule>
  </conditionalFormatting>
  <conditionalFormatting sqref="AM55">
    <cfRule type="expression" dxfId="2733" priority="13399">
      <formula>IF(RIGHT(TEXT(AM55,"0.#"),1)=".",FALSE,TRUE)</formula>
    </cfRule>
    <cfRule type="expression" dxfId="2732" priority="13400">
      <formula>IF(RIGHT(TEXT(AM55,"0.#"),1)=".",TRUE,FALSE)</formula>
    </cfRule>
  </conditionalFormatting>
  <conditionalFormatting sqref="AE60">
    <cfRule type="expression" dxfId="2731" priority="13385">
      <formula>IF(RIGHT(TEXT(AE60,"0.#"),1)=".",FALSE,TRUE)</formula>
    </cfRule>
    <cfRule type="expression" dxfId="2730" priority="13386">
      <formula>IF(RIGHT(TEXT(AE60,"0.#"),1)=".",TRUE,FALSE)</formula>
    </cfRule>
  </conditionalFormatting>
  <conditionalFormatting sqref="AE61">
    <cfRule type="expression" dxfId="2729" priority="13383">
      <formula>IF(RIGHT(TEXT(AE61,"0.#"),1)=".",FALSE,TRUE)</formula>
    </cfRule>
    <cfRule type="expression" dxfId="2728" priority="13384">
      <formula>IF(RIGHT(TEXT(AE61,"0.#"),1)=".",TRUE,FALSE)</formula>
    </cfRule>
  </conditionalFormatting>
  <conditionalFormatting sqref="AE62">
    <cfRule type="expression" dxfId="2727" priority="13381">
      <formula>IF(RIGHT(TEXT(AE62,"0.#"),1)=".",FALSE,TRUE)</formula>
    </cfRule>
    <cfRule type="expression" dxfId="2726" priority="13382">
      <formula>IF(RIGHT(TEXT(AE62,"0.#"),1)=".",TRUE,FALSE)</formula>
    </cfRule>
  </conditionalFormatting>
  <conditionalFormatting sqref="AI62">
    <cfRule type="expression" dxfId="2725" priority="13379">
      <formula>IF(RIGHT(TEXT(AI62,"0.#"),1)=".",FALSE,TRUE)</formula>
    </cfRule>
    <cfRule type="expression" dxfId="2724" priority="13380">
      <formula>IF(RIGHT(TEXT(AI62,"0.#"),1)=".",TRUE,FALSE)</formula>
    </cfRule>
  </conditionalFormatting>
  <conditionalFormatting sqref="AI61">
    <cfRule type="expression" dxfId="2723" priority="13377">
      <formula>IF(RIGHT(TEXT(AI61,"0.#"),1)=".",FALSE,TRUE)</formula>
    </cfRule>
    <cfRule type="expression" dxfId="2722" priority="13378">
      <formula>IF(RIGHT(TEXT(AI61,"0.#"),1)=".",TRUE,FALSE)</formula>
    </cfRule>
  </conditionalFormatting>
  <conditionalFormatting sqref="AI60">
    <cfRule type="expression" dxfId="2721" priority="13375">
      <formula>IF(RIGHT(TEXT(AI60,"0.#"),1)=".",FALSE,TRUE)</formula>
    </cfRule>
    <cfRule type="expression" dxfId="2720" priority="13376">
      <formula>IF(RIGHT(TEXT(AI60,"0.#"),1)=".",TRUE,FALSE)</formula>
    </cfRule>
  </conditionalFormatting>
  <conditionalFormatting sqref="AM60">
    <cfRule type="expression" dxfId="2719" priority="13373">
      <formula>IF(RIGHT(TEXT(AM60,"0.#"),1)=".",FALSE,TRUE)</formula>
    </cfRule>
    <cfRule type="expression" dxfId="2718" priority="13374">
      <formula>IF(RIGHT(TEXT(AM60,"0.#"),1)=".",TRUE,FALSE)</formula>
    </cfRule>
  </conditionalFormatting>
  <conditionalFormatting sqref="AM61">
    <cfRule type="expression" dxfId="2717" priority="13371">
      <formula>IF(RIGHT(TEXT(AM61,"0.#"),1)=".",FALSE,TRUE)</formula>
    </cfRule>
    <cfRule type="expression" dxfId="2716" priority="13372">
      <formula>IF(RIGHT(TEXT(AM61,"0.#"),1)=".",TRUE,FALSE)</formula>
    </cfRule>
  </conditionalFormatting>
  <conditionalFormatting sqref="AM62">
    <cfRule type="expression" dxfId="2715" priority="13369">
      <formula>IF(RIGHT(TEXT(AM62,"0.#"),1)=".",FALSE,TRUE)</formula>
    </cfRule>
    <cfRule type="expression" dxfId="2714" priority="13370">
      <formula>IF(RIGHT(TEXT(AM62,"0.#"),1)=".",TRUE,FALSE)</formula>
    </cfRule>
  </conditionalFormatting>
  <conditionalFormatting sqref="AE87">
    <cfRule type="expression" dxfId="2713" priority="13355">
      <formula>IF(RIGHT(TEXT(AE87,"0.#"),1)=".",FALSE,TRUE)</formula>
    </cfRule>
    <cfRule type="expression" dxfId="2712" priority="13356">
      <formula>IF(RIGHT(TEXT(AE87,"0.#"),1)=".",TRUE,FALSE)</formula>
    </cfRule>
  </conditionalFormatting>
  <conditionalFormatting sqref="AE88">
    <cfRule type="expression" dxfId="2711" priority="13353">
      <formula>IF(RIGHT(TEXT(AE88,"0.#"),1)=".",FALSE,TRUE)</formula>
    </cfRule>
    <cfRule type="expression" dxfId="2710" priority="13354">
      <formula>IF(RIGHT(TEXT(AE88,"0.#"),1)=".",TRUE,FALSE)</formula>
    </cfRule>
  </conditionalFormatting>
  <conditionalFormatting sqref="AE89">
    <cfRule type="expression" dxfId="2709" priority="13351">
      <formula>IF(RIGHT(TEXT(AE89,"0.#"),1)=".",FALSE,TRUE)</formula>
    </cfRule>
    <cfRule type="expression" dxfId="2708" priority="13352">
      <formula>IF(RIGHT(TEXT(AE89,"0.#"),1)=".",TRUE,FALSE)</formula>
    </cfRule>
  </conditionalFormatting>
  <conditionalFormatting sqref="AI89">
    <cfRule type="expression" dxfId="2707" priority="13349">
      <formula>IF(RIGHT(TEXT(AI89,"0.#"),1)=".",FALSE,TRUE)</formula>
    </cfRule>
    <cfRule type="expression" dxfId="2706" priority="13350">
      <formula>IF(RIGHT(TEXT(AI89,"0.#"),1)=".",TRUE,FALSE)</formula>
    </cfRule>
  </conditionalFormatting>
  <conditionalFormatting sqref="AI88">
    <cfRule type="expression" dxfId="2705" priority="13347">
      <formula>IF(RIGHT(TEXT(AI88,"0.#"),1)=".",FALSE,TRUE)</formula>
    </cfRule>
    <cfRule type="expression" dxfId="2704" priority="13348">
      <formula>IF(RIGHT(TEXT(AI88,"0.#"),1)=".",TRUE,FALSE)</formula>
    </cfRule>
  </conditionalFormatting>
  <conditionalFormatting sqref="AI87">
    <cfRule type="expression" dxfId="2703" priority="13345">
      <formula>IF(RIGHT(TEXT(AI87,"0.#"),1)=".",FALSE,TRUE)</formula>
    </cfRule>
    <cfRule type="expression" dxfId="2702" priority="13346">
      <formula>IF(RIGHT(TEXT(AI87,"0.#"),1)=".",TRUE,FALSE)</formula>
    </cfRule>
  </conditionalFormatting>
  <conditionalFormatting sqref="AM88">
    <cfRule type="expression" dxfId="2701" priority="13341">
      <formula>IF(RIGHT(TEXT(AM88,"0.#"),1)=".",FALSE,TRUE)</formula>
    </cfRule>
    <cfRule type="expression" dxfId="2700" priority="13342">
      <formula>IF(RIGHT(TEXT(AM88,"0.#"),1)=".",TRUE,FALSE)</formula>
    </cfRule>
  </conditionalFormatting>
  <conditionalFormatting sqref="AM89">
    <cfRule type="expression" dxfId="2699" priority="13339">
      <formula>IF(RIGHT(TEXT(AM89,"0.#"),1)=".",FALSE,TRUE)</formula>
    </cfRule>
    <cfRule type="expression" dxfId="2698" priority="13340">
      <formula>IF(RIGHT(TEXT(AM89,"0.#"),1)=".",TRUE,FALSE)</formula>
    </cfRule>
  </conditionalFormatting>
  <conditionalFormatting sqref="AE92">
    <cfRule type="expression" dxfId="2697" priority="13325">
      <formula>IF(RIGHT(TEXT(AE92,"0.#"),1)=".",FALSE,TRUE)</formula>
    </cfRule>
    <cfRule type="expression" dxfId="2696" priority="13326">
      <formula>IF(RIGHT(TEXT(AE92,"0.#"),1)=".",TRUE,FALSE)</formula>
    </cfRule>
  </conditionalFormatting>
  <conditionalFormatting sqref="AE93">
    <cfRule type="expression" dxfId="2695" priority="13323">
      <formula>IF(RIGHT(TEXT(AE93,"0.#"),1)=".",FALSE,TRUE)</formula>
    </cfRule>
    <cfRule type="expression" dxfId="2694" priority="13324">
      <formula>IF(RIGHT(TEXT(AE93,"0.#"),1)=".",TRUE,FALSE)</formula>
    </cfRule>
  </conditionalFormatting>
  <conditionalFormatting sqref="AE94">
    <cfRule type="expression" dxfId="2693" priority="13321">
      <formula>IF(RIGHT(TEXT(AE94,"0.#"),1)=".",FALSE,TRUE)</formula>
    </cfRule>
    <cfRule type="expression" dxfId="2692" priority="13322">
      <formula>IF(RIGHT(TEXT(AE94,"0.#"),1)=".",TRUE,FALSE)</formula>
    </cfRule>
  </conditionalFormatting>
  <conditionalFormatting sqref="AI94">
    <cfRule type="expression" dxfId="2691" priority="13319">
      <formula>IF(RIGHT(TEXT(AI94,"0.#"),1)=".",FALSE,TRUE)</formula>
    </cfRule>
    <cfRule type="expression" dxfId="2690" priority="13320">
      <formula>IF(RIGHT(TEXT(AI94,"0.#"),1)=".",TRUE,FALSE)</formula>
    </cfRule>
  </conditionalFormatting>
  <conditionalFormatting sqref="AI93">
    <cfRule type="expression" dxfId="2689" priority="13317">
      <formula>IF(RIGHT(TEXT(AI93,"0.#"),1)=".",FALSE,TRUE)</formula>
    </cfRule>
    <cfRule type="expression" dxfId="2688" priority="13318">
      <formula>IF(RIGHT(TEXT(AI93,"0.#"),1)=".",TRUE,FALSE)</formula>
    </cfRule>
  </conditionalFormatting>
  <conditionalFormatting sqref="AI92">
    <cfRule type="expression" dxfId="2687" priority="13315">
      <formula>IF(RIGHT(TEXT(AI92,"0.#"),1)=".",FALSE,TRUE)</formula>
    </cfRule>
    <cfRule type="expression" dxfId="2686" priority="13316">
      <formula>IF(RIGHT(TEXT(AI92,"0.#"),1)=".",TRUE,FALSE)</formula>
    </cfRule>
  </conditionalFormatting>
  <conditionalFormatting sqref="AM92">
    <cfRule type="expression" dxfId="2685" priority="13313">
      <formula>IF(RIGHT(TEXT(AM92,"0.#"),1)=".",FALSE,TRUE)</formula>
    </cfRule>
    <cfRule type="expression" dxfId="2684" priority="13314">
      <formula>IF(RIGHT(TEXT(AM92,"0.#"),1)=".",TRUE,FALSE)</formula>
    </cfRule>
  </conditionalFormatting>
  <conditionalFormatting sqref="AM93">
    <cfRule type="expression" dxfId="2683" priority="13311">
      <formula>IF(RIGHT(TEXT(AM93,"0.#"),1)=".",FALSE,TRUE)</formula>
    </cfRule>
    <cfRule type="expression" dxfId="2682" priority="13312">
      <formula>IF(RIGHT(TEXT(AM93,"0.#"),1)=".",TRUE,FALSE)</formula>
    </cfRule>
  </conditionalFormatting>
  <conditionalFormatting sqref="AM94">
    <cfRule type="expression" dxfId="2681" priority="13309">
      <formula>IF(RIGHT(TEXT(AM94,"0.#"),1)=".",FALSE,TRUE)</formula>
    </cfRule>
    <cfRule type="expression" dxfId="2680" priority="13310">
      <formula>IF(RIGHT(TEXT(AM94,"0.#"),1)=".",TRUE,FALSE)</formula>
    </cfRule>
  </conditionalFormatting>
  <conditionalFormatting sqref="AE97">
    <cfRule type="expression" dxfId="2679" priority="13295">
      <formula>IF(RIGHT(TEXT(AE97,"0.#"),1)=".",FALSE,TRUE)</formula>
    </cfRule>
    <cfRule type="expression" dxfId="2678" priority="13296">
      <formula>IF(RIGHT(TEXT(AE97,"0.#"),1)=".",TRUE,FALSE)</formula>
    </cfRule>
  </conditionalFormatting>
  <conditionalFormatting sqref="AE98">
    <cfRule type="expression" dxfId="2677" priority="13293">
      <formula>IF(RIGHT(TEXT(AE98,"0.#"),1)=".",FALSE,TRUE)</formula>
    </cfRule>
    <cfRule type="expression" dxfId="2676" priority="13294">
      <formula>IF(RIGHT(TEXT(AE98,"0.#"),1)=".",TRUE,FALSE)</formula>
    </cfRule>
  </conditionalFormatting>
  <conditionalFormatting sqref="AE99">
    <cfRule type="expression" dxfId="2675" priority="13291">
      <formula>IF(RIGHT(TEXT(AE99,"0.#"),1)=".",FALSE,TRUE)</formula>
    </cfRule>
    <cfRule type="expression" dxfId="2674" priority="13292">
      <formula>IF(RIGHT(TEXT(AE99,"0.#"),1)=".",TRUE,FALSE)</formula>
    </cfRule>
  </conditionalFormatting>
  <conditionalFormatting sqref="AI99">
    <cfRule type="expression" dxfId="2673" priority="13289">
      <formula>IF(RIGHT(TEXT(AI99,"0.#"),1)=".",FALSE,TRUE)</formula>
    </cfRule>
    <cfRule type="expression" dxfId="2672" priority="13290">
      <formula>IF(RIGHT(TEXT(AI99,"0.#"),1)=".",TRUE,FALSE)</formula>
    </cfRule>
  </conditionalFormatting>
  <conditionalFormatting sqref="AI98">
    <cfRule type="expression" dxfId="2671" priority="13287">
      <formula>IF(RIGHT(TEXT(AI98,"0.#"),1)=".",FALSE,TRUE)</formula>
    </cfRule>
    <cfRule type="expression" dxfId="2670" priority="13288">
      <formula>IF(RIGHT(TEXT(AI98,"0.#"),1)=".",TRUE,FALSE)</formula>
    </cfRule>
  </conditionalFormatting>
  <conditionalFormatting sqref="AI97">
    <cfRule type="expression" dxfId="2669" priority="13285">
      <formula>IF(RIGHT(TEXT(AI97,"0.#"),1)=".",FALSE,TRUE)</formula>
    </cfRule>
    <cfRule type="expression" dxfId="2668" priority="13286">
      <formula>IF(RIGHT(TEXT(AI97,"0.#"),1)=".",TRUE,FALSE)</formula>
    </cfRule>
  </conditionalFormatting>
  <conditionalFormatting sqref="AM97">
    <cfRule type="expression" dxfId="2667" priority="13283">
      <formula>IF(RIGHT(TEXT(AM97,"0.#"),1)=".",FALSE,TRUE)</formula>
    </cfRule>
    <cfRule type="expression" dxfId="2666" priority="13284">
      <formula>IF(RIGHT(TEXT(AM97,"0.#"),1)=".",TRUE,FALSE)</formula>
    </cfRule>
  </conditionalFormatting>
  <conditionalFormatting sqref="AM98">
    <cfRule type="expression" dxfId="2665" priority="13281">
      <formula>IF(RIGHT(TEXT(AM98,"0.#"),1)=".",FALSE,TRUE)</formula>
    </cfRule>
    <cfRule type="expression" dxfId="2664" priority="13282">
      <formula>IF(RIGHT(TEXT(AM98,"0.#"),1)=".",TRUE,FALSE)</formula>
    </cfRule>
  </conditionalFormatting>
  <conditionalFormatting sqref="AM99">
    <cfRule type="expression" dxfId="2663" priority="13279">
      <formula>IF(RIGHT(TEXT(AM99,"0.#"),1)=".",FALSE,TRUE)</formula>
    </cfRule>
    <cfRule type="expression" dxfId="2662" priority="13280">
      <formula>IF(RIGHT(TEXT(AM99,"0.#"),1)=".",TRUE,FALSE)</formula>
    </cfRule>
  </conditionalFormatting>
  <conditionalFormatting sqref="AI101">
    <cfRule type="expression" dxfId="2661" priority="13265">
      <formula>IF(RIGHT(TEXT(AI101,"0.#"),1)=".",FALSE,TRUE)</formula>
    </cfRule>
    <cfRule type="expression" dxfId="2660" priority="13266">
      <formula>IF(RIGHT(TEXT(AI101,"0.#"),1)=".",TRUE,FALSE)</formula>
    </cfRule>
  </conditionalFormatting>
  <conditionalFormatting sqref="AM101">
    <cfRule type="expression" dxfId="2659" priority="13263">
      <formula>IF(RIGHT(TEXT(AM101,"0.#"),1)=".",FALSE,TRUE)</formula>
    </cfRule>
    <cfRule type="expression" dxfId="2658" priority="13264">
      <formula>IF(RIGHT(TEXT(AM101,"0.#"),1)=".",TRUE,FALSE)</formula>
    </cfRule>
  </conditionalFormatting>
  <conditionalFormatting sqref="AE102">
    <cfRule type="expression" dxfId="2657" priority="13261">
      <formula>IF(RIGHT(TEXT(AE102,"0.#"),1)=".",FALSE,TRUE)</formula>
    </cfRule>
    <cfRule type="expression" dxfId="2656" priority="13262">
      <formula>IF(RIGHT(TEXT(AE102,"0.#"),1)=".",TRUE,FALSE)</formula>
    </cfRule>
  </conditionalFormatting>
  <conditionalFormatting sqref="AI102">
    <cfRule type="expression" dxfId="2655" priority="13259">
      <formula>IF(RIGHT(TEXT(AI102,"0.#"),1)=".",FALSE,TRUE)</formula>
    </cfRule>
    <cfRule type="expression" dxfId="2654" priority="13260">
      <formula>IF(RIGHT(TEXT(AI102,"0.#"),1)=".",TRUE,FALSE)</formula>
    </cfRule>
  </conditionalFormatting>
  <conditionalFormatting sqref="AM102">
    <cfRule type="expression" dxfId="2653" priority="13257">
      <formula>IF(RIGHT(TEXT(AM102,"0.#"),1)=".",FALSE,TRUE)</formula>
    </cfRule>
    <cfRule type="expression" dxfId="2652" priority="13258">
      <formula>IF(RIGHT(TEXT(AM102,"0.#"),1)=".",TRUE,FALSE)</formula>
    </cfRule>
  </conditionalFormatting>
  <conditionalFormatting sqref="AQ102">
    <cfRule type="expression" dxfId="2651" priority="13255">
      <formula>IF(RIGHT(TEXT(AQ102,"0.#"),1)=".",FALSE,TRUE)</formula>
    </cfRule>
    <cfRule type="expression" dxfId="2650" priority="13256">
      <formula>IF(RIGHT(TEXT(AQ102,"0.#"),1)=".",TRUE,FALSE)</formula>
    </cfRule>
  </conditionalFormatting>
  <conditionalFormatting sqref="AE104">
    <cfRule type="expression" dxfId="2649" priority="13253">
      <formula>IF(RIGHT(TEXT(AE104,"0.#"),1)=".",FALSE,TRUE)</formula>
    </cfRule>
    <cfRule type="expression" dxfId="2648" priority="13254">
      <formula>IF(RIGHT(TEXT(AE104,"0.#"),1)=".",TRUE,FALSE)</formula>
    </cfRule>
  </conditionalFormatting>
  <conditionalFormatting sqref="AI104">
    <cfRule type="expression" dxfId="2647" priority="13251">
      <formula>IF(RIGHT(TEXT(AI104,"0.#"),1)=".",FALSE,TRUE)</formula>
    </cfRule>
    <cfRule type="expression" dxfId="2646" priority="13252">
      <formula>IF(RIGHT(TEXT(AI104,"0.#"),1)=".",TRUE,FALSE)</formula>
    </cfRule>
  </conditionalFormatting>
  <conditionalFormatting sqref="AM104">
    <cfRule type="expression" dxfId="2645" priority="13249">
      <formula>IF(RIGHT(TEXT(AM104,"0.#"),1)=".",FALSE,TRUE)</formula>
    </cfRule>
    <cfRule type="expression" dxfId="2644" priority="13250">
      <formula>IF(RIGHT(TEXT(AM104,"0.#"),1)=".",TRUE,FALSE)</formula>
    </cfRule>
  </conditionalFormatting>
  <conditionalFormatting sqref="AE105">
    <cfRule type="expression" dxfId="2643" priority="13247">
      <formula>IF(RIGHT(TEXT(AE105,"0.#"),1)=".",FALSE,TRUE)</formula>
    </cfRule>
    <cfRule type="expression" dxfId="2642" priority="13248">
      <formula>IF(RIGHT(TEXT(AE105,"0.#"),1)=".",TRUE,FALSE)</formula>
    </cfRule>
  </conditionalFormatting>
  <conditionalFormatting sqref="AI105">
    <cfRule type="expression" dxfId="2641" priority="13245">
      <formula>IF(RIGHT(TEXT(AI105,"0.#"),1)=".",FALSE,TRUE)</formula>
    </cfRule>
    <cfRule type="expression" dxfId="2640" priority="13246">
      <formula>IF(RIGHT(TEXT(AI105,"0.#"),1)=".",TRUE,FALSE)</formula>
    </cfRule>
  </conditionalFormatting>
  <conditionalFormatting sqref="AM105">
    <cfRule type="expression" dxfId="2639" priority="13243">
      <formula>IF(RIGHT(TEXT(AM105,"0.#"),1)=".",FALSE,TRUE)</formula>
    </cfRule>
    <cfRule type="expression" dxfId="2638" priority="13244">
      <formula>IF(RIGHT(TEXT(AM105,"0.#"),1)=".",TRUE,FALSE)</formula>
    </cfRule>
  </conditionalFormatting>
  <conditionalFormatting sqref="AE107">
    <cfRule type="expression" dxfId="2637" priority="13239">
      <formula>IF(RIGHT(TEXT(AE107,"0.#"),1)=".",FALSE,TRUE)</formula>
    </cfRule>
    <cfRule type="expression" dxfId="2636" priority="13240">
      <formula>IF(RIGHT(TEXT(AE107,"0.#"),1)=".",TRUE,FALSE)</formula>
    </cfRule>
  </conditionalFormatting>
  <conditionalFormatting sqref="AI107">
    <cfRule type="expression" dxfId="2635" priority="13237">
      <formula>IF(RIGHT(TEXT(AI107,"0.#"),1)=".",FALSE,TRUE)</formula>
    </cfRule>
    <cfRule type="expression" dxfId="2634" priority="13238">
      <formula>IF(RIGHT(TEXT(AI107,"0.#"),1)=".",TRUE,FALSE)</formula>
    </cfRule>
  </conditionalFormatting>
  <conditionalFormatting sqref="AM107">
    <cfRule type="expression" dxfId="2633" priority="13235">
      <formula>IF(RIGHT(TEXT(AM107,"0.#"),1)=".",FALSE,TRUE)</formula>
    </cfRule>
    <cfRule type="expression" dxfId="2632" priority="13236">
      <formula>IF(RIGHT(TEXT(AM107,"0.#"),1)=".",TRUE,FALSE)</formula>
    </cfRule>
  </conditionalFormatting>
  <conditionalFormatting sqref="AE108">
    <cfRule type="expression" dxfId="2631" priority="13233">
      <formula>IF(RIGHT(TEXT(AE108,"0.#"),1)=".",FALSE,TRUE)</formula>
    </cfRule>
    <cfRule type="expression" dxfId="2630" priority="13234">
      <formula>IF(RIGHT(TEXT(AE108,"0.#"),1)=".",TRUE,FALSE)</formula>
    </cfRule>
  </conditionalFormatting>
  <conditionalFormatting sqref="AI108">
    <cfRule type="expression" dxfId="2629" priority="13231">
      <formula>IF(RIGHT(TEXT(AI108,"0.#"),1)=".",FALSE,TRUE)</formula>
    </cfRule>
    <cfRule type="expression" dxfId="2628" priority="13232">
      <formula>IF(RIGHT(TEXT(AI108,"0.#"),1)=".",TRUE,FALSE)</formula>
    </cfRule>
  </conditionalFormatting>
  <conditionalFormatting sqref="AM108">
    <cfRule type="expression" dxfId="2627" priority="13229">
      <formula>IF(RIGHT(TEXT(AM108,"0.#"),1)=".",FALSE,TRUE)</formula>
    </cfRule>
    <cfRule type="expression" dxfId="2626" priority="13230">
      <formula>IF(RIGHT(TEXT(AM108,"0.#"),1)=".",TRUE,FALSE)</formula>
    </cfRule>
  </conditionalFormatting>
  <conditionalFormatting sqref="AE110">
    <cfRule type="expression" dxfId="2625" priority="13225">
      <formula>IF(RIGHT(TEXT(AE110,"0.#"),1)=".",FALSE,TRUE)</formula>
    </cfRule>
    <cfRule type="expression" dxfId="2624" priority="13226">
      <formula>IF(RIGHT(TEXT(AE110,"0.#"),1)=".",TRUE,FALSE)</formula>
    </cfRule>
  </conditionalFormatting>
  <conditionalFormatting sqref="AI110">
    <cfRule type="expression" dxfId="2623" priority="13223">
      <formula>IF(RIGHT(TEXT(AI110,"0.#"),1)=".",FALSE,TRUE)</formula>
    </cfRule>
    <cfRule type="expression" dxfId="2622" priority="13224">
      <formula>IF(RIGHT(TEXT(AI110,"0.#"),1)=".",TRUE,FALSE)</formula>
    </cfRule>
  </conditionalFormatting>
  <conditionalFormatting sqref="AM110">
    <cfRule type="expression" dxfId="2621" priority="13221">
      <formula>IF(RIGHT(TEXT(AM110,"0.#"),1)=".",FALSE,TRUE)</formula>
    </cfRule>
    <cfRule type="expression" dxfId="2620" priority="13222">
      <formula>IF(RIGHT(TEXT(AM110,"0.#"),1)=".",TRUE,FALSE)</formula>
    </cfRule>
  </conditionalFormatting>
  <conditionalFormatting sqref="AE111">
    <cfRule type="expression" dxfId="2619" priority="13219">
      <formula>IF(RIGHT(TEXT(AE111,"0.#"),1)=".",FALSE,TRUE)</formula>
    </cfRule>
    <cfRule type="expression" dxfId="2618" priority="13220">
      <formula>IF(RIGHT(TEXT(AE111,"0.#"),1)=".",TRUE,FALSE)</formula>
    </cfRule>
  </conditionalFormatting>
  <conditionalFormatting sqref="AI111">
    <cfRule type="expression" dxfId="2617" priority="13217">
      <formula>IF(RIGHT(TEXT(AI111,"0.#"),1)=".",FALSE,TRUE)</formula>
    </cfRule>
    <cfRule type="expression" dxfId="2616" priority="13218">
      <formula>IF(RIGHT(TEXT(AI111,"0.#"),1)=".",TRUE,FALSE)</formula>
    </cfRule>
  </conditionalFormatting>
  <conditionalFormatting sqref="AM111">
    <cfRule type="expression" dxfId="2615" priority="13215">
      <formula>IF(RIGHT(TEXT(AM111,"0.#"),1)=".",FALSE,TRUE)</formula>
    </cfRule>
    <cfRule type="expression" dxfId="2614" priority="13216">
      <formula>IF(RIGHT(TEXT(AM111,"0.#"),1)=".",TRUE,FALSE)</formula>
    </cfRule>
  </conditionalFormatting>
  <conditionalFormatting sqref="AE113">
    <cfRule type="expression" dxfId="2613" priority="13211">
      <formula>IF(RIGHT(TEXT(AE113,"0.#"),1)=".",FALSE,TRUE)</formula>
    </cfRule>
    <cfRule type="expression" dxfId="2612" priority="13212">
      <formula>IF(RIGHT(TEXT(AE113,"0.#"),1)=".",TRUE,FALSE)</formula>
    </cfRule>
  </conditionalFormatting>
  <conditionalFormatting sqref="AI113">
    <cfRule type="expression" dxfId="2611" priority="13209">
      <formula>IF(RIGHT(TEXT(AI113,"0.#"),1)=".",FALSE,TRUE)</formula>
    </cfRule>
    <cfRule type="expression" dxfId="2610" priority="13210">
      <formula>IF(RIGHT(TEXT(AI113,"0.#"),1)=".",TRUE,FALSE)</formula>
    </cfRule>
  </conditionalFormatting>
  <conditionalFormatting sqref="AM113">
    <cfRule type="expression" dxfId="2609" priority="13207">
      <formula>IF(RIGHT(TEXT(AM113,"0.#"),1)=".",FALSE,TRUE)</formula>
    </cfRule>
    <cfRule type="expression" dxfId="2608" priority="13208">
      <formula>IF(RIGHT(TEXT(AM113,"0.#"),1)=".",TRUE,FALSE)</formula>
    </cfRule>
  </conditionalFormatting>
  <conditionalFormatting sqref="AE114">
    <cfRule type="expression" dxfId="2607" priority="13205">
      <formula>IF(RIGHT(TEXT(AE114,"0.#"),1)=".",FALSE,TRUE)</formula>
    </cfRule>
    <cfRule type="expression" dxfId="2606" priority="13206">
      <formula>IF(RIGHT(TEXT(AE114,"0.#"),1)=".",TRUE,FALSE)</formula>
    </cfRule>
  </conditionalFormatting>
  <conditionalFormatting sqref="AI114">
    <cfRule type="expression" dxfId="2605" priority="13203">
      <formula>IF(RIGHT(TEXT(AI114,"0.#"),1)=".",FALSE,TRUE)</formula>
    </cfRule>
    <cfRule type="expression" dxfId="2604" priority="13204">
      <formula>IF(RIGHT(TEXT(AI114,"0.#"),1)=".",TRUE,FALSE)</formula>
    </cfRule>
  </conditionalFormatting>
  <conditionalFormatting sqref="AM114">
    <cfRule type="expression" dxfId="2603" priority="13201">
      <formula>IF(RIGHT(TEXT(AM114,"0.#"),1)=".",FALSE,TRUE)</formula>
    </cfRule>
    <cfRule type="expression" dxfId="2602" priority="13202">
      <formula>IF(RIGHT(TEXT(AM114,"0.#"),1)=".",TRUE,FALSE)</formula>
    </cfRule>
  </conditionalFormatting>
  <conditionalFormatting sqref="AQ116">
    <cfRule type="expression" dxfId="2601" priority="13197">
      <formula>IF(RIGHT(TEXT(AQ116,"0.#"),1)=".",FALSE,TRUE)</formula>
    </cfRule>
    <cfRule type="expression" dxfId="2600" priority="13198">
      <formula>IF(RIGHT(TEXT(AQ116,"0.#"),1)=".",TRUE,FALSE)</formula>
    </cfRule>
  </conditionalFormatting>
  <conditionalFormatting sqref="AM116">
    <cfRule type="expression" dxfId="2599" priority="13193">
      <formula>IF(RIGHT(TEXT(AM116,"0.#"),1)=".",FALSE,TRUE)</formula>
    </cfRule>
    <cfRule type="expression" dxfId="2598" priority="13194">
      <formula>IF(RIGHT(TEXT(AM116,"0.#"),1)=".",TRUE,FALSE)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47:AO874">
    <cfRule type="expression" dxfId="2515" priority="6667">
      <formula>IF(AND(AL847&gt;=0, RIGHT(TEXT(AL847,"0.#"),1)&lt;&gt;"."),TRUE,FALSE)</formula>
    </cfRule>
    <cfRule type="expression" dxfId="2514" priority="6668">
      <formula>IF(AND(AL847&gt;=0, RIGHT(TEXT(AL847,"0.#"),1)="."),TRUE,FALSE)</formula>
    </cfRule>
    <cfRule type="expression" dxfId="2513" priority="6669">
      <formula>IF(AND(AL847&lt;0, RIGHT(TEXT(AL847,"0.#"),1)&lt;&gt;"."),TRUE,FALSE)</formula>
    </cfRule>
    <cfRule type="expression" dxfId="2512" priority="6670">
      <formula>IF(AND(AL847&lt;0, RIGHT(TEXT(AL847,"0.#"),1)="."),TRUE,FALSE)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E458">
    <cfRule type="expression" dxfId="2487" priority="4361">
      <formula>IF(RIGHT(TEXT(AE458,"0.#"),1)=".",FALSE,TRUE)</formula>
    </cfRule>
    <cfRule type="expression" dxfId="2486" priority="4362">
      <formula>IF(RIGHT(TEXT(AE458,"0.#"),1)=".",TRUE,FALSE)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7:Y874">
    <cfRule type="expression" dxfId="2465" priority="2995">
      <formula>IF(RIGHT(TEXT(Y847,"0.#"),1)=".",FALSE,TRUE)</formula>
    </cfRule>
    <cfRule type="expression" dxfId="2464" priority="2996">
      <formula>IF(RIGHT(TEXT(Y847,"0.#"),1)=".",TRUE,FALSE)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10:AO1139">
    <cfRule type="expression" dxfId="2435" priority="2901">
      <formula>IF(AND(AL1110&gt;=0, RIGHT(TEXT(AL1110,"0.#"),1)&lt;&gt;"."),TRUE,FALSE)</formula>
    </cfRule>
    <cfRule type="expression" dxfId="2434" priority="2902">
      <formula>IF(AND(AL1110&gt;=0, RIGHT(TEXT(AL1110,"0.#"),1)="."),TRUE,FALSE)</formula>
    </cfRule>
    <cfRule type="expression" dxfId="2433" priority="2903">
      <formula>IF(AND(AL1110&lt;0, RIGHT(TEXT(AL1110,"0.#"),1)&lt;&gt;"."),TRUE,FALSE)</formula>
    </cfRule>
    <cfRule type="expression" dxfId="2432" priority="2904">
      <formula>IF(AND(AL1110&lt;0, RIGHT(TEXT(AL1110,"0.#"),1)="."),TRUE,FALSE)</formula>
    </cfRule>
  </conditionalFormatting>
  <conditionalFormatting sqref="Y1110:Y1139">
    <cfRule type="expression" dxfId="2431" priority="2899">
      <formula>IF(RIGHT(TEXT(Y1110,"0.#"),1)=".",FALSE,TRUE)</formula>
    </cfRule>
    <cfRule type="expression" dxfId="2430" priority="2900">
      <formula>IF(RIGHT(TEXT(Y1110,"0.#"),1)=".",TRUE,FALSE)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45:AO846">
    <cfRule type="expression" dxfId="2421" priority="2853">
      <formula>IF(AND(AL845&gt;=0, RIGHT(TEXT(AL845,"0.#"),1)&lt;&gt;"."),TRUE,FALSE)</formula>
    </cfRule>
    <cfRule type="expression" dxfId="2420" priority="2854">
      <formula>IF(AND(AL845&gt;=0, RIGHT(TEXT(AL845,"0.#"),1)="."),TRUE,FALSE)</formula>
    </cfRule>
    <cfRule type="expression" dxfId="2419" priority="2855">
      <formula>IF(AND(AL845&lt;0, RIGHT(TEXT(AL845,"0.#"),1)&lt;&gt;"."),TRUE,FALSE)</formula>
    </cfRule>
    <cfRule type="expression" dxfId="2418" priority="2856">
      <formula>IF(AND(AL845&lt;0, RIGHT(TEXT(AL845,"0.#"),1)="."),TRUE,FALSE)</formula>
    </cfRule>
  </conditionalFormatting>
  <conditionalFormatting sqref="Y845:Y846">
    <cfRule type="expression" dxfId="2417" priority="2851">
      <formula>IF(RIGHT(TEXT(Y845,"0.#"),1)=".",FALSE,TRUE)</formula>
    </cfRule>
    <cfRule type="expression" dxfId="2416" priority="2852">
      <formula>IF(RIGHT(TEXT(Y845,"0.#"),1)=".",TRUE,FALSE)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80:Y907">
    <cfRule type="expression" dxfId="2099" priority="2111">
      <formula>IF(RIGHT(TEXT(Y880,"0.#"),1)=".",FALSE,TRUE)</formula>
    </cfRule>
    <cfRule type="expression" dxfId="2098" priority="2112">
      <formula>IF(RIGHT(TEXT(Y880,"0.#"),1)=".",TRUE,FALSE)</formula>
    </cfRule>
  </conditionalFormatting>
  <conditionalFormatting sqref="Y878:Y879">
    <cfRule type="expression" dxfId="2097" priority="2105">
      <formula>IF(RIGHT(TEXT(Y878,"0.#"),1)=".",FALSE,TRUE)</formula>
    </cfRule>
    <cfRule type="expression" dxfId="2096" priority="2106">
      <formula>IF(RIGHT(TEXT(Y878,"0.#"),1)=".",TRUE,FALSE)</formula>
    </cfRule>
  </conditionalFormatting>
  <conditionalFormatting sqref="Y913:Y940">
    <cfRule type="expression" dxfId="2095" priority="2099">
      <formula>IF(RIGHT(TEXT(Y913,"0.#"),1)=".",FALSE,TRUE)</formula>
    </cfRule>
    <cfRule type="expression" dxfId="2094" priority="2100">
      <formula>IF(RIGHT(TEXT(Y913,"0.#"),1)=".",TRUE,FALSE)</formula>
    </cfRule>
  </conditionalFormatting>
  <conditionalFormatting sqref="Y911:Y912">
    <cfRule type="expression" dxfId="2093" priority="2093">
      <formula>IF(RIGHT(TEXT(Y911,"0.#"),1)=".",FALSE,TRUE)</formula>
    </cfRule>
    <cfRule type="expression" dxfId="2092" priority="2094">
      <formula>IF(RIGHT(TEXT(Y911,"0.#"),1)=".",TRUE,FALSE)</formula>
    </cfRule>
  </conditionalFormatting>
  <conditionalFormatting sqref="Y946:Y973">
    <cfRule type="expression" dxfId="2091" priority="2087">
      <formula>IF(RIGHT(TEXT(Y946,"0.#"),1)=".",FALSE,TRUE)</formula>
    </cfRule>
    <cfRule type="expression" dxfId="2090" priority="2088">
      <formula>IF(RIGHT(TEXT(Y946,"0.#"),1)=".",TRUE,FALSE)</formula>
    </cfRule>
  </conditionalFormatting>
  <conditionalFormatting sqref="Y944:Y945">
    <cfRule type="expression" dxfId="2089" priority="2081">
      <formula>IF(RIGHT(TEXT(Y944,"0.#"),1)=".",FALSE,TRUE)</formula>
    </cfRule>
    <cfRule type="expression" dxfId="2088" priority="2082">
      <formula>IF(RIGHT(TEXT(Y944,"0.#"),1)=".",TRUE,FALSE)</formula>
    </cfRule>
  </conditionalFormatting>
  <conditionalFormatting sqref="Y979:Y1006">
    <cfRule type="expression" dxfId="2087" priority="2075">
      <formula>IF(RIGHT(TEXT(Y979,"0.#"),1)=".",FALSE,TRUE)</formula>
    </cfRule>
    <cfRule type="expression" dxfId="2086" priority="2076">
      <formula>IF(RIGHT(TEXT(Y979,"0.#"),1)=".",TRUE,FALSE)</formula>
    </cfRule>
  </conditionalFormatting>
  <conditionalFormatting sqref="Y977:Y978">
    <cfRule type="expression" dxfId="2085" priority="2069">
      <formula>IF(RIGHT(TEXT(Y977,"0.#"),1)=".",FALSE,TRUE)</formula>
    </cfRule>
    <cfRule type="expression" dxfId="2084" priority="2070">
      <formula>IF(RIGHT(TEXT(Y977,"0.#"),1)=".",TRUE,FALSE)</formula>
    </cfRule>
  </conditionalFormatting>
  <conditionalFormatting sqref="Y1012:Y1039">
    <cfRule type="expression" dxfId="2083" priority="2063">
      <formula>IF(RIGHT(TEXT(Y1012,"0.#"),1)=".",FALSE,TRUE)</formula>
    </cfRule>
    <cfRule type="expression" dxfId="2082" priority="2064">
      <formula>IF(RIGHT(TEXT(Y1012,"0.#"),1)=".",TRUE,FALSE)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M460">
    <cfRule type="expression" dxfId="725" priority="21">
      <formula>IF(RIGHT(TEXT(AM460,"0.#"),1)=".",FALSE,TRUE)</formula>
    </cfRule>
    <cfRule type="expression" dxfId="724" priority="22">
      <formula>IF(RIGHT(TEXT(AM460,"0.#"),1)=".",TRUE,FALSE)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16383" man="1"/>
    <brk id="74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719</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392</v>
      </c>
      <c r="AF2" s="993"/>
      <c r="AG2" s="993"/>
      <c r="AH2" s="993"/>
      <c r="AI2" s="993" t="s">
        <v>414</v>
      </c>
      <c r="AJ2" s="993"/>
      <c r="AK2" s="993"/>
      <c r="AL2" s="457"/>
      <c r="AM2" s="993" t="s">
        <v>511</v>
      </c>
      <c r="AN2" s="993"/>
      <c r="AO2" s="993"/>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392</v>
      </c>
      <c r="AF9" s="993"/>
      <c r="AG9" s="993"/>
      <c r="AH9" s="993"/>
      <c r="AI9" s="993" t="s">
        <v>414</v>
      </c>
      <c r="AJ9" s="993"/>
      <c r="AK9" s="993"/>
      <c r="AL9" s="457"/>
      <c r="AM9" s="993" t="s">
        <v>511</v>
      </c>
      <c r="AN9" s="993"/>
      <c r="AO9" s="993"/>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392</v>
      </c>
      <c r="AF16" s="993"/>
      <c r="AG16" s="993"/>
      <c r="AH16" s="993"/>
      <c r="AI16" s="993" t="s">
        <v>414</v>
      </c>
      <c r="AJ16" s="993"/>
      <c r="AK16" s="993"/>
      <c r="AL16" s="457"/>
      <c r="AM16" s="993" t="s">
        <v>511</v>
      </c>
      <c r="AN16" s="993"/>
      <c r="AO16" s="993"/>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392</v>
      </c>
      <c r="AF23" s="993"/>
      <c r="AG23" s="993"/>
      <c r="AH23" s="993"/>
      <c r="AI23" s="993" t="s">
        <v>414</v>
      </c>
      <c r="AJ23" s="993"/>
      <c r="AK23" s="993"/>
      <c r="AL23" s="457"/>
      <c r="AM23" s="993" t="s">
        <v>511</v>
      </c>
      <c r="AN23" s="993"/>
      <c r="AO23" s="993"/>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392</v>
      </c>
      <c r="AF30" s="993"/>
      <c r="AG30" s="993"/>
      <c r="AH30" s="993"/>
      <c r="AI30" s="993" t="s">
        <v>414</v>
      </c>
      <c r="AJ30" s="993"/>
      <c r="AK30" s="993"/>
      <c r="AL30" s="457"/>
      <c r="AM30" s="993" t="s">
        <v>511</v>
      </c>
      <c r="AN30" s="993"/>
      <c r="AO30" s="993"/>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392</v>
      </c>
      <c r="AF37" s="993"/>
      <c r="AG37" s="993"/>
      <c r="AH37" s="993"/>
      <c r="AI37" s="993" t="s">
        <v>414</v>
      </c>
      <c r="AJ37" s="993"/>
      <c r="AK37" s="993"/>
      <c r="AL37" s="457"/>
      <c r="AM37" s="993" t="s">
        <v>511</v>
      </c>
      <c r="AN37" s="993"/>
      <c r="AO37" s="993"/>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392</v>
      </c>
      <c r="AF44" s="993"/>
      <c r="AG44" s="993"/>
      <c r="AH44" s="993"/>
      <c r="AI44" s="993" t="s">
        <v>414</v>
      </c>
      <c r="AJ44" s="993"/>
      <c r="AK44" s="993"/>
      <c r="AL44" s="457"/>
      <c r="AM44" s="993" t="s">
        <v>511</v>
      </c>
      <c r="AN44" s="993"/>
      <c r="AO44" s="993"/>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7" t="s">
        <v>11</v>
      </c>
      <c r="AC51" s="1006"/>
      <c r="AD51" s="1007"/>
      <c r="AE51" s="993" t="s">
        <v>392</v>
      </c>
      <c r="AF51" s="993"/>
      <c r="AG51" s="993"/>
      <c r="AH51" s="993"/>
      <c r="AI51" s="993" t="s">
        <v>414</v>
      </c>
      <c r="AJ51" s="993"/>
      <c r="AK51" s="993"/>
      <c r="AL51" s="457"/>
      <c r="AM51" s="993" t="s">
        <v>511</v>
      </c>
      <c r="AN51" s="993"/>
      <c r="AO51" s="993"/>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392</v>
      </c>
      <c r="AF58" s="993"/>
      <c r="AG58" s="993"/>
      <c r="AH58" s="993"/>
      <c r="AI58" s="993" t="s">
        <v>414</v>
      </c>
      <c r="AJ58" s="993"/>
      <c r="AK58" s="993"/>
      <c r="AL58" s="457"/>
      <c r="AM58" s="993" t="s">
        <v>511</v>
      </c>
      <c r="AN58" s="993"/>
      <c r="AO58" s="993"/>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392</v>
      </c>
      <c r="AF65" s="993"/>
      <c r="AG65" s="993"/>
      <c r="AH65" s="993"/>
      <c r="AI65" s="993" t="s">
        <v>414</v>
      </c>
      <c r="AJ65" s="993"/>
      <c r="AK65" s="993"/>
      <c r="AL65" s="457"/>
      <c r="AM65" s="993" t="s">
        <v>511</v>
      </c>
      <c r="AN65" s="993"/>
      <c r="AO65" s="993"/>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3"/>
      <c r="B4" s="1034"/>
      <c r="C4" s="1034"/>
      <c r="D4" s="1034"/>
      <c r="E4" s="1034"/>
      <c r="F4" s="103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3"/>
      <c r="B17" s="1034"/>
      <c r="C17" s="1034"/>
      <c r="D17" s="1034"/>
      <c r="E17" s="1034"/>
      <c r="F17" s="103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3"/>
      <c r="B30" s="1034"/>
      <c r="C30" s="1034"/>
      <c r="D30" s="1034"/>
      <c r="E30" s="1034"/>
      <c r="F30" s="103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3"/>
      <c r="B43" s="1034"/>
      <c r="C43" s="1034"/>
      <c r="D43" s="1034"/>
      <c r="E43" s="1034"/>
      <c r="F43" s="103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3"/>
      <c r="B57" s="1034"/>
      <c r="C57" s="1034"/>
      <c r="D57" s="1034"/>
      <c r="E57" s="1034"/>
      <c r="F57" s="103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3"/>
      <c r="B70" s="1034"/>
      <c r="C70" s="1034"/>
      <c r="D70" s="1034"/>
      <c r="E70" s="1034"/>
      <c r="F70" s="103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3"/>
      <c r="B83" s="1034"/>
      <c r="C83" s="1034"/>
      <c r="D83" s="1034"/>
      <c r="E83" s="1034"/>
      <c r="F83" s="103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3"/>
      <c r="B96" s="1034"/>
      <c r="C96" s="1034"/>
      <c r="D96" s="1034"/>
      <c r="E96" s="1034"/>
      <c r="F96" s="103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3"/>
      <c r="B110" s="1034"/>
      <c r="C110" s="1034"/>
      <c r="D110" s="1034"/>
      <c r="E110" s="1034"/>
      <c r="F110" s="103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3"/>
      <c r="B123" s="1034"/>
      <c r="C123" s="1034"/>
      <c r="D123" s="1034"/>
      <c r="E123" s="1034"/>
      <c r="F123" s="103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3"/>
      <c r="B136" s="1034"/>
      <c r="C136" s="1034"/>
      <c r="D136" s="1034"/>
      <c r="E136" s="1034"/>
      <c r="F136" s="103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3"/>
      <c r="B149" s="1034"/>
      <c r="C149" s="1034"/>
      <c r="D149" s="1034"/>
      <c r="E149" s="1034"/>
      <c r="F149" s="103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3"/>
      <c r="B163" s="1034"/>
      <c r="C163" s="1034"/>
      <c r="D163" s="1034"/>
      <c r="E163" s="1034"/>
      <c r="F163" s="103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3"/>
      <c r="B176" s="1034"/>
      <c r="C176" s="1034"/>
      <c r="D176" s="1034"/>
      <c r="E176" s="1034"/>
      <c r="F176" s="103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3"/>
      <c r="B189" s="1034"/>
      <c r="C189" s="1034"/>
      <c r="D189" s="1034"/>
      <c r="E189" s="1034"/>
      <c r="F189" s="103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3"/>
      <c r="B202" s="1034"/>
      <c r="C202" s="1034"/>
      <c r="D202" s="1034"/>
      <c r="E202" s="1034"/>
      <c r="F202" s="103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3"/>
      <c r="B216" s="1034"/>
      <c r="C216" s="1034"/>
      <c r="D216" s="1034"/>
      <c r="E216" s="1034"/>
      <c r="F216" s="103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3"/>
      <c r="B229" s="1034"/>
      <c r="C229" s="1034"/>
      <c r="D229" s="1034"/>
      <c r="E229" s="1034"/>
      <c r="F229" s="103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3"/>
      <c r="B242" s="1034"/>
      <c r="C242" s="1034"/>
      <c r="D242" s="1034"/>
      <c r="E242" s="1034"/>
      <c r="F242" s="103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3"/>
      <c r="B255" s="1034"/>
      <c r="C255" s="1034"/>
      <c r="D255" s="1034"/>
      <c r="E255" s="1034"/>
      <c r="F255" s="103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54">
        <v>1</v>
      </c>
      <c r="B4" s="1054">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2021-06-09T13:46:42Z</cp:lastPrinted>
  <dcterms:created xsi:type="dcterms:W3CDTF">2012-03-13T00:50:25Z</dcterms:created>
  <dcterms:modified xsi:type="dcterms:W3CDTF">2021-06-09T13:52:09Z</dcterms:modified>
</cp:coreProperties>
</file>