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支援室\"/>
    </mc:Choice>
  </mc:AlternateContent>
  <bookViews>
    <workbookView xWindow="86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60"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55" i="3"/>
  <c r="AY369"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<sst xmlns="http://schemas.openxmlformats.org/spreadsheetml/2006/main" count="3102" uniqueCount="792">
  <si>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</si>
  <si>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</si>
  <si>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</si>
  <si>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</si>
  <si>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</si>
  <si>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</si>
  <si>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</si>
  <si>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</si>
  <si>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</si>
  <si>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</si>
  <si>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</si>
  <si>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</si>
  <si>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</si>
  <si>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</si>
  <si>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</si>
  <si>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</si>
  <si>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</si>
  <si>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</si>
  <si>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</si>
  <si>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</si>
  <si>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</si>
  <si>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</si>
  <si>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</si>
  <si>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</si>
  <si>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</si>
  <si>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</si>
  <si>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</si>
  <si>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</si>
  <si>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</si>
  <si>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</si>
  <si>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</si>
  <si>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</si>
  <si>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</si>
  <si>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</si>
  <si>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</si>
  <si>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</si>
  <si>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</si>
  <si>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</si>
  <si>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</si>
  <si>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</si>
  <si>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</si>
  <si>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</si>
  <si>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</si>
  <si>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</si>
  <si>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</si>
  <si>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</si>
  <si>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</si>
  <si>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</si>
  <si>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</si>
  <si>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</si>
  <si>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</si>
  <si>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</si>
  <si>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</si>
  <si>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</si>
  <si>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</si>
  <si>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</si>
  <si>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</si>
  <si>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</si>
  <si>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</si>
  <si>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</si>
  <si>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</si>
  <si>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</si>
  <si>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</si>
  <si>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</si>
  <si>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</si>
  <si>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</si>
  <si>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</si>
  <si>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</si>
  <si>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</si>
  <si>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</si>
  <si>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</si>
  <si>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</si>
  <si>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</si>
  <si>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</si>
  <si>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</si>
  <si>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</si>
  <si>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</si>
  <si>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</si>
  <si>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</si>
  <si>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</si>
  <si>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</si>
  <si>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</si>
  <si>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</si>
  <si>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</si>
  <si>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</si>
  <si>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</si>
  <si>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</si>
  <si>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</si>
  <si>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</si>
  <si>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</si>
  <si>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</si>
  <si>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</si>
  <si>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</si>
  <si>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</si>
  <si>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</si>
  <si>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</si>
  <si>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</si>
  <si>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</si>
  <si>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</si>
  <si>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</si>
  <si>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</si>
  <si>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</si>
  <si>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</si>
  <si>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</si>
  <si>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</si>
  <si>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</si>
  <si>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</si>
  <si>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</si>
  <si>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</si>
  <si>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</si>
  <si>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</si>
  <si>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</si>
  <si>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</si>
  <si>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</si>
  <si>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</si>
  <si>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</si>
  <si>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</si>
  <si>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</si>
  <si>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</si>
  <si>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</si>
  <si>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</si>
  <si>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</si>
  <si>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</si>
  <si>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</si>
  <si>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</si>
  <si>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</si>
  <si>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</si>
  <si>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</si>
  <si>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</si>
  <si>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</si>
  <si>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</si>
  <si>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</si>
  <si>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</si>
  <si>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</si>
  <si>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</si>
  <si>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</si>
  <si>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</si>
  <si>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</si>
  <si>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</si>
  <si>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</si>
  <si>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</si>
  <si>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</si>
  <si>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</si>
  <si>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</si>
  <si>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</si>
  <si>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</si>
  <si>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</si>
  <si>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</si>
  <si>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</si>
  <si>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</si>
  <si>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</si>
  <si>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</si>
  <si>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</si>
  <si>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</si>
  <si>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</si>
  <si>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</si>
  <si>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</si>
  <si>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</si>
  <si>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</si>
  <si>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</si>
  <si>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</si>
  <si>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</si>
  <si>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</si>
  <si>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</si>
  <si>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</si>
  <si>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</si>
  <si>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</si>
  <si>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</si>
  <si>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</si>
  <si>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</si>
  <si>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</si>
  <si>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</si>
  <si>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</si>
  <si>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</si>
  <si>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</si>
  <si>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</si>
  <si>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</si>
  <si>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</si>
  <si>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</si>
  <si>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</si>
  <si>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</si>
  <si>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</si>
  <si>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</si>
  <si>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</si>
  <si>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</si>
  <si>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</si>
  <si>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</si>
  <si>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</si>
  <si>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</si>
  <si>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</si>
  <si>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</si>
  <si>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</si>
  <si>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</si>
  <si>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</si>
  <si>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</si>
  <si>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</si>
  <si>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</si>
  <si>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</si>
  <si>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</si>
  <si>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</si>
  <si>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</si>
  <si>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</si>
  <si>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</si>
  <si>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</si>
  <si>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</si>
  <si>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</si>
  <si>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</si>
  <si>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</si>
  <si>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</si>
  <si>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</si>
  <si>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</si>
  <si>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</si>
  <si>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</si>
  <si>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</si>
  <si>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</si>
  <si>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</si>
  <si>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</si>
  <si>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</si>
  <si>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</si>
  <si>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</si>
  <si>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</si>
  <si>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</si>
  <si>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</si>
  <si>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</si>
  <si>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</si>
  <si>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</si>
  <si>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</si>
  <si>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</si>
  <si>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</si>
  <si>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</si>
  <si>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</si>
  <si>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</si>
  <si>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</si>
  <si>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</si>
  <si>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</si>
  <si>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</si>
  <si>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</si>
  <si>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</si>
  <si>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</si>
  <si>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</si>
  <si>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</si>
  <si>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</si>
  <si>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</si>
  <si>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</si>
  <si>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</si>
  <si>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</si>
  <si>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</si>
  <si>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</si>
  <si>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</si>
  <si>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</si>
  <si>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</si>
  <si>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</si>
  <si>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</si>
  <si>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</si>
  <si>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</si>
  <si>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</si>
  <si>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</si>
  <si>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</si>
  <si>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</si>
  <si>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</si>
  <si>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</si>
  <si>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</si>
  <si>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</si>
  <si>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</si>
  <si>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</si>
  <si>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</si>
  <si>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</si>
  <si>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</si>
  <si>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</si>
  <si>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</si>
  <si>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</si>
  <si>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</si>
  <si>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</si>
  <si>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</si>
  <si>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</si>
  <si>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</si>
  <si>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</si>
  <si>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</si>
  <si>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</si>
  <si>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</si>
  <si>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</si>
  <si>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</si>
  <si>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</si>
  <si>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</si>
  <si>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</si>
  <si>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</si>
  <si>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</si>
  <si>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</si>
  <si>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</si>
  <si>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</si>
  <si>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</si>
  <si>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</si>
  <si>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</si>
  <si>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</si>
  <si>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</si>
  <si>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</si>
  <si>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</si>
  <si>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</si>
  <si>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</si>
  <si>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</si>
  <si>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</si>
  <si>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</si>
  <si>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</si>
  <si>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</si>
  <si>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</si>
  <si>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</si>
  <si>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</si>
  <si>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</si>
  <si>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</si>
  <si>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</si>
  <si>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</si>
  <si>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</si>
  <si>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</si>
  <si>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</si>
  <si>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</si>
  <si>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</si>
  <si>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</si>
  <si>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</si>
  <si>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</si>
  <si>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</si>
  <si>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</si>
  <si>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</si>
  <si>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</si>
  <si>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</si>
  <si>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</si>
  <si>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</si>
  <si>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</si>
  <si>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</si>
  <si>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</si>
  <si>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</si>
  <si>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</si>
  <si>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</si>
  <si>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</si>
  <si>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</si>
  <si>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</si>
  <si>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</si>
  <si>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</si>
  <si>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</si>
  <si>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</si>
  <si>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</si>
  <si>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</si>
  <si>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</si>
  <si>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</si>
  <si>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</si>
  <si>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</si>
  <si>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</si>
  <si>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</si>
  <si>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</si>
  <si>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</si>
  <si>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</si>
  <si>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</si>
  <si>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</si>
  <si>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</si>
  <si>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</si>
  <si>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</si>
  <si>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</si>
  <si>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</si>
  <si>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</si>
  <si>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</si>
  <si>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</si>
  <si>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</si>
  <si>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</si>
  <si>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</si>
  <si>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</si>
  <si>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</si>
  <si>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</si>
  <si>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</si>
  <si>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</si>
  <si>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</si>
  <si>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</si>
  <si>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</si>
  <si>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</si>
  <si>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</si>
  <si>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</si>
  <si>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</si>
  <si>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</si>
  <si>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</si>
  <si>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</si>
  <si>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</si>
  <si>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</si>
  <si>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</si>
  <si>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</si>
  <si>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</si>
  <si>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</si>
  <si>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</si>
  <si>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</si>
  <si>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</si>
  <si>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</si>
  <si>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</si>
  <si>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</si>
  <si>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</si>
  <si>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</si>
  <si>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</si>
  <si>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</si>
  <si>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</si>
  <si>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</si>
  <si>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</si>
  <si>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</si>
  <si>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</si>
  <si>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</si>
  <si>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</si>
  <si>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</si>
  <si>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</si>
  <si>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</si>
  <si>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</si>
  <si>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</si>
  <si>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</si>
  <si>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</si>
  <si>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</si>
  <si>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</si>
  <si>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</si>
  <si>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</si>
  <si>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</si>
  <si>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</si>
  <si>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</si>
  <si>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</si>
  <si>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</si>
  <si>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</si>
  <si>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</si>
  <si>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</si>
  <si>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</si>
  <si>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</si>
  <si>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</si>
  <si>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</si>
  <si>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</si>
  <si>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</si>
  <si>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</si>
  <si>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</si>
  <si>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</si>
  <si>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</si>
  <si>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</si>
  <si>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</si>
  <si>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</si>
  <si>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</si>
  <si>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</si>
  <si>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</si>
  <si>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</si>
  <si>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</si>
  <si>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</si>
  <si>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</si>
  <si>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</si>
  <si>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</si>
  <si>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</si>
  <si>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</si>
  <si>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</si>
  <si>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</si>
  <si>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</si>
  <si>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</si>
  <si>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</si>
  <si>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</si>
  <si>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</si>
  <si>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</si>
  <si>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</si>
  <si>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</si>
  <si>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</si>
  <si>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</si>
  <si>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</si>
  <si>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</si>
  <si>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</si>
  <si>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</si>
  <si>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</si>
  <si>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</si>
  <si>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</si>
  <si>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</si>
  <si>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</si>
  <si>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</si>
  <si>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</si>
  <si>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</si>
  <si>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</si>
  <si>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</si>
  <si>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</si>
  <si>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</si>
  <si>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</si>
  <si>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</si>
  <si>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</si>
  <si>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</si>
  <si>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</si>
  <si>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</si>
  <si>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</si>
  <si>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</si>
  <si>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</si>
  <si>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</si>
  <si>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</si>
  <si>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</si>
  <si>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</si>
  <si>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</si>
  <si>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</si>
  <si>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</si>
  <si>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</si>
  <si>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</si>
  <si>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</si>
  <si>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</si>
  <si>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</si>
  <si>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</si>
  <si>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</si>
  <si>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</si>
  <si>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</si>
  <si>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</si>
  <si>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</si>
  <si>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</si>
  <si>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</si>
  <si>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</si>
  <si>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</si>
  <si>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</si>
  <si>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</si>
  <si>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</si>
  <si>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</si>
  <si>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</si>
  <si>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</si>
  <si>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</si>
  <si>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</si>
  <si>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</si>
  <si>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</si>
  <si>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</si>
  <si>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</si>
  <si>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</si>
  <si>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</si>
  <si>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</si>
  <si>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</si>
  <si>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</si>
  <si>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</si>
  <si>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</si>
  <si>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</si>
  <si>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</si>
  <si>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</si>
  <si>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</si>
  <si>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</si>
  <si>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</si>
  <si>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</si>
  <si>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</si>
  <si>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</si>
  <si>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</si>
  <si>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</si>
  <si>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</si>
  <si>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</si>
  <si>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</si>
  <si>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</si>
  <si>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</si>
  <si>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</si>
  <si>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</si>
  <si>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</si>
  <si>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</si>
  <si>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</si>
  <si>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</si>
  <si>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</si>
  <si>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</si>
  <si>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</si>
  <si>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</si>
  <si>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</si>
  <si>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</si>
  <si>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</si>
  <si>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</si>
  <si>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</si>
  <si>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</si>
  <si>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</si>
  <si>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</si>
  <si>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</si>
  <si>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</si>
  <si>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</si>
  <si>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</si>
  <si>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</si>
  <si>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</si>
  <si>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</si>
  <si>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</si>
  <si>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</si>
  <si>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</si>
  <si>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</si>
  <si>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</si>
  <si>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</si>
  <si>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</si>
  <si>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</si>
  <si>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</si>
  <si>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</si>
  <si>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</si>
  <si>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</si>
  <si>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</si>
  <si>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</si>
  <si>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</si>
  <si>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</si>
  <si>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</si>
  <si>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</si>
  <si>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</si>
  <si>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</si>
  <si>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</si>
  <si>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</si>
  <si>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</si>
  <si>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</si>
  <si>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</si>
  <si>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</si>
  <si>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</si>
  <si>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</si>
  <si>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</si>
  <si>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</si>
  <si>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</si>
  <si>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</si>
  <si>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</si>
  <si>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</si>
  <si>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</si>
  <si>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</si>
  <si>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</si>
  <si>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</si>
  <si>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</si>
  <si>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</si>
  <si>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</si>
  <si>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</si>
  <si>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</si>
  <si>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</si>
  <si>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</si>
  <si>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</si>
  <si>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</si>
  <si>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</si>
  <si>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</si>
  <si>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</si>
  <si>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</si>
  <si>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</si>
  <si>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</si>
  <si>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</si>
  <si>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</si>
  <si>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</si>
  <si>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</si>
  <si>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</si>
  <si>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</si>
  <si>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</si>
  <si>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</si>
  <si>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</si>
  <si>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</si>
  <si>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</si>
  <si>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</si>
  <si>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</si>
  <si>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</si>
  <si>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</si>
  <si>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</si>
  <si>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</si>
  <si>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</si>
  <si>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</si>
  <si>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</si>
  <si>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</si>
  <si>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</si>
  <si>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</si>
  <si>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</si>
  <si>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</si>
  <si>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</si>
  <si>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</si>
  <si>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</si>
  <si>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</si>
  <si>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</si>
  <si>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</si>
  <si>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</si>
  <si>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</si>
  <si>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</si>
  <si>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</si>
  <si>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</si>
  <si>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</si>
  <si>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</si>
  <si>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</si>
  <si>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</si>
  <si>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</si>
  <si>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</si>
  <si>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</si>
  <si>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</si>
  <si>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</si>
  <si>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</si>
  <si>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</si>
  <si>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</si>
  <si>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</si>
  <si>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</si>
  <si>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</si>
  <si>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</si>
  <si>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</si>
  <si>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</si>
  <si>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</si>
  <si>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</si>
  <si>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</si>
  <si>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</si>
  <si>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</si>
  <si>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</si>
  <si>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</si>
  <si>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</si>
  <si>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</si>
  <si>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</si>
  <si>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</si>
  <si>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</si>
  <si>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</si>
  <si>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</si>
  <si>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</si>
  <si>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</si>
  <si>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</si>
  <si>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</si>
  <si>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</si>
  <si>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</si>
  <si>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</si>
  <si>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</si>
  <si>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</si>
  <si>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</si>
  <si>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</si>
  <si>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</si>
  <si>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</si>
  <si>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</si>
  <si>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</si>
  <si>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</si>
  <si>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</si>
  <si>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</si>
  <si>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</si>
  <si>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</si>
  <si>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</si>
  <si>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</si>
  <si>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</si>
  <si>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</si>
  <si>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</si>
  <si>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</si>
  <si>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</si>
  <si>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</si>
  <si>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</si>
  <si>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</si>
  <si>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</si>
  <si>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中国残留邦人生活支援給付金</t>
    <phoneticPr fontId="5"/>
  </si>
  <si>
    <t>社会・援護局</t>
    <phoneticPr fontId="5"/>
  </si>
  <si>
    <t>援護企画課中国残留邦人等支援室</t>
    <phoneticPr fontId="5"/>
  </si>
  <si>
    <t>岩楯　信和</t>
    <rPh sb="0" eb="2">
      <t>イワダテ</t>
    </rPh>
    <rPh sb="3" eb="4">
      <t>ノブ</t>
    </rPh>
    <rPh sb="4" eb="5">
      <t>ワ</t>
    </rPh>
    <phoneticPr fontId="5"/>
  </si>
  <si>
    <t>○</t>
  </si>
  <si>
    <t>中国残留邦人等の円滑な帰国の促進並びに永住帰国した中国残留邦人等及び特定配偶者の自立の支援に関する法律第１４条及び第１５条</t>
    <phoneticPr fontId="5"/>
  </si>
  <si>
    <t>中国残留邦人等の円滑な帰国の促進並びに永住帰国した中国残留邦人等及び特定配偶者の自立の支援に関する法律による支援給付の実施要領について（平成２０年３月３１日付け社援発第０３３１００８号厚生労働省社会・援護局長通知）等</t>
    <phoneticPr fontId="5"/>
  </si>
  <si>
    <t>中国残留邦人等の特別な事情に配慮し、老齢年金等を受給してもなお生活の安定が図られない中国残留邦人等に対し、老後の生活を安定させるための支援を行う。</t>
    <rPh sb="0" eb="2">
      <t>チュウゴク</t>
    </rPh>
    <rPh sb="2" eb="4">
      <t>ザンリュウ</t>
    </rPh>
    <rPh sb="4" eb="6">
      <t>ホウジン</t>
    </rPh>
    <rPh sb="6" eb="7">
      <t>トウ</t>
    </rPh>
    <rPh sb="8" eb="10">
      <t>トクベツ</t>
    </rPh>
    <rPh sb="11" eb="13">
      <t>ジジョウ</t>
    </rPh>
    <rPh sb="14" eb="16">
      <t>ハイリョ</t>
    </rPh>
    <rPh sb="18" eb="20">
      <t>ロウレイ</t>
    </rPh>
    <rPh sb="20" eb="22">
      <t>ネンキン</t>
    </rPh>
    <rPh sb="22" eb="23">
      <t>トウ</t>
    </rPh>
    <rPh sb="24" eb="26">
      <t>ジュキュウ</t>
    </rPh>
    <rPh sb="31" eb="33">
      <t>セイカツ</t>
    </rPh>
    <rPh sb="34" eb="36">
      <t>アンテイ</t>
    </rPh>
    <rPh sb="37" eb="38">
      <t>ハカ</t>
    </rPh>
    <rPh sb="42" eb="44">
      <t>チュウゴク</t>
    </rPh>
    <rPh sb="44" eb="46">
      <t>ザンリュウ</t>
    </rPh>
    <rPh sb="46" eb="48">
      <t>ホウジン</t>
    </rPh>
    <rPh sb="48" eb="49">
      <t>トウ</t>
    </rPh>
    <rPh sb="50" eb="51">
      <t>タイ</t>
    </rPh>
    <rPh sb="53" eb="55">
      <t>ロウゴ</t>
    </rPh>
    <rPh sb="56" eb="58">
      <t>セイカツ</t>
    </rPh>
    <rPh sb="59" eb="61">
      <t>アンテイ</t>
    </rPh>
    <rPh sb="67" eb="69">
      <t>シエン</t>
    </rPh>
    <rPh sb="70" eb="71">
      <t>オコナ</t>
    </rPh>
    <phoneticPr fontId="5"/>
  </si>
  <si>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支援給付は、生活支援給付、住宅支援給付、医療支援給付、介護支援給付などの各種支援給付を実施する。（国費負担３／４、県又は市負担１／４）
中国残留邦人等と長年にわたり労苦を共にしてきた配偶者の置かれている事情に鑑み、永住帰国する前からの配偶者に対し、支援給付に加えて配偶者支援金を支給する。（国費負担１０／１０）</t>
    <phoneticPr fontId="5"/>
  </si>
  <si>
    <t>-</t>
  </si>
  <si>
    <t>-</t>
    <phoneticPr fontId="5"/>
  </si>
  <si>
    <t>医療扶助費等負担金</t>
    <rPh sb="0" eb="2">
      <t>イリョウ</t>
    </rPh>
    <rPh sb="2" eb="5">
      <t>フジョヒ</t>
    </rPh>
    <rPh sb="5" eb="6">
      <t>トウ</t>
    </rPh>
    <rPh sb="6" eb="9">
      <t>フタンキン</t>
    </rPh>
    <phoneticPr fontId="5"/>
  </si>
  <si>
    <t>生活扶助費等負担金</t>
    <rPh sb="0" eb="2">
      <t>セイカツ</t>
    </rPh>
    <rPh sb="2" eb="5">
      <t>フジョヒ</t>
    </rPh>
    <rPh sb="5" eb="6">
      <t>トウ</t>
    </rPh>
    <rPh sb="6" eb="9">
      <t>フタンキン</t>
    </rPh>
    <phoneticPr fontId="5"/>
  </si>
  <si>
    <t>介護扶助費等負担金</t>
    <rPh sb="0" eb="2">
      <t>カイゴ</t>
    </rPh>
    <rPh sb="2" eb="5">
      <t>フジョヒ</t>
    </rPh>
    <rPh sb="5" eb="6">
      <t>トウ</t>
    </rPh>
    <rPh sb="6" eb="9">
      <t>フタンキン</t>
    </rPh>
    <phoneticPr fontId="5"/>
  </si>
  <si>
    <t>支援給付支給開始件数／支援給付の申請件数</t>
    <phoneticPr fontId="5"/>
  </si>
  <si>
    <t>福祉行政報告例</t>
    <phoneticPr fontId="5"/>
  </si>
  <si>
    <t>支援給付の申請件数</t>
    <phoneticPr fontId="5"/>
  </si>
  <si>
    <t>件</t>
    <rPh sb="0" eb="1">
      <t>ケン</t>
    </rPh>
    <phoneticPr fontId="5"/>
  </si>
  <si>
    <t>円</t>
    <rPh sb="0" eb="1">
      <t>エン</t>
    </rPh>
    <phoneticPr fontId="5"/>
  </si>
  <si>
    <t>単位当たりコスト ＝ Ｘ／ Ｙ　　※月額
Ｘ：「中国残留邦人生活支援給付金の執行額」 
Ｙ：「支援給付被支援世帯数（3月現在）」　　　　　　　　　　　　</t>
    <phoneticPr fontId="5"/>
  </si>
  <si>
    <t>X　/Y</t>
    <phoneticPr fontId="5"/>
  </si>
  <si>
    <t>8,968百万円
/4,034世帯</t>
    <phoneticPr fontId="5"/>
  </si>
  <si>
    <t>生活困窮者等に対し適切に福祉サービスを提供するとともに、地域共生社会の実現に向けた体制づくりを推進し、地域の要援護者の福祉の向上を図ること（Ⅷー１）</t>
    <phoneticPr fontId="5"/>
  </si>
  <si>
    <t>生活困窮者等に対し適切に福祉サービスを提供するとともに、地域共生社会の実現に向けた体制づくりを推進し、地域の要援護者の福祉の向上を図ること（Ⅷー１－１）</t>
    <phoneticPr fontId="5"/>
  </si>
  <si>
    <t>支援給付・配偶者支援金を支給し老後の生活を安定させることにより、永住帰国者の自立を支援する。</t>
    <phoneticPr fontId="5"/>
  </si>
  <si>
    <t>中国残留邦人等が安定した生活を送るためには、満額の老齢基礎年金に加えて各種給付を行う必要があり、国民のニーズがある事業である。</t>
    <phoneticPr fontId="5"/>
  </si>
  <si>
    <t>中国残留邦人等の円滑な帰国の促進並びに永住帰国した中国残留邦人等及び特定配偶者の自立の支援に関する法律第14条第４項及び第19条で、地方公共団体への法定受託事務と規定されているため、地方自治体で実施している。</t>
    <phoneticPr fontId="5"/>
  </si>
  <si>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phoneticPr fontId="5"/>
  </si>
  <si>
    <t>‐</t>
  </si>
  <si>
    <t>無</t>
  </si>
  <si>
    <t>単位当たりコストの水準が妥当であるかどうか、実績報告の提出や事務監査により確認を行っている。</t>
    <phoneticPr fontId="5"/>
  </si>
  <si>
    <t>必要以上に支出することがないよう、実績報告の提出や事務監査により確認を行っている。</t>
    <phoneticPr fontId="5"/>
  </si>
  <si>
    <t>自治体に対して後発医薬品の使用促進を周知する等の支援給付の適正化に努めている。</t>
    <phoneticPr fontId="5"/>
  </si>
  <si>
    <t>集計中であるが、成果実績はおおむね成果目標に見合ったものとなっている。</t>
    <phoneticPr fontId="5"/>
  </si>
  <si>
    <t>集計中であるが、活動実績はおおむね見込みに見合ったものとなっている。</t>
    <phoneticPr fontId="5"/>
  </si>
  <si>
    <t>保護費負担金</t>
    <rPh sb="0" eb="3">
      <t>ホゴヒ</t>
    </rPh>
    <rPh sb="3" eb="6">
      <t>フタンキン</t>
    </rPh>
    <phoneticPr fontId="5"/>
  </si>
  <si>
    <t>中国残留邦人等に対する支援給付事業</t>
    <phoneticPr fontId="5"/>
  </si>
  <si>
    <t>支援給付制度は、法律に特別の定めがある場合のほかは、生活保護法の規定の例によっているため、関係部局と連携を図っている。
また満額の老齢基礎年金等を受給してもなお生活の安定が十分に図られない中国残留邦人等に対する支援給付の円滑な実施のため、中国語が解せる支援・相談員を窓口に配置するとともに、支援給付の施行事務について、適正かつ効率的な運用を確保するため、実施機関に対する指導監査を行っている。</t>
    <phoneticPr fontId="5"/>
  </si>
  <si>
    <t>421</t>
    <phoneticPr fontId="5"/>
  </si>
  <si>
    <t>380</t>
    <phoneticPr fontId="5"/>
  </si>
  <si>
    <t>328</t>
    <phoneticPr fontId="5"/>
  </si>
  <si>
    <t>690</t>
    <phoneticPr fontId="5"/>
  </si>
  <si>
    <t>693</t>
    <phoneticPr fontId="5"/>
  </si>
  <si>
    <t>707</t>
    <phoneticPr fontId="5"/>
  </si>
  <si>
    <t>677</t>
    <phoneticPr fontId="5"/>
  </si>
  <si>
    <t>676</t>
    <phoneticPr fontId="5"/>
  </si>
  <si>
    <t>A.  東京都</t>
    <rPh sb="4" eb="7">
      <t>トウキョウト</t>
    </rPh>
    <phoneticPr fontId="5"/>
  </si>
  <si>
    <t>生活保護費等国庫負担金</t>
    <rPh sb="0" eb="2">
      <t>セイカツ</t>
    </rPh>
    <rPh sb="2" eb="4">
      <t>ホゴ</t>
    </rPh>
    <rPh sb="4" eb="5">
      <t>ヒ</t>
    </rPh>
    <rPh sb="5" eb="6">
      <t>トウ</t>
    </rPh>
    <rPh sb="6" eb="8">
      <t>コッコ</t>
    </rPh>
    <rPh sb="8" eb="11">
      <t>フタンキン</t>
    </rPh>
    <phoneticPr fontId="5"/>
  </si>
  <si>
    <t>中国残留邦人等に対する医療支援給付</t>
    <rPh sb="0" eb="2">
      <t>チュウゴク</t>
    </rPh>
    <rPh sb="2" eb="4">
      <t>ザンリュウ</t>
    </rPh>
    <rPh sb="4" eb="6">
      <t>ホウジン</t>
    </rPh>
    <rPh sb="6" eb="7">
      <t>トウ</t>
    </rPh>
    <rPh sb="8" eb="9">
      <t>タイ</t>
    </rPh>
    <rPh sb="11" eb="13">
      <t>イリョウ</t>
    </rPh>
    <rPh sb="13" eb="15">
      <t>シエン</t>
    </rPh>
    <rPh sb="15" eb="17">
      <t>キュウフ</t>
    </rPh>
    <phoneticPr fontId="27"/>
  </si>
  <si>
    <t>中国残留邦人等に対する生活支援給付</t>
    <rPh sb="0" eb="2">
      <t>チュウゴク</t>
    </rPh>
    <rPh sb="2" eb="4">
      <t>ザンリュウ</t>
    </rPh>
    <rPh sb="4" eb="6">
      <t>ホウジン</t>
    </rPh>
    <rPh sb="6" eb="7">
      <t>トウ</t>
    </rPh>
    <rPh sb="8" eb="9">
      <t>タイ</t>
    </rPh>
    <rPh sb="11" eb="13">
      <t>セイカツ</t>
    </rPh>
    <rPh sb="13" eb="15">
      <t>シエン</t>
    </rPh>
    <rPh sb="15" eb="17">
      <t>キュウフ</t>
    </rPh>
    <phoneticPr fontId="27"/>
  </si>
  <si>
    <t>中国残留邦人等に対する住宅支援給付</t>
    <rPh sb="11" eb="13">
      <t>ジュウタク</t>
    </rPh>
    <phoneticPr fontId="27"/>
  </si>
  <si>
    <t>配偶者支援金</t>
    <rPh sb="0" eb="3">
      <t>ハイグウシャ</t>
    </rPh>
    <rPh sb="3" eb="5">
      <t>シエン</t>
    </rPh>
    <rPh sb="5" eb="6">
      <t>キン</t>
    </rPh>
    <phoneticPr fontId="27"/>
  </si>
  <si>
    <t>中国残留邦人等に対する介護支援給付</t>
    <rPh sb="11" eb="13">
      <t>カイゴ</t>
    </rPh>
    <phoneticPr fontId="27"/>
  </si>
  <si>
    <t>中国残留邦人等に対する葬祭支援給付</t>
    <rPh sb="11" eb="13">
      <t>ソウサイ</t>
    </rPh>
    <phoneticPr fontId="27"/>
  </si>
  <si>
    <t>中国残留邦人等に対する生業支援給付</t>
    <rPh sb="11" eb="13">
      <t>セイギョウ</t>
    </rPh>
    <rPh sb="13" eb="15">
      <t>シエン</t>
    </rPh>
    <phoneticPr fontId="27"/>
  </si>
  <si>
    <t>支援給付事務</t>
    <rPh sb="0" eb="2">
      <t>シエン</t>
    </rPh>
    <rPh sb="2" eb="4">
      <t>キュウフ</t>
    </rPh>
    <rPh sb="4" eb="6">
      <t>ジム</t>
    </rPh>
    <phoneticPr fontId="5"/>
  </si>
  <si>
    <t>東京都</t>
    <rPh sb="0" eb="3">
      <t>トウキョウト</t>
    </rPh>
    <phoneticPr fontId="5"/>
  </si>
  <si>
    <t>補助金等交付</t>
  </si>
  <si>
    <t>埼玉県</t>
    <rPh sb="0" eb="3">
      <t>サイタマケン</t>
    </rPh>
    <phoneticPr fontId="5"/>
  </si>
  <si>
    <t>福岡市</t>
    <rPh sb="0" eb="3">
      <t>フクオカシ</t>
    </rPh>
    <phoneticPr fontId="5"/>
  </si>
  <si>
    <t>長野県</t>
    <rPh sb="0" eb="3">
      <t>ナガノケン</t>
    </rPh>
    <phoneticPr fontId="5"/>
  </si>
  <si>
    <t>横浜市</t>
    <rPh sb="0" eb="3">
      <t>ヨコハマシ</t>
    </rPh>
    <phoneticPr fontId="5"/>
  </si>
  <si>
    <t>大阪市</t>
    <rPh sb="0" eb="3">
      <t>オオサカシ</t>
    </rPh>
    <phoneticPr fontId="5"/>
  </si>
  <si>
    <t>名古屋市</t>
    <rPh sb="0" eb="4">
      <t>ナゴヤシ</t>
    </rPh>
    <phoneticPr fontId="5"/>
  </si>
  <si>
    <t>堺市</t>
    <rPh sb="0" eb="2">
      <t>サカイシ</t>
    </rPh>
    <phoneticPr fontId="5"/>
  </si>
  <si>
    <t>京都市</t>
    <rPh sb="0" eb="3">
      <t>キョウトシ</t>
    </rPh>
    <phoneticPr fontId="5"/>
  </si>
  <si>
    <t>札幌市</t>
    <rPh sb="0" eb="3">
      <t>サッポロシ</t>
    </rPh>
    <phoneticPr fontId="5"/>
  </si>
  <si>
    <t>-</t>
    <phoneticPr fontId="5"/>
  </si>
  <si>
    <t>厚労</t>
  </si>
  <si>
    <t>-</t>
    <phoneticPr fontId="5"/>
  </si>
  <si>
    <t>8,735百万円
/3,918世帯</t>
    <rPh sb="15" eb="17">
      <t>セタイ</t>
    </rPh>
    <phoneticPr fontId="5"/>
  </si>
  <si>
    <t>支援給付の申請件数に対して支給開始した割合を95％以上にする。</t>
    <phoneticPr fontId="5"/>
  </si>
  <si>
    <t>近年の執行率はほぼ１００％であり、被支援世帯数については若干の変動はあるものの安定した実績があるため、引き続き必要な経費を精査し、適切な支援給付の支給を実施していくこととする。</t>
    <phoneticPr fontId="5"/>
  </si>
  <si>
    <t>中国残留邦人等支援給付金については、実績を分析したところ中国残留邦人等の高齢化に伴い介護費が増加しており、引き続き予算の精査に努めていくこととする。</t>
    <phoneticPr fontId="5"/>
  </si>
  <si>
    <t>-</t>
    <phoneticPr fontId="5"/>
  </si>
  <si>
    <t>8,363百万円
/集計中</t>
    <rPh sb="10" eb="13">
      <t>シュウケイチュウ</t>
    </rPh>
    <phoneticPr fontId="5"/>
  </si>
  <si>
    <t>8,611百万円/3,811世帯</t>
    <rPh sb="5" eb="7">
      <t>ヒャクマン</t>
    </rPh>
    <rPh sb="7" eb="8">
      <t>エン</t>
    </rPh>
    <rPh sb="14" eb="16">
      <t>セタイ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</si>
</sst>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431D864-3CAB-4457-BA88-C178E767FDA0}" type="doc">
      <dgm:prSet loTypeId="urn:microsoft.com/office/officeart/2005/8/layout/process2" loCatId="process" qsTypeId="urn:microsoft.com/office/officeart/2005/8/quickstyle/simple1" qsCatId="simple" csTypeId="urn:microsoft.com/office/officeart/2005/8/colors/accent0_1" csCatId="mainScheme" phldr="1"/>
      <dgm:spPr/>
    </dgm:pt>
    <dgm:pt modelId="{4C2B2979-A0B0-407F-955A-5D00605FD790}">
      <dgm:prSet phldrT="[テキスト]" custT="1"/>
      <dgm:spPr/>
      <dgm:t>
        <a:bodyPr/>
        <a:lstStyle/>
        <a:p>
          <a:r>
            <a:rPr kumimoji="1" lang="ja-JP" altLang="en-US" sz="1800"/>
            <a:t>厚生労働省</a:t>
          </a:r>
          <a:endParaRPr kumimoji="1" lang="en-US" altLang="ja-JP" sz="1800"/>
        </a:p>
        <a:p>
          <a:r>
            <a:rPr kumimoji="1" lang="ja-JP" altLang="en-US" sz="1800"/>
            <a:t>８，７３５百万円</a:t>
          </a:r>
        </a:p>
      </dgm:t>
    </dgm:pt>
    <dgm:pt modelId="{7BEBF9F2-0383-4D99-9E0E-02DA22465B43}" type="parTrans" cxnId="{EB5E410B-36A3-4FCD-8FC6-1A7DD5A9AA38}">
      <dgm:prSet/>
      <dgm:spPr/>
      <dgm:t>
        <a:bodyPr/>
        <a:lstStyle/>
        <a:p>
          <a:endParaRPr kumimoji="1" lang="ja-JP" altLang="en-US"/>
        </a:p>
      </dgm:t>
    </dgm:pt>
    <dgm:pt modelId="{01B7F867-D53A-4B30-AF5C-5D9CBE3D34A0}" type="sibTrans" cxnId="{EB5E410B-36A3-4FCD-8FC6-1A7DD5A9AA38}">
      <dgm:prSet/>
      <dgm:spPr>
        <a:solidFill>
          <a:schemeClr val="tx1"/>
        </a:solidFill>
      </dgm:spPr>
      <dgm:t>
        <a:bodyPr/>
        <a:lstStyle/>
        <a:p>
          <a:endParaRPr kumimoji="1" lang="ja-JP" altLang="en-US"/>
        </a:p>
      </dgm:t>
    </dgm:pt>
    <dgm:pt modelId="{798F70A6-15C6-4B5E-AF08-8CD15D02BE5C}">
      <dgm:prSet phldrT="[テキスト]" custT="1"/>
      <dgm:spPr/>
      <dgm:t>
        <a:bodyPr/>
        <a:lstStyle/>
        <a:p>
          <a:r>
            <a:rPr kumimoji="1" lang="en-US" altLang="ja-JP" sz="1800"/>
            <a:t>A.</a:t>
          </a:r>
          <a:r>
            <a:rPr kumimoji="1" lang="ja-JP" altLang="en-US" sz="1800"/>
            <a:t>都道府県・指定都市・中核市</a:t>
          </a:r>
          <a:endParaRPr kumimoji="1" lang="en-US" altLang="ja-JP" sz="1800"/>
        </a:p>
        <a:p>
          <a:r>
            <a:rPr kumimoji="1" lang="ja-JP" altLang="en-US" sz="1800"/>
            <a:t>（１２３自治体）</a:t>
          </a:r>
          <a:endParaRPr kumimoji="1" lang="en-US" altLang="ja-JP" sz="1800"/>
        </a:p>
        <a:p>
          <a:r>
            <a:rPr kumimoji="1" lang="ja-JP" altLang="en-US" sz="1800"/>
            <a:t>８，７３５百万円</a:t>
          </a:r>
        </a:p>
      </dgm:t>
    </dgm:pt>
    <dgm:pt modelId="{BD18AAB9-723A-440F-8A60-E46BB48A1109}" type="parTrans" cxnId="{D468717F-DF79-4B2A-AFFA-EA3A6AE649EC}">
      <dgm:prSet/>
      <dgm:spPr/>
      <dgm:t>
        <a:bodyPr/>
        <a:lstStyle/>
        <a:p>
          <a:endParaRPr kumimoji="1" lang="ja-JP" altLang="en-US"/>
        </a:p>
      </dgm:t>
    </dgm:pt>
    <dgm:pt modelId="{DE2F1C0E-A833-43FB-AB34-CCFB6C83C299}" type="sibTrans" cxnId="{D468717F-DF79-4B2A-AFFA-EA3A6AE649EC}">
      <dgm:prSet/>
      <dgm:spPr/>
      <dgm:t>
        <a:bodyPr/>
        <a:lstStyle/>
        <a:p>
          <a:endParaRPr kumimoji="1" lang="ja-JP" altLang="en-US"/>
        </a:p>
      </dgm:t>
    </dgm:pt>
    <dgm:pt modelId="{65168928-EA18-47BC-94C9-6C43ADDCD767}" type="pres">
      <dgm:prSet presAssocID="{4431D864-3CAB-4457-BA88-C178E767FDA0}" presName="linearFlow" presStyleCnt="0">
        <dgm:presLayoutVars>
          <dgm:resizeHandles val="exact"/>
        </dgm:presLayoutVars>
      </dgm:prSet>
      <dgm:spPr/>
    </dgm:pt>
    <dgm:pt modelId="{9561983B-B2E5-44CB-88BB-5FB92EDA838C}" type="pres">
      <dgm:prSet presAssocID="{4C2B2979-A0B0-407F-955A-5D00605FD790}" presName="node" presStyleLbl="node1" presStyleIdx="0" presStyleCnt="2" custScaleY="22101">
        <dgm:presLayoutVars>
          <dgm:bulletEnabled val="1"/>
        </dgm:presLayoutVars>
      </dgm:prSet>
      <dgm:spPr/>
      <dgm:t>
        <a:bodyPr/>
        <a:lstStyle/>
        <a:p>
          <a:endParaRPr kumimoji="1" lang="ja-JP" altLang="en-US"/>
        </a:p>
      </dgm:t>
    </dgm:pt>
    <dgm:pt modelId="{1A1EA3C2-03BB-4DD6-9831-1846475ACA76}" type="pres">
      <dgm:prSet presAssocID="{01B7F867-D53A-4B30-AF5C-5D9CBE3D34A0}" presName="sibTrans" presStyleLbl="sibTrans2D1" presStyleIdx="0" presStyleCnt="1" custScaleX="108147" custScaleY="43378" custLinFactNeighborX="-53290" custLinFactNeighborY="-853"/>
      <dgm:spPr/>
      <dgm:t>
        <a:bodyPr/>
        <a:lstStyle/>
        <a:p>
          <a:endParaRPr kumimoji="1" lang="ja-JP" altLang="en-US"/>
        </a:p>
      </dgm:t>
    </dgm:pt>
    <dgm:pt modelId="{2570E3E0-EB11-4C85-9B3D-D89C457A762E}" type="pres">
      <dgm:prSet presAssocID="{01B7F867-D53A-4B30-AF5C-5D9CBE3D34A0}" presName="connectorText" presStyleLbl="sibTrans2D1" presStyleIdx="0" presStyleCnt="1"/>
      <dgm:spPr/>
      <dgm:t>
        <a:bodyPr/>
        <a:lstStyle/>
        <a:p>
          <a:endParaRPr kumimoji="1" lang="ja-JP" altLang="en-US"/>
        </a:p>
      </dgm:t>
    </dgm:pt>
    <dgm:pt modelId="{B64C5193-601A-4F62-B5D4-9B58DC283795}" type="pres">
      <dgm:prSet presAssocID="{798F70A6-15C6-4B5E-AF08-8CD15D02BE5C}" presName="node" presStyleLbl="node1" presStyleIdx="1" presStyleCnt="2" custScaleX="100000" custScaleY="44092" custLinFactNeighborY="-2181">
        <dgm:presLayoutVars>
          <dgm:bulletEnabled val="1"/>
        </dgm:presLayoutVars>
      </dgm:prSet>
      <dgm:spPr/>
      <dgm:t>
        <a:bodyPr/>
        <a:lstStyle/>
        <a:p>
          <a:endParaRPr kumimoji="1" lang="ja-JP" altLang="en-US"/>
        </a:p>
      </dgm:t>
    </dgm:pt>
  </dgm:ptLst>
  <dgm:cxnLst>
    <dgm:cxn modelId="{EB5E410B-36A3-4FCD-8FC6-1A7DD5A9AA38}" srcId="{4431D864-3CAB-4457-BA88-C178E767FDA0}" destId="{4C2B2979-A0B0-407F-955A-5D00605FD790}" srcOrd="0" destOrd="0" parTransId="{7BEBF9F2-0383-4D99-9E0E-02DA22465B43}" sibTransId="{01B7F867-D53A-4B30-AF5C-5D9CBE3D34A0}"/>
    <dgm:cxn modelId="{E98801DD-A85F-48BC-B134-A5FBF87ECAFE}" type="presOf" srcId="{4C2B2979-A0B0-407F-955A-5D00605FD790}" destId="{9561983B-B2E5-44CB-88BB-5FB92EDA838C}" srcOrd="0" destOrd="0" presId="urn:microsoft.com/office/officeart/2005/8/layout/process2"/>
    <dgm:cxn modelId="{7B42B84C-05E9-4059-BB4A-2522FB786681}" type="presOf" srcId="{01B7F867-D53A-4B30-AF5C-5D9CBE3D34A0}" destId="{1A1EA3C2-03BB-4DD6-9831-1846475ACA76}" srcOrd="0" destOrd="0" presId="urn:microsoft.com/office/officeart/2005/8/layout/process2"/>
    <dgm:cxn modelId="{9F9D0303-08F1-4EBE-A960-8ADDBE4C6E54}" type="presOf" srcId="{4431D864-3CAB-4457-BA88-C178E767FDA0}" destId="{65168928-EA18-47BC-94C9-6C43ADDCD767}" srcOrd="0" destOrd="0" presId="urn:microsoft.com/office/officeart/2005/8/layout/process2"/>
    <dgm:cxn modelId="{D468717F-DF79-4B2A-AFFA-EA3A6AE649EC}" srcId="{4431D864-3CAB-4457-BA88-C178E767FDA0}" destId="{798F70A6-15C6-4B5E-AF08-8CD15D02BE5C}" srcOrd="1" destOrd="0" parTransId="{BD18AAB9-723A-440F-8A60-E46BB48A1109}" sibTransId="{DE2F1C0E-A833-43FB-AB34-CCFB6C83C299}"/>
    <dgm:cxn modelId="{A86840EA-4FD1-4E97-9953-92DFCD338140}" type="presOf" srcId="{01B7F867-D53A-4B30-AF5C-5D9CBE3D34A0}" destId="{2570E3E0-EB11-4C85-9B3D-D89C457A762E}" srcOrd="1" destOrd="0" presId="urn:microsoft.com/office/officeart/2005/8/layout/process2"/>
    <dgm:cxn modelId="{372B9EC0-E122-4AD6-99FC-04B8BAAD0BFC}" type="presOf" srcId="{798F70A6-15C6-4B5E-AF08-8CD15D02BE5C}" destId="{B64C5193-601A-4F62-B5D4-9B58DC283795}" srcOrd="0" destOrd="0" presId="urn:microsoft.com/office/officeart/2005/8/layout/process2"/>
    <dgm:cxn modelId="{46BA3FA1-D4FC-4966-B958-D86B5DDD7785}" type="presParOf" srcId="{65168928-EA18-47BC-94C9-6C43ADDCD767}" destId="{9561983B-B2E5-44CB-88BB-5FB92EDA838C}" srcOrd="0" destOrd="0" presId="urn:microsoft.com/office/officeart/2005/8/layout/process2"/>
    <dgm:cxn modelId="{6BCB2EAA-FE23-49DE-A709-D4E66D7C10E1}" type="presParOf" srcId="{65168928-EA18-47BC-94C9-6C43ADDCD767}" destId="{1A1EA3C2-03BB-4DD6-9831-1846475ACA76}" srcOrd="1" destOrd="0" presId="urn:microsoft.com/office/officeart/2005/8/layout/process2"/>
    <dgm:cxn modelId="{E5023A67-4626-4553-8765-283176BBAEF9}" type="presParOf" srcId="{1A1EA3C2-03BB-4DD6-9831-1846475ACA76}" destId="{2570E3E0-EB11-4C85-9B3D-D89C457A762E}" srcOrd="0" destOrd="0" presId="urn:microsoft.com/office/officeart/2005/8/layout/process2"/>
    <dgm:cxn modelId="{9078F23E-0D05-4893-A508-2DBD3B47DEE4}" type="presParOf" srcId="{65168928-EA18-47BC-94C9-6C43ADDCD767}" destId="{B64C5193-601A-4F62-B5D4-9B58DC283795}" srcOrd="2" destOrd="0" presId="urn:microsoft.com/office/officeart/2005/8/layout/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561983B-B2E5-44CB-88BB-5FB92EDA838C}">
      <dsp:nvSpPr>
        <dsp:cNvPr id="0" name=""/>
        <dsp:cNvSpPr/>
      </dsp:nvSpPr>
      <dsp:spPr>
        <a:xfrm>
          <a:off x="0" y="2798"/>
          <a:ext cx="4011085" cy="812834"/>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t>厚生労働省</a:t>
          </a:r>
          <a:endParaRPr kumimoji="1" lang="en-US" altLang="ja-JP" sz="1800" kern="1200"/>
        </a:p>
        <a:p>
          <a:pPr lvl="0" algn="ctr" defTabSz="800100">
            <a:lnSpc>
              <a:spcPct val="90000"/>
            </a:lnSpc>
            <a:spcBef>
              <a:spcPct val="0"/>
            </a:spcBef>
            <a:spcAft>
              <a:spcPct val="35000"/>
            </a:spcAft>
          </a:pPr>
          <a:r>
            <a:rPr kumimoji="1" lang="ja-JP" altLang="en-US" sz="1800" kern="1200"/>
            <a:t>８，７３５百万円</a:t>
          </a:r>
        </a:p>
      </dsp:txBody>
      <dsp:txXfrm>
        <a:off x="23807" y="26605"/>
        <a:ext cx="3963471" cy="765220"/>
      </dsp:txXfrm>
    </dsp:sp>
    <dsp:sp modelId="{1A1EA3C2-03BB-4DD6-9831-1846475ACA76}">
      <dsp:nvSpPr>
        <dsp:cNvPr id="0" name=""/>
        <dsp:cNvSpPr/>
      </dsp:nvSpPr>
      <dsp:spPr>
        <a:xfrm rot="5400000">
          <a:off x="599253" y="1315784"/>
          <a:ext cx="1416551" cy="717914"/>
        </a:xfrm>
        <a:prstGeom prst="rightArrow">
          <a:avLst>
            <a:gd name="adj1" fmla="val 60000"/>
            <a:gd name="adj2" fmla="val 50000"/>
          </a:avLst>
        </a:prstGeom>
        <a:solidFill>
          <a:schemeClr val="tx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2444750">
            <a:lnSpc>
              <a:spcPct val="90000"/>
            </a:lnSpc>
            <a:spcBef>
              <a:spcPct val="0"/>
            </a:spcBef>
            <a:spcAft>
              <a:spcPct val="35000"/>
            </a:spcAft>
          </a:pPr>
          <a:endParaRPr kumimoji="1" lang="ja-JP" altLang="en-US" sz="5500" kern="1200"/>
        </a:p>
      </dsp:txBody>
      <dsp:txXfrm rot="-5400000">
        <a:off x="1092154" y="966466"/>
        <a:ext cx="430748" cy="1201177"/>
      </dsp:txXfrm>
    </dsp:sp>
    <dsp:sp modelId="{B64C5193-601A-4F62-B5D4-9B58DC283795}">
      <dsp:nvSpPr>
        <dsp:cNvPr id="0" name=""/>
        <dsp:cNvSpPr/>
      </dsp:nvSpPr>
      <dsp:spPr>
        <a:xfrm>
          <a:off x="0" y="2562084"/>
          <a:ext cx="4011085" cy="1621624"/>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en-US" altLang="ja-JP" sz="1800" kern="1200"/>
            <a:t>A.</a:t>
          </a:r>
          <a:r>
            <a:rPr kumimoji="1" lang="ja-JP" altLang="en-US" sz="1800" kern="1200"/>
            <a:t>都道府県・指定都市・中核市</a:t>
          </a:r>
          <a:endParaRPr kumimoji="1" lang="en-US" altLang="ja-JP" sz="1800" kern="1200"/>
        </a:p>
        <a:p>
          <a:pPr lvl="0" algn="ctr" defTabSz="800100">
            <a:lnSpc>
              <a:spcPct val="90000"/>
            </a:lnSpc>
            <a:spcBef>
              <a:spcPct val="0"/>
            </a:spcBef>
            <a:spcAft>
              <a:spcPct val="35000"/>
            </a:spcAft>
          </a:pPr>
          <a:r>
            <a:rPr kumimoji="1" lang="ja-JP" altLang="en-US" sz="1800" kern="1200"/>
            <a:t>（１２３自治体）</a:t>
          </a:r>
          <a:endParaRPr kumimoji="1" lang="en-US" altLang="ja-JP" sz="1800" kern="1200"/>
        </a:p>
        <a:p>
          <a:pPr lvl="0" algn="ctr" defTabSz="800100">
            <a:lnSpc>
              <a:spcPct val="90000"/>
            </a:lnSpc>
            <a:spcBef>
              <a:spcPct val="0"/>
            </a:spcBef>
            <a:spcAft>
              <a:spcPct val="35000"/>
            </a:spcAft>
          </a:pPr>
          <a:r>
            <a:rPr kumimoji="1" lang="ja-JP" altLang="en-US" sz="1800" kern="1200"/>
            <a:t>８，７３５百万円</a:t>
          </a:r>
        </a:p>
      </dsp:txBody>
      <dsp:txXfrm>
        <a:off x="47496" y="2609580"/>
        <a:ext cx="3916093" cy="1526632"/>
      </dsp:txXfrm>
    </dsp:sp>
  </dsp:spTree>
</dsp:drawing>
</file>

<file path=xl/diagrams/layout1.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17</xdr:col>
      <xdr:colOff>67235</xdr:colOff>
      <xdr:row>748</xdr:row>
      <xdr:rowOff>112059</xdr:rowOff>
    </xdr:from>
    <xdr:to>
      <xdr:col>37</xdr:col>
      <xdr:colOff>77820</xdr:colOff>
      <xdr:row>760</xdr:row>
      <xdr:rowOff>161925</xdr:rowOff>
    </xdr:to>
    <xdr:graphicFrame macro="">
      <xdr:nvGraphicFramePr>
        <xdr:cNvPr id="6" name="図表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38</xdr:col>
      <xdr:colOff>56029</xdr:colOff>
      <xdr:row>31</xdr:row>
      <xdr:rowOff>22411</xdr:rowOff>
    </xdr:from>
    <xdr:to>
      <xdr:col>41</xdr:col>
      <xdr:colOff>145677</xdr:colOff>
      <xdr:row>31</xdr:row>
      <xdr:rowOff>257735</xdr:rowOff>
    </xdr:to>
    <xdr:sp macro="" textlink="">
      <xdr:nvSpPr>
        <xdr:cNvPr id="2" name="テキスト ボックス 1"/>
        <xdr:cNvSpPr txBox="1"/>
      </xdr:nvSpPr>
      <xdr:spPr>
        <a:xfrm>
          <a:off x="7720853" y="11004176"/>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56029</xdr:colOff>
      <xdr:row>100</xdr:row>
      <xdr:rowOff>33618</xdr:rowOff>
    </xdr:from>
    <xdr:to>
      <xdr:col>41</xdr:col>
      <xdr:colOff>145677</xdr:colOff>
      <xdr:row>100</xdr:row>
      <xdr:rowOff>268942</xdr:rowOff>
    </xdr:to>
    <xdr:sp macro="" textlink="">
      <xdr:nvSpPr>
        <xdr:cNvPr id="4" name="テキスト ボックス 3"/>
        <xdr:cNvSpPr txBox="1"/>
      </xdr:nvSpPr>
      <xdr:spPr>
        <a:xfrm>
          <a:off x="7720853" y="12875559"/>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56029</xdr:colOff>
      <xdr:row>115</xdr:row>
      <xdr:rowOff>33618</xdr:rowOff>
    </xdr:from>
    <xdr:to>
      <xdr:col>41</xdr:col>
      <xdr:colOff>145677</xdr:colOff>
      <xdr:row>115</xdr:row>
      <xdr:rowOff>268942</xdr:rowOff>
    </xdr:to>
    <xdr:sp macro="" textlink="">
      <xdr:nvSpPr>
        <xdr:cNvPr id="5" name="テキスト ボックス 4"/>
        <xdr:cNvSpPr txBox="1"/>
      </xdr:nvSpPr>
      <xdr:spPr>
        <a:xfrm>
          <a:off x="7720853" y="13749618"/>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26</xdr:col>
      <xdr:colOff>143435</xdr:colOff>
      <xdr:row>751</xdr:row>
      <xdr:rowOff>83484</xdr:rowOff>
    </xdr:from>
    <xdr:to>
      <xdr:col>36</xdr:col>
      <xdr:colOff>36853</xdr:colOff>
      <xdr:row>752</xdr:row>
      <xdr:rowOff>173692</xdr:rowOff>
    </xdr:to>
    <xdr:sp macro="" textlink="">
      <xdr:nvSpPr>
        <xdr:cNvPr id="7" name="正方形/長方形 6"/>
        <xdr:cNvSpPr/>
      </xdr:nvSpPr>
      <xdr:spPr>
        <a:xfrm>
          <a:off x="5344085" y="45432009"/>
          <a:ext cx="1893668" cy="44263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（支援給付金）</a:t>
          </a:r>
        </a:p>
      </xdr:txBody>
    </xdr:sp>
    <xdr:clientData/>
  </xdr:twoCellAnchor>
  <xdr:twoCellAnchor>
    <xdr:from>
      <xdr:col>26</xdr:col>
      <xdr:colOff>114860</xdr:colOff>
      <xdr:row>753</xdr:row>
      <xdr:rowOff>302559</xdr:rowOff>
    </xdr:from>
    <xdr:to>
      <xdr:col>38</xdr:col>
      <xdr:colOff>132146</xdr:colOff>
      <xdr:row>755</xdr:row>
      <xdr:rowOff>40341</xdr:rowOff>
    </xdr:to>
    <xdr:sp macro="" textlink="">
      <xdr:nvSpPr>
        <xdr:cNvPr id="8" name="正方形/長方形 7"/>
        <xdr:cNvSpPr/>
      </xdr:nvSpPr>
      <xdr:spPr>
        <a:xfrm>
          <a:off x="5315510" y="46355934"/>
          <a:ext cx="2417586"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26</xdr:col>
      <xdr:colOff>19610</xdr:colOff>
      <xdr:row>760</xdr:row>
      <xdr:rowOff>169209</xdr:rowOff>
    </xdr:from>
    <xdr:to>
      <xdr:col>35</xdr:col>
      <xdr:colOff>113053</xdr:colOff>
      <xdr:row>761</xdr:row>
      <xdr:rowOff>259416</xdr:rowOff>
    </xdr:to>
    <xdr:sp macro="" textlink="">
      <xdr:nvSpPr>
        <xdr:cNvPr id="9" name="正方形/長方形 8"/>
        <xdr:cNvSpPr/>
      </xdr:nvSpPr>
      <xdr:spPr>
        <a:xfrm>
          <a:off x="5220260" y="48689559"/>
          <a:ext cx="1893668"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（支援給付事務）</a:t>
          </a:r>
        </a:p>
      </xdr:txBody>
    </xdr:sp>
    <xdr:clientData/>
  </xdr:twoCellAnchor>
  <xdr:twoCellAnchor>
    <xdr:from>
      <xdr:col>6</xdr:col>
      <xdr:colOff>38101</xdr:colOff>
      <xdr:row>750</xdr:row>
      <xdr:rowOff>209550</xdr:rowOff>
    </xdr:from>
    <xdr:to>
      <xdr:col>16</xdr:col>
      <xdr:colOff>66675</xdr:colOff>
      <xdr:row>751</xdr:row>
      <xdr:rowOff>266700</xdr:rowOff>
    </xdr:to>
    <xdr:sp macro="" textlink="">
      <xdr:nvSpPr>
        <xdr:cNvPr id="3" name="テキスト ボックス 2"/>
        <xdr:cNvSpPr txBox="1"/>
      </xdr:nvSpPr>
      <xdr:spPr>
        <a:xfrm>
          <a:off x="1238251" y="45205650"/>
          <a:ext cx="2028824"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集計中のため令和元年度実績</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N750" sqref="N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783</v>
      </c>
      <c r="AK2" s="206"/>
      <c r="AL2" s="206"/>
      <c r="AM2" s="206"/>
      <c r="AN2" s="98" t="s">
        <v>408</v>
      </c>
      <c r="AO2" s="206">
        <v>20</v>
      </c>
      <c r="AP2" s="206"/>
      <c r="AQ2" s="206"/>
      <c r="AR2" s="99" t="s">
        <v>713</v>
      </c>
      <c r="AS2" s="207">
        <v>769</v>
      </c>
      <c r="AT2" s="207"/>
      <c r="AU2" s="207"/>
      <c r="AV2" s="98" t="str">
        <f>IF(AW2="","","-")</f>
        <v>-</v>
      </c>
      <c r="AW2" s="397">
        <v>0</v>
      </c>
      <c r="AX2" s="397"/>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500</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2.5" customHeight="1" x14ac:dyDescent="0.15">
      <c r="A7" s="823" t="s">
        <v>22</v>
      </c>
      <c r="B7" s="824"/>
      <c r="C7" s="824"/>
      <c r="D7" s="824"/>
      <c r="E7" s="824"/>
      <c r="F7" s="825"/>
      <c r="G7" s="826" t="s">
        <v>720</v>
      </c>
      <c r="H7" s="827"/>
      <c r="I7" s="827"/>
      <c r="J7" s="827"/>
      <c r="K7" s="827"/>
      <c r="L7" s="827"/>
      <c r="M7" s="827"/>
      <c r="N7" s="827"/>
      <c r="O7" s="827"/>
      <c r="P7" s="827"/>
      <c r="Q7" s="827"/>
      <c r="R7" s="827"/>
      <c r="S7" s="827"/>
      <c r="T7" s="827"/>
      <c r="U7" s="827"/>
      <c r="V7" s="827"/>
      <c r="W7" s="827"/>
      <c r="X7" s="828"/>
      <c r="Y7" s="395" t="s">
        <v>391</v>
      </c>
      <c r="Z7" s="296"/>
      <c r="AA7" s="296"/>
      <c r="AB7" s="296"/>
      <c r="AC7" s="296"/>
      <c r="AD7" s="396"/>
      <c r="AE7" s="382" t="s">
        <v>721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9124</v>
      </c>
      <c r="Q13" s="164"/>
      <c r="R13" s="164"/>
      <c r="S13" s="164"/>
      <c r="T13" s="164"/>
      <c r="U13" s="164"/>
      <c r="V13" s="165"/>
      <c r="W13" s="163">
        <v>9198</v>
      </c>
      <c r="X13" s="164"/>
      <c r="Y13" s="164"/>
      <c r="Z13" s="164"/>
      <c r="AA13" s="164"/>
      <c r="AB13" s="164"/>
      <c r="AC13" s="165"/>
      <c r="AD13" s="163">
        <v>8723</v>
      </c>
      <c r="AE13" s="164"/>
      <c r="AF13" s="164"/>
      <c r="AG13" s="164"/>
      <c r="AH13" s="164"/>
      <c r="AI13" s="164"/>
      <c r="AJ13" s="165"/>
      <c r="AK13" s="163">
        <v>8611</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6"/>
      <c r="H14" s="747"/>
      <c r="I14" s="574" t="s">
        <v>8</v>
      </c>
      <c r="J14" s="628"/>
      <c r="K14" s="628"/>
      <c r="L14" s="628"/>
      <c r="M14" s="628"/>
      <c r="N14" s="628"/>
      <c r="O14" s="629"/>
      <c r="P14" s="163" t="s">
        <v>725</v>
      </c>
      <c r="Q14" s="164"/>
      <c r="R14" s="164"/>
      <c r="S14" s="164"/>
      <c r="T14" s="164"/>
      <c r="U14" s="164"/>
      <c r="V14" s="165"/>
      <c r="W14" s="163" t="s">
        <v>725</v>
      </c>
      <c r="X14" s="164"/>
      <c r="Y14" s="164"/>
      <c r="Z14" s="164"/>
      <c r="AA14" s="164"/>
      <c r="AB14" s="164"/>
      <c r="AC14" s="165"/>
      <c r="AD14" s="163">
        <v>6</v>
      </c>
      <c r="AE14" s="164"/>
      <c r="AF14" s="164"/>
      <c r="AG14" s="164"/>
      <c r="AH14" s="164"/>
      <c r="AI14" s="164"/>
      <c r="AJ14" s="165"/>
      <c r="AK14" s="163" t="s">
        <v>724</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724</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724</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725</v>
      </c>
      <c r="Q17" s="164"/>
      <c r="R17" s="164"/>
      <c r="S17" s="164"/>
      <c r="T17" s="164"/>
      <c r="U17" s="164"/>
      <c r="V17" s="165"/>
      <c r="W17" s="163" t="s">
        <v>725</v>
      </c>
      <c r="X17" s="164"/>
      <c r="Y17" s="164"/>
      <c r="Z17" s="164"/>
      <c r="AA17" s="164"/>
      <c r="AB17" s="164"/>
      <c r="AC17" s="165"/>
      <c r="AD17" s="163">
        <v>18</v>
      </c>
      <c r="AE17" s="164"/>
      <c r="AF17" s="164"/>
      <c r="AG17" s="164"/>
      <c r="AH17" s="164"/>
      <c r="AI17" s="164"/>
      <c r="AJ17" s="165"/>
      <c r="AK17" s="163" t="s">
        <v>724</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8"/>
      <c r="H18" s="749"/>
      <c r="I18" s="736" t="s">
        <v>20</v>
      </c>
      <c r="J18" s="737"/>
      <c r="K18" s="737"/>
      <c r="L18" s="737"/>
      <c r="M18" s="737"/>
      <c r="N18" s="737"/>
      <c r="O18" s="738"/>
      <c r="P18" s="169">
        <f>SUM(P13:V17)</f>
        <v>9124</v>
      </c>
      <c r="Q18" s="170"/>
      <c r="R18" s="170"/>
      <c r="S18" s="170"/>
      <c r="T18" s="170"/>
      <c r="U18" s="170"/>
      <c r="V18" s="171"/>
      <c r="W18" s="169">
        <f>SUM(W13:AC17)</f>
        <v>9198</v>
      </c>
      <c r="X18" s="170"/>
      <c r="Y18" s="170"/>
      <c r="Z18" s="170"/>
      <c r="AA18" s="170"/>
      <c r="AB18" s="170"/>
      <c r="AC18" s="171"/>
      <c r="AD18" s="169">
        <f>SUM(AD13:AJ17)</f>
        <v>8747</v>
      </c>
      <c r="AE18" s="170"/>
      <c r="AF18" s="170"/>
      <c r="AG18" s="170"/>
      <c r="AH18" s="170"/>
      <c r="AI18" s="170"/>
      <c r="AJ18" s="171"/>
      <c r="AK18" s="169">
        <f>SUM(AK13:AQ17)</f>
        <v>8611</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8968</v>
      </c>
      <c r="Q19" s="164"/>
      <c r="R19" s="164"/>
      <c r="S19" s="164"/>
      <c r="T19" s="164"/>
      <c r="U19" s="164"/>
      <c r="V19" s="165"/>
      <c r="W19" s="163">
        <v>8735</v>
      </c>
      <c r="X19" s="164"/>
      <c r="Y19" s="164"/>
      <c r="Z19" s="164"/>
      <c r="AA19" s="164"/>
      <c r="AB19" s="164"/>
      <c r="AC19" s="165"/>
      <c r="AD19" s="163">
        <v>8363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0.9829022358614643</v>
      </c>
      <c r="Q20" s="538"/>
      <c r="R20" s="538"/>
      <c r="S20" s="538"/>
      <c r="T20" s="538"/>
      <c r="U20" s="538"/>
      <c r="V20" s="538"/>
      <c r="W20" s="538">
        <f t="shared" ref="W20" si="0">IF(W18=0, "-", SUM(W19)/W18)</f>
        <v>0.94966297021091539</v>
      </c>
      <c r="X20" s="538"/>
      <c r="Y20" s="538"/>
      <c r="Z20" s="538"/>
      <c r="AA20" s="538"/>
      <c r="AB20" s="538"/>
      <c r="AC20" s="538"/>
      <c r="AD20" s="538">
        <f t="shared" ref="AD20" si="1">IF(AD18=0, "-", SUM(AD19)/AD18)</f>
        <v>0.9560992340230936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f>IF(P19=0, "-", SUM(P19)/SUM(P13,P14))</f>
        <v>0.9829022358614643</v>
      </c>
      <c r="Q21" s="538"/>
      <c r="R21" s="538"/>
      <c r="S21" s="538"/>
      <c r="T21" s="538"/>
      <c r="U21" s="538"/>
      <c r="V21" s="538"/>
      <c r="W21" s="538">
        <f t="shared" ref="W21" si="2">IF(W19=0, "-", SUM(W19)/SUM(W13,W14))</f>
        <v>0.94966297021091539</v>
      </c>
      <c r="X21" s="538"/>
      <c r="Y21" s="538"/>
      <c r="Z21" s="538"/>
      <c r="AA21" s="538"/>
      <c r="AB21" s="538"/>
      <c r="AC21" s="538"/>
      <c r="AD21" s="538">
        <f t="shared" ref="AD21" si="3">IF(AD19=0, "-", SUM(AD19)/SUM(AD13,AD14))</f>
        <v>0.9580707984877993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4473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3928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210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8611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392</v>
      </c>
      <c r="AF30" s="386"/>
      <c r="AG30" s="386"/>
      <c r="AH30" s="387"/>
      <c r="AI30" s="388" t="s">
        <v>414</v>
      </c>
      <c r="AJ30" s="388"/>
      <c r="AK30" s="388"/>
      <c r="AL30" s="385"/>
      <c r="AM30" s="388" t="s">
        <v>511</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1" t="s">
        <v>725</v>
      </c>
      <c r="AR31" s="178"/>
      <c r="AS31" s="179" t="s">
        <v>233</v>
      </c>
      <c r="AT31" s="202"/>
      <c r="AU31" s="271"/>
      <c r="AV31" s="271"/>
      <c r="AW31" s="378" t="s">
        <v>179</v>
      </c>
      <c r="AX31" s="379"/>
    </row>
    <row r="32" spans="1:50" ht="23.25" customHeight="1" x14ac:dyDescent="0.15">
      <c r="A32" s="514"/>
      <c r="B32" s="512"/>
      <c r="C32" s="512"/>
      <c r="D32" s="512"/>
      <c r="E32" s="512"/>
      <c r="F32" s="513"/>
      <c r="G32" s="539" t="s">
        <v>786</v>
      </c>
      <c r="H32" s="540"/>
      <c r="I32" s="540"/>
      <c r="J32" s="540"/>
      <c r="K32" s="540"/>
      <c r="L32" s="540"/>
      <c r="M32" s="540"/>
      <c r="N32" s="540"/>
      <c r="O32" s="541"/>
      <c r="P32" s="191" t="s">
        <v>729</v>
      </c>
      <c r="Q32" s="191"/>
      <c r="R32" s="191"/>
      <c r="S32" s="191"/>
      <c r="T32" s="191"/>
      <c r="U32" s="191"/>
      <c r="V32" s="191"/>
      <c r="W32" s="191"/>
      <c r="X32" s="233"/>
      <c r="Y32" s="342" t="s">
        <v>12</v>
      </c>
      <c r="Z32" s="548"/>
      <c r="AA32" s="549"/>
      <c r="AB32" s="550" t="s">
        <v>14</v>
      </c>
      <c r="AC32" s="550"/>
      <c r="AD32" s="550"/>
      <c r="AE32" s="366">
        <v>109.8</v>
      </c>
      <c r="AF32" s="367"/>
      <c r="AG32" s="367"/>
      <c r="AH32" s="367"/>
      <c r="AI32" s="366">
        <v>103.8</v>
      </c>
      <c r="AJ32" s="367"/>
      <c r="AK32" s="367"/>
      <c r="AL32" s="367"/>
      <c r="AM32" s="366"/>
      <c r="AN32" s="367"/>
      <c r="AO32" s="367"/>
      <c r="AP32" s="367"/>
      <c r="AQ32" s="166" t="s">
        <v>725</v>
      </c>
      <c r="AR32" s="167"/>
      <c r="AS32" s="167"/>
      <c r="AT32" s="168"/>
      <c r="AU32" s="367" t="s">
        <v>725</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14</v>
      </c>
      <c r="AC33" s="521"/>
      <c r="AD33" s="521"/>
      <c r="AE33" s="366">
        <v>95</v>
      </c>
      <c r="AF33" s="367"/>
      <c r="AG33" s="367"/>
      <c r="AH33" s="367"/>
      <c r="AI33" s="366">
        <v>95</v>
      </c>
      <c r="AJ33" s="367"/>
      <c r="AK33" s="367"/>
      <c r="AL33" s="367"/>
      <c r="AM33" s="366">
        <v>95</v>
      </c>
      <c r="AN33" s="367"/>
      <c r="AO33" s="367"/>
      <c r="AP33" s="367"/>
      <c r="AQ33" s="166" t="s">
        <v>725</v>
      </c>
      <c r="AR33" s="167"/>
      <c r="AS33" s="167"/>
      <c r="AT33" s="168"/>
      <c r="AU33" s="367">
        <v>95</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6">
        <v>115.6</v>
      </c>
      <c r="AF34" s="367"/>
      <c r="AG34" s="367"/>
      <c r="AH34" s="367"/>
      <c r="AI34" s="366">
        <v>109.3</v>
      </c>
      <c r="AJ34" s="367"/>
      <c r="AK34" s="367"/>
      <c r="AL34" s="367"/>
      <c r="AM34" s="366" t="s">
        <v>725</v>
      </c>
      <c r="AN34" s="367"/>
      <c r="AO34" s="367"/>
      <c r="AP34" s="367"/>
      <c r="AQ34" s="166" t="s">
        <v>725</v>
      </c>
      <c r="AR34" s="167"/>
      <c r="AS34" s="167"/>
      <c r="AT34" s="168"/>
      <c r="AU34" s="367" t="s">
        <v>725</v>
      </c>
      <c r="AV34" s="367"/>
      <c r="AW34" s="367"/>
      <c r="AX34" s="368"/>
    </row>
    <row r="35" spans="1:51" ht="23.25" customHeight="1" x14ac:dyDescent="0.15">
      <c r="A35" s="894" t="s">
        <v>382</v>
      </c>
      <c r="B35" s="895"/>
      <c r="C35" s="895"/>
      <c r="D35" s="895"/>
      <c r="E35" s="895"/>
      <c r="F35" s="896"/>
      <c r="G35" s="900" t="s">
        <v>730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392</v>
      </c>
      <c r="AF37" s="338"/>
      <c r="AG37" s="338"/>
      <c r="AH37" s="338"/>
      <c r="AI37" s="338" t="s">
        <v>414</v>
      </c>
      <c r="AJ37" s="338"/>
      <c r="AK37" s="338"/>
      <c r="AL37" s="338"/>
      <c r="AM37" s="338" t="s">
        <v>511</v>
      </c>
      <c r="AN37" s="338"/>
      <c r="AO37" s="338"/>
      <c r="AP37" s="338"/>
      <c r="AQ37" s="267" t="s">
        <v>232</v>
      </c>
      <c r="AR37" s="268"/>
      <c r="AS37" s="268"/>
      <c r="AT37" s="269"/>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2" t="s">
        <v>12</v>
      </c>
      <c r="Z39" s="548"/>
      <c r="AA39" s="549"/>
      <c r="AB39" s="550"/>
      <c r="AC39" s="550"/>
      <c r="AD39" s="550"/>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392</v>
      </c>
      <c r="AF44" s="338"/>
      <c r="AG44" s="338"/>
      <c r="AH44" s="338"/>
      <c r="AI44" s="338" t="s">
        <v>414</v>
      </c>
      <c r="AJ44" s="338"/>
      <c r="AK44" s="338"/>
      <c r="AL44" s="338"/>
      <c r="AM44" s="338" t="s">
        <v>511</v>
      </c>
      <c r="AN44" s="338"/>
      <c r="AO44" s="338"/>
      <c r="AP44" s="338"/>
      <c r="AQ44" s="267" t="s">
        <v>232</v>
      </c>
      <c r="AR44" s="268"/>
      <c r="AS44" s="268"/>
      <c r="AT44" s="269"/>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2" t="s">
        <v>12</v>
      </c>
      <c r="Z46" s="548"/>
      <c r="AA46" s="549"/>
      <c r="AB46" s="550"/>
      <c r="AC46" s="550"/>
      <c r="AD46" s="550"/>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392</v>
      </c>
      <c r="AF51" s="338"/>
      <c r="AG51" s="338"/>
      <c r="AH51" s="338"/>
      <c r="AI51" s="338" t="s">
        <v>414</v>
      </c>
      <c r="AJ51" s="338"/>
      <c r="AK51" s="338"/>
      <c r="AL51" s="338"/>
      <c r="AM51" s="338" t="s">
        <v>511</v>
      </c>
      <c r="AN51" s="338"/>
      <c r="AO51" s="338"/>
      <c r="AP51" s="338"/>
      <c r="AQ51" s="267" t="s">
        <v>232</v>
      </c>
      <c r="AR51" s="268"/>
      <c r="AS51" s="268"/>
      <c r="AT51" s="269"/>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2" t="s">
        <v>12</v>
      </c>
      <c r="Z53" s="548"/>
      <c r="AA53" s="549"/>
      <c r="AB53" s="550"/>
      <c r="AC53" s="550"/>
      <c r="AD53" s="550"/>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392</v>
      </c>
      <c r="AF58" s="338"/>
      <c r="AG58" s="338"/>
      <c r="AH58" s="338"/>
      <c r="AI58" s="338" t="s">
        <v>414</v>
      </c>
      <c r="AJ58" s="338"/>
      <c r="AK58" s="338"/>
      <c r="AL58" s="338"/>
      <c r="AM58" s="338" t="s">
        <v>511</v>
      </c>
      <c r="AN58" s="338"/>
      <c r="AO58" s="338"/>
      <c r="AP58" s="338"/>
      <c r="AQ58" s="267" t="s">
        <v>232</v>
      </c>
      <c r="AR58" s="268"/>
      <c r="AS58" s="268"/>
      <c r="AT58" s="269"/>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2" t="s">
        <v>12</v>
      </c>
      <c r="Z60" s="548"/>
      <c r="AA60" s="549"/>
      <c r="AB60" s="550"/>
      <c r="AC60" s="550"/>
      <c r="AD60" s="550"/>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8" t="s">
        <v>392</v>
      </c>
      <c r="AF65" s="338"/>
      <c r="AG65" s="338"/>
      <c r="AH65" s="338"/>
      <c r="AI65" s="338" t="s">
        <v>414</v>
      </c>
      <c r="AJ65" s="338"/>
      <c r="AK65" s="338"/>
      <c r="AL65" s="338"/>
      <c r="AM65" s="338" t="s">
        <v>511</v>
      </c>
      <c r="AN65" s="338"/>
      <c r="AO65" s="338"/>
      <c r="AP65" s="338"/>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4"/>
      <c r="AF72" s="375"/>
      <c r="AG72" s="375"/>
      <c r="AH72" s="375"/>
      <c r="AI72" s="374"/>
      <c r="AJ72" s="375"/>
      <c r="AK72" s="375"/>
      <c r="AL72" s="375"/>
      <c r="AM72" s="374"/>
      <c r="AN72" s="375"/>
      <c r="AO72" s="375"/>
      <c r="AP72" s="935"/>
      <c r="AQ72" s="366"/>
      <c r="AR72" s="367"/>
      <c r="AS72" s="367"/>
      <c r="AT72" s="813"/>
      <c r="AU72" s="367"/>
      <c r="AV72" s="367"/>
      <c r="AW72" s="367"/>
      <c r="AX72" s="368"/>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8" t="s">
        <v>392</v>
      </c>
      <c r="AF73" s="338"/>
      <c r="AG73" s="338"/>
      <c r="AH73" s="338"/>
      <c r="AI73" s="338" t="s">
        <v>414</v>
      </c>
      <c r="AJ73" s="338"/>
      <c r="AK73" s="338"/>
      <c r="AL73" s="338"/>
      <c r="AM73" s="338" t="s">
        <v>511</v>
      </c>
      <c r="AN73" s="338"/>
      <c r="AO73" s="338"/>
      <c r="AP73" s="338"/>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9" t="s">
        <v>385</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8" t="s">
        <v>392</v>
      </c>
      <c r="AF85" s="338"/>
      <c r="AG85" s="338"/>
      <c r="AH85" s="338"/>
      <c r="AI85" s="338" t="s">
        <v>414</v>
      </c>
      <c r="AJ85" s="338"/>
      <c r="AK85" s="338"/>
      <c r="AL85" s="338"/>
      <c r="AM85" s="338" t="s">
        <v>511</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8" t="s">
        <v>392</v>
      </c>
      <c r="AF90" s="338"/>
      <c r="AG90" s="338"/>
      <c r="AH90" s="338"/>
      <c r="AI90" s="338" t="s">
        <v>414</v>
      </c>
      <c r="AJ90" s="338"/>
      <c r="AK90" s="338"/>
      <c r="AL90" s="338"/>
      <c r="AM90" s="338" t="s">
        <v>511</v>
      </c>
      <c r="AN90" s="338"/>
      <c r="AO90" s="338"/>
      <c r="AP90" s="338"/>
      <c r="AQ90" s="215" t="s">
        <v>232</v>
      </c>
      <c r="AR90" s="199"/>
      <c r="AS90" s="199"/>
      <c r="AT90" s="20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8" t="s">
        <v>392</v>
      </c>
      <c r="AF95" s="338"/>
      <c r="AG95" s="338"/>
      <c r="AH95" s="338"/>
      <c r="AI95" s="338" t="s">
        <v>414</v>
      </c>
      <c r="AJ95" s="338"/>
      <c r="AK95" s="338"/>
      <c r="AL95" s="338"/>
      <c r="AM95" s="338" t="s">
        <v>511</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6"/>
      <c r="AF98" s="367"/>
      <c r="AG98" s="367"/>
      <c r="AH98" s="813"/>
      <c r="AI98" s="366"/>
      <c r="AJ98" s="367"/>
      <c r="AK98" s="367"/>
      <c r="AL98" s="813"/>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90"/>
      <c r="B101" s="491"/>
      <c r="C101" s="491"/>
      <c r="D101" s="491"/>
      <c r="E101" s="491"/>
      <c r="F101" s="492"/>
      <c r="G101" s="191" t="s">
        <v>731</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732</v>
      </c>
      <c r="AC101" s="550"/>
      <c r="AD101" s="550"/>
      <c r="AE101" s="361">
        <v>41</v>
      </c>
      <c r="AF101" s="361"/>
      <c r="AG101" s="361"/>
      <c r="AH101" s="361"/>
      <c r="AI101" s="361">
        <v>53</v>
      </c>
      <c r="AJ101" s="361"/>
      <c r="AK101" s="361"/>
      <c r="AL101" s="361"/>
      <c r="AM101" s="361"/>
      <c r="AN101" s="361"/>
      <c r="AO101" s="361"/>
      <c r="AP101" s="361"/>
      <c r="AQ101" s="361" t="s">
        <v>784</v>
      </c>
      <c r="AR101" s="361"/>
      <c r="AS101" s="361"/>
      <c r="AT101" s="361"/>
      <c r="AU101" s="366" t="s">
        <v>784</v>
      </c>
      <c r="AV101" s="367"/>
      <c r="AW101" s="367"/>
      <c r="AX101" s="36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3"/>
      <c r="AA102" s="344"/>
      <c r="AB102" s="550" t="s">
        <v>732</v>
      </c>
      <c r="AC102" s="550"/>
      <c r="AD102" s="550"/>
      <c r="AE102" s="361">
        <v>49</v>
      </c>
      <c r="AF102" s="361"/>
      <c r="AG102" s="361"/>
      <c r="AH102" s="361"/>
      <c r="AI102" s="361">
        <v>43</v>
      </c>
      <c r="AJ102" s="361"/>
      <c r="AK102" s="361"/>
      <c r="AL102" s="361"/>
      <c r="AM102" s="361">
        <v>41</v>
      </c>
      <c r="AN102" s="361"/>
      <c r="AO102" s="361"/>
      <c r="AP102" s="361"/>
      <c r="AQ102" s="361">
        <v>41</v>
      </c>
      <c r="AR102" s="361"/>
      <c r="AS102" s="361"/>
      <c r="AT102" s="361"/>
      <c r="AU102" s="374">
        <v>41</v>
      </c>
      <c r="AV102" s="375"/>
      <c r="AW102" s="375"/>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90"/>
      <c r="B104" s="491"/>
      <c r="C104" s="491"/>
      <c r="D104" s="491"/>
      <c r="E104" s="491"/>
      <c r="F104" s="492"/>
      <c r="G104" s="354"/>
      <c r="H104" s="354"/>
      <c r="I104" s="354"/>
      <c r="J104" s="354"/>
      <c r="K104" s="354"/>
      <c r="L104" s="354"/>
      <c r="M104" s="354"/>
      <c r="N104" s="354"/>
      <c r="O104" s="354"/>
      <c r="P104" s="354"/>
      <c r="Q104" s="354"/>
      <c r="R104" s="354"/>
      <c r="S104" s="354"/>
      <c r="T104" s="354"/>
      <c r="U104" s="354"/>
      <c r="V104" s="354"/>
      <c r="W104" s="354"/>
      <c r="X104" s="354"/>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356"/>
      <c r="H105" s="356"/>
      <c r="I105" s="356"/>
      <c r="J105" s="356"/>
      <c r="K105" s="356"/>
      <c r="L105" s="356"/>
      <c r="M105" s="356"/>
      <c r="N105" s="356"/>
      <c r="O105" s="356"/>
      <c r="P105" s="356"/>
      <c r="Q105" s="356"/>
      <c r="R105" s="356"/>
      <c r="S105" s="356"/>
      <c r="T105" s="356"/>
      <c r="U105" s="356"/>
      <c r="V105" s="356"/>
      <c r="W105" s="356"/>
      <c r="X105" s="356"/>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2"/>
      <c r="B116" s="293"/>
      <c r="C116" s="293"/>
      <c r="D116" s="293"/>
      <c r="E116" s="293"/>
      <c r="F116" s="294"/>
      <c r="G116" s="354" t="s">
        <v>734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733</v>
      </c>
      <c r="AC116" s="301"/>
      <c r="AD116" s="302"/>
      <c r="AE116" s="361">
        <v>185259</v>
      </c>
      <c r="AF116" s="361"/>
      <c r="AG116" s="361"/>
      <c r="AH116" s="361"/>
      <c r="AI116" s="361">
        <v>185788</v>
      </c>
      <c r="AJ116" s="361"/>
      <c r="AK116" s="361"/>
      <c r="AL116" s="361"/>
      <c r="AM116" s="361"/>
      <c r="AN116" s="361"/>
      <c r="AO116" s="361"/>
      <c r="AP116" s="361"/>
      <c r="AQ116" s="366">
        <v>188293</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735</v>
      </c>
      <c r="AC117" s="346"/>
      <c r="AD117" s="347"/>
      <c r="AE117" s="456" t="s">
        <v>736</v>
      </c>
      <c r="AF117" s="306"/>
      <c r="AG117" s="306"/>
      <c r="AH117" s="306"/>
      <c r="AI117" s="456" t="s">
        <v>785</v>
      </c>
      <c r="AJ117" s="306"/>
      <c r="AK117" s="306"/>
      <c r="AL117" s="306"/>
      <c r="AM117" s="456" t="s">
        <v>790</v>
      </c>
      <c r="AN117" s="306"/>
      <c r="AO117" s="306"/>
      <c r="AP117" s="306"/>
      <c r="AQ117" s="306" t="s">
        <v>791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407</v>
      </c>
      <c r="B130" s="988"/>
      <c r="C130" s="987" t="s">
        <v>236</v>
      </c>
      <c r="D130" s="988"/>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725</v>
      </c>
      <c r="AR133" s="271"/>
      <c r="AS133" s="179" t="s">
        <v>233</v>
      </c>
      <c r="AT133" s="202"/>
      <c r="AU133" s="178" t="s">
        <v>725</v>
      </c>
      <c r="AV133" s="178"/>
      <c r="AW133" s="179" t="s">
        <v>179</v>
      </c>
      <c r="AX133" s="180"/>
      <c r="AY133">
        <f>$AY$132</f>
        <v>1</v>
      </c>
    </row>
    <row r="134" spans="1:51" ht="39.75" customHeight="1" x14ac:dyDescent="0.15">
      <c r="A134" s="991"/>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408</v>
      </c>
      <c r="H154" s="191"/>
      <c r="I154" s="191"/>
      <c r="J154" s="191"/>
      <c r="K154" s="191"/>
      <c r="L154" s="191"/>
      <c r="M154" s="191"/>
      <c r="N154" s="191"/>
      <c r="O154" s="191"/>
      <c r="P154" s="233"/>
      <c r="Q154" s="190" t="s">
        <v>408</v>
      </c>
      <c r="R154" s="191"/>
      <c r="S154" s="191"/>
      <c r="T154" s="191"/>
      <c r="U154" s="191"/>
      <c r="V154" s="191"/>
      <c r="W154" s="191"/>
      <c r="X154" s="191"/>
      <c r="Y154" s="191"/>
      <c r="Z154" s="191"/>
      <c r="AA154" s="918"/>
      <c r="AB154" s="256" t="s">
        <v>408</v>
      </c>
      <c r="AC154" s="257"/>
      <c r="AD154" s="257"/>
      <c r="AE154" s="262" t="s">
        <v>725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9"/>
      <c r="AB157" s="258"/>
      <c r="AC157" s="259"/>
      <c r="AD157" s="259"/>
      <c r="AE157" s="190" t="s">
        <v>725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675</v>
      </c>
      <c r="D430" s="251"/>
      <c r="E430" s="239" t="s">
        <v>401</v>
      </c>
      <c r="F430" s="446"/>
      <c r="G430" s="241" t="s">
        <v>252</v>
      </c>
      <c r="H430" s="188"/>
      <c r="I430" s="188"/>
      <c r="J430" s="242" t="s">
        <v>724</v>
      </c>
      <c r="K430" s="243"/>
      <c r="L430" s="243"/>
      <c r="M430" s="243"/>
      <c r="N430" s="243"/>
      <c r="O430" s="243"/>
      <c r="P430" s="243"/>
      <c r="Q430" s="243"/>
      <c r="R430" s="243"/>
      <c r="S430" s="243"/>
      <c r="T430" s="244"/>
      <c r="U430" s="245" t="s">
        <v>725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789</v>
      </c>
      <c r="AF432" s="178"/>
      <c r="AG432" s="179" t="s">
        <v>233</v>
      </c>
      <c r="AH432" s="202"/>
      <c r="AI432" s="216"/>
      <c r="AJ432" s="216"/>
      <c r="AK432" s="216"/>
      <c r="AL432" s="217"/>
      <c r="AM432" s="216"/>
      <c r="AN432" s="216"/>
      <c r="AO432" s="216"/>
      <c r="AP432" s="217"/>
      <c r="AQ432" s="231" t="s">
        <v>789</v>
      </c>
      <c r="AR432" s="178"/>
      <c r="AS432" s="179" t="s">
        <v>233</v>
      </c>
      <c r="AT432" s="202"/>
      <c r="AU432" s="178" t="s">
        <v>789</v>
      </c>
      <c r="AV432" s="178"/>
      <c r="AW432" s="179" t="s">
        <v>179</v>
      </c>
      <c r="AX432" s="180"/>
      <c r="AY432">
        <f>$AY$431</f>
        <v>1</v>
      </c>
    </row>
    <row r="433" spans="1:51" ht="23.25" customHeight="1" x14ac:dyDescent="0.15">
      <c r="A433" s="991"/>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725</v>
      </c>
      <c r="AF433" s="167"/>
      <c r="AG433" s="167"/>
      <c r="AH433" s="167"/>
      <c r="AI433" s="166" t="s">
        <v>725</v>
      </c>
      <c r="AJ433" s="167"/>
      <c r="AK433" s="167"/>
      <c r="AL433" s="167"/>
      <c r="AM433" s="166" t="s">
        <v>725</v>
      </c>
      <c r="AN433" s="167"/>
      <c r="AO433" s="167"/>
      <c r="AP433" s="168"/>
      <c r="AQ433" s="166" t="s">
        <v>725</v>
      </c>
      <c r="AR433" s="167"/>
      <c r="AS433" s="167"/>
      <c r="AT433" s="168"/>
      <c r="AU433" s="167" t="s">
        <v>725</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725</v>
      </c>
      <c r="AF434" s="167"/>
      <c r="AG434" s="167"/>
      <c r="AH434" s="168"/>
      <c r="AI434" s="166" t="s">
        <v>725</v>
      </c>
      <c r="AJ434" s="167"/>
      <c r="AK434" s="167"/>
      <c r="AL434" s="167"/>
      <c r="AM434" s="166" t="s">
        <v>725</v>
      </c>
      <c r="AN434" s="167"/>
      <c r="AO434" s="167"/>
      <c r="AP434" s="168"/>
      <c r="AQ434" s="166" t="s">
        <v>725</v>
      </c>
      <c r="AR434" s="167"/>
      <c r="AS434" s="167"/>
      <c r="AT434" s="168"/>
      <c r="AU434" s="167" t="s">
        <v>725</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789</v>
      </c>
      <c r="AF457" s="178"/>
      <c r="AG457" s="179" t="s">
        <v>233</v>
      </c>
      <c r="AH457" s="202"/>
      <c r="AI457" s="216"/>
      <c r="AJ457" s="216"/>
      <c r="AK457" s="216"/>
      <c r="AL457" s="217"/>
      <c r="AM457" s="216"/>
      <c r="AN457" s="216"/>
      <c r="AO457" s="216"/>
      <c r="AP457" s="217"/>
      <c r="AQ457" s="231" t="s">
        <v>789</v>
      </c>
      <c r="AR457" s="178"/>
      <c r="AS457" s="179" t="s">
        <v>233</v>
      </c>
      <c r="AT457" s="202"/>
      <c r="AU457" s="178" t="s">
        <v>789</v>
      </c>
      <c r="AV457" s="178"/>
      <c r="AW457" s="179" t="s">
        <v>179</v>
      </c>
      <c r="AX457" s="180"/>
      <c r="AY457">
        <f>$AY$456</f>
        <v>1</v>
      </c>
    </row>
    <row r="458" spans="1:51" ht="23.25" customHeight="1" x14ac:dyDescent="0.15">
      <c r="A458" s="991"/>
      <c r="B458" s="253"/>
      <c r="C458" s="252"/>
      <c r="D458" s="253"/>
      <c r="E458" s="196"/>
      <c r="F458" s="197"/>
      <c r="G458" s="232" t="s">
        <v>725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t="s">
        <v>725</v>
      </c>
      <c r="AF458" s="167"/>
      <c r="AG458" s="167"/>
      <c r="AH458" s="167"/>
      <c r="AI458" s="166" t="s">
        <v>725</v>
      </c>
      <c r="AJ458" s="167"/>
      <c r="AK458" s="167"/>
      <c r="AL458" s="167"/>
      <c r="AM458" s="166" t="s">
        <v>725</v>
      </c>
      <c r="AN458" s="167"/>
      <c r="AO458" s="167"/>
      <c r="AP458" s="168"/>
      <c r="AQ458" s="166" t="s">
        <v>725</v>
      </c>
      <c r="AR458" s="167"/>
      <c r="AS458" s="167"/>
      <c r="AT458" s="168"/>
      <c r="AU458" s="167" t="s">
        <v>725</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725</v>
      </c>
      <c r="AF459" s="167"/>
      <c r="AG459" s="167"/>
      <c r="AH459" s="168"/>
      <c r="AI459" s="166" t="s">
        <v>725</v>
      </c>
      <c r="AJ459" s="167"/>
      <c r="AK459" s="167"/>
      <c r="AL459" s="167"/>
      <c r="AM459" s="166" t="s">
        <v>725</v>
      </c>
      <c r="AN459" s="167"/>
      <c r="AO459" s="167"/>
      <c r="AP459" s="168"/>
      <c r="AQ459" s="166" t="s">
        <v>725</v>
      </c>
      <c r="AR459" s="167"/>
      <c r="AS459" s="167"/>
      <c r="AT459" s="168"/>
      <c r="AU459" s="167" t="s">
        <v>725</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725</v>
      </c>
      <c r="AF460" s="167"/>
      <c r="AG460" s="167"/>
      <c r="AH460" s="168"/>
      <c r="AI460" s="166" t="s">
        <v>725</v>
      </c>
      <c r="AJ460" s="167"/>
      <c r="AK460" s="167"/>
      <c r="AL460" s="167"/>
      <c r="AM460" s="166" t="s">
        <v>725</v>
      </c>
      <c r="AN460" s="167"/>
      <c r="AO460" s="167"/>
      <c r="AP460" s="168"/>
      <c r="AQ460" s="166" t="s">
        <v>725</v>
      </c>
      <c r="AR460" s="167"/>
      <c r="AS460" s="167"/>
      <c r="AT460" s="168"/>
      <c r="AU460" s="167" t="s">
        <v>725</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0.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719</v>
      </c>
      <c r="AE702" s="893"/>
      <c r="AF702" s="893"/>
      <c r="AG702" s="882" t="s">
        <v>740</v>
      </c>
      <c r="AH702" s="883"/>
      <c r="AI702" s="883"/>
      <c r="AJ702" s="883"/>
      <c r="AK702" s="883"/>
      <c r="AL702" s="883"/>
      <c r="AM702" s="883"/>
      <c r="AN702" s="883"/>
      <c r="AO702" s="883"/>
      <c r="AP702" s="883"/>
      <c r="AQ702" s="883"/>
      <c r="AR702" s="883"/>
      <c r="AS702" s="883"/>
      <c r="AT702" s="883"/>
      <c r="AU702" s="883"/>
      <c r="AV702" s="883"/>
      <c r="AW702" s="883"/>
      <c r="AX702" s="884"/>
    </row>
    <row r="703" spans="1:51" ht="66.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6" t="s">
        <v>741</v>
      </c>
      <c r="AH703" s="667"/>
      <c r="AI703" s="667"/>
      <c r="AJ703" s="667"/>
      <c r="AK703" s="667"/>
      <c r="AL703" s="667"/>
      <c r="AM703" s="667"/>
      <c r="AN703" s="667"/>
      <c r="AO703" s="667"/>
      <c r="AP703" s="667"/>
      <c r="AQ703" s="667"/>
      <c r="AR703" s="667"/>
      <c r="AS703" s="667"/>
      <c r="AT703" s="667"/>
      <c r="AU703" s="667"/>
      <c r="AV703" s="667"/>
      <c r="AW703" s="667"/>
      <c r="AX703" s="668"/>
    </row>
    <row r="704" spans="1:51" ht="73.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719</v>
      </c>
      <c r="AE704" s="585"/>
      <c r="AF704" s="585"/>
      <c r="AG704" s="425" t="s">
        <v>742</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743</v>
      </c>
      <c r="AE705" s="735"/>
      <c r="AF705" s="735"/>
      <c r="AG705" s="190" t="s">
        <v>725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744</v>
      </c>
      <c r="AE707" s="583"/>
      <c r="AF707" s="583"/>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743</v>
      </c>
      <c r="AE708" s="670"/>
      <c r="AF708" s="670"/>
      <c r="AG708" s="525" t="s">
        <v>725</v>
      </c>
      <c r="AH708" s="526"/>
      <c r="AI708" s="526"/>
      <c r="AJ708" s="526"/>
      <c r="AK708" s="526"/>
      <c r="AL708" s="526"/>
      <c r="AM708" s="526"/>
      <c r="AN708" s="526"/>
      <c r="AO708" s="526"/>
      <c r="AP708" s="526"/>
      <c r="AQ708" s="526"/>
      <c r="AR708" s="526"/>
      <c r="AS708" s="526"/>
      <c r="AT708" s="526"/>
      <c r="AU708" s="526"/>
      <c r="AV708" s="526"/>
      <c r="AW708" s="526"/>
      <c r="AX708" s="527"/>
    </row>
    <row r="709" spans="1:50" ht="29.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6" t="s">
        <v>745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6" t="s">
        <v>725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746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743</v>
      </c>
      <c r="AE712" s="585"/>
      <c r="AF712" s="585"/>
      <c r="AG712" s="593" t="s">
        <v>725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6" t="s">
        <v>725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719</v>
      </c>
      <c r="AE714" s="591"/>
      <c r="AF714" s="592"/>
      <c r="AG714" s="691" t="s">
        <v>747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719</v>
      </c>
      <c r="AE715" s="670"/>
      <c r="AF715" s="776"/>
      <c r="AG715" s="525" t="s">
        <v>748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743</v>
      </c>
      <c r="AE716" s="758"/>
      <c r="AF716" s="758"/>
      <c r="AG716" s="666" t="s">
        <v>725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719</v>
      </c>
      <c r="AE717" s="185"/>
      <c r="AF717" s="185"/>
      <c r="AG717" s="666" t="s">
        <v>749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719</v>
      </c>
      <c r="AE719" s="670"/>
      <c r="AF719" s="670"/>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2"/>
      <c r="B721" s="653"/>
      <c r="C721" s="915" t="s">
        <v>714</v>
      </c>
      <c r="D721" s="916"/>
      <c r="E721" s="916"/>
      <c r="F721" s="917"/>
      <c r="G721" s="933">
        <v>20</v>
      </c>
      <c r="H721" s="934"/>
      <c r="I721" s="77" t="str">
        <f>IF(OR(G721="　", G721=""), "", "-")</f>
        <v>-</v>
      </c>
      <c r="J721" s="914">
        <v>768</v>
      </c>
      <c r="K721" s="914"/>
      <c r="L721" s="77" t="str">
        <f>IF(M721="","","-")</f>
        <v>-</v>
      </c>
      <c r="M721" s="78">
        <v>0</v>
      </c>
      <c r="N721" s="911" t="s">
        <v>750</v>
      </c>
      <c r="O721" s="912"/>
      <c r="P721" s="912"/>
      <c r="Q721" s="912"/>
      <c r="R721" s="912"/>
      <c r="S721" s="912"/>
      <c r="T721" s="912"/>
      <c r="U721" s="912"/>
      <c r="V721" s="912"/>
      <c r="W721" s="912"/>
      <c r="X721" s="912"/>
      <c r="Y721" s="912"/>
      <c r="Z721" s="912"/>
      <c r="AA721" s="912"/>
      <c r="AB721" s="912"/>
      <c r="AC721" s="912"/>
      <c r="AD721" s="912"/>
      <c r="AE721" s="912"/>
      <c r="AF721" s="913"/>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2"/>
      <c r="B722" s="653"/>
      <c r="C722" s="915" t="s">
        <v>714</v>
      </c>
      <c r="D722" s="916"/>
      <c r="E722" s="916"/>
      <c r="F722" s="917"/>
      <c r="G722" s="933">
        <v>20</v>
      </c>
      <c r="H722" s="934"/>
      <c r="I722" s="77" t="str">
        <f t="shared" ref="I722:I725" si="113">IF(OR(G722="　", G722=""), "", "-")</f>
        <v>-</v>
      </c>
      <c r="J722" s="914">
        <v>822</v>
      </c>
      <c r="K722" s="914"/>
      <c r="L722" s="77" t="str">
        <f t="shared" ref="L722:L725" si="114">IF(M722="","","-")</f>
        <v>-</v>
      </c>
      <c r="M722" s="78">
        <v>0</v>
      </c>
      <c r="N722" s="911" t="s">
        <v>751</v>
      </c>
      <c r="O722" s="912"/>
      <c r="P722" s="912"/>
      <c r="Q722" s="912"/>
      <c r="R722" s="912"/>
      <c r="S722" s="912"/>
      <c r="T722" s="912"/>
      <c r="U722" s="912"/>
      <c r="V722" s="912"/>
      <c r="W722" s="912"/>
      <c r="X722" s="912"/>
      <c r="Y722" s="912"/>
      <c r="Z722" s="912"/>
      <c r="AA722" s="912"/>
      <c r="AB722" s="912"/>
      <c r="AC722" s="912"/>
      <c r="AD722" s="912"/>
      <c r="AE722" s="912"/>
      <c r="AF722" s="913"/>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6" t="s">
        <v>787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788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676</v>
      </c>
      <c r="B737" s="158"/>
      <c r="C737" s="158"/>
      <c r="D737" s="159"/>
      <c r="E737" s="105" t="s">
        <v>753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c r="J746" s="113"/>
      <c r="K746" s="100" t="str">
        <f>IF(I746="","","-")</f>
        <v/>
      </c>
      <c r="L746" s="104">
        <v>687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702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7" t="s">
        <v>761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t="s">
        <v>762</v>
      </c>
      <c r="H789" s="448"/>
      <c r="I789" s="448"/>
      <c r="J789" s="448"/>
      <c r="K789" s="449"/>
      <c r="L789" s="450" t="s">
        <v>763</v>
      </c>
      <c r="M789" s="451"/>
      <c r="N789" s="451"/>
      <c r="O789" s="451"/>
      <c r="P789" s="451"/>
      <c r="Q789" s="451"/>
      <c r="R789" s="451"/>
      <c r="S789" s="451"/>
      <c r="T789" s="451"/>
      <c r="U789" s="451"/>
      <c r="V789" s="451"/>
      <c r="W789" s="451"/>
      <c r="X789" s="452"/>
      <c r="Y789" s="453">
        <v>1298</v>
      </c>
      <c r="Z789" s="454"/>
      <c r="AA789" s="454"/>
      <c r="AB789" s="556"/>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5"/>
      <c r="B790" s="762"/>
      <c r="C790" s="762"/>
      <c r="D790" s="762"/>
      <c r="E790" s="762"/>
      <c r="F790" s="763"/>
      <c r="G790" s="351" t="s">
        <v>762</v>
      </c>
      <c r="H790" s="352"/>
      <c r="I790" s="352"/>
      <c r="J790" s="352"/>
      <c r="K790" s="353"/>
      <c r="L790" s="401" t="s">
        <v>764</v>
      </c>
      <c r="M790" s="402"/>
      <c r="N790" s="402"/>
      <c r="O790" s="402"/>
      <c r="P790" s="402"/>
      <c r="Q790" s="402"/>
      <c r="R790" s="402"/>
      <c r="S790" s="402"/>
      <c r="T790" s="402"/>
      <c r="U790" s="402"/>
      <c r="V790" s="402"/>
      <c r="W790" s="402"/>
      <c r="X790" s="403"/>
      <c r="Y790" s="398">
        <v>836</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62"/>
      <c r="C791" s="762"/>
      <c r="D791" s="762"/>
      <c r="E791" s="762"/>
      <c r="F791" s="763"/>
      <c r="G791" s="351" t="s">
        <v>762</v>
      </c>
      <c r="H791" s="352"/>
      <c r="I791" s="352"/>
      <c r="J791" s="352"/>
      <c r="K791" s="353"/>
      <c r="L791" s="401" t="s">
        <v>765</v>
      </c>
      <c r="M791" s="402"/>
      <c r="N791" s="402"/>
      <c r="O791" s="402"/>
      <c r="P791" s="402"/>
      <c r="Q791" s="402"/>
      <c r="R791" s="402"/>
      <c r="S791" s="402"/>
      <c r="T791" s="402"/>
      <c r="U791" s="402"/>
      <c r="V791" s="402"/>
      <c r="W791" s="402"/>
      <c r="X791" s="403"/>
      <c r="Y791" s="398">
        <v>267</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62"/>
      <c r="C792" s="762"/>
      <c r="D792" s="762"/>
      <c r="E792" s="762"/>
      <c r="F792" s="763"/>
      <c r="G792" s="351" t="s">
        <v>762</v>
      </c>
      <c r="H792" s="352"/>
      <c r="I792" s="352"/>
      <c r="J792" s="352"/>
      <c r="K792" s="353"/>
      <c r="L792" s="401" t="s">
        <v>766</v>
      </c>
      <c r="M792" s="402"/>
      <c r="N792" s="402"/>
      <c r="O792" s="402"/>
      <c r="P792" s="402"/>
      <c r="Q792" s="402"/>
      <c r="R792" s="402"/>
      <c r="S792" s="402"/>
      <c r="T792" s="402"/>
      <c r="U792" s="402"/>
      <c r="V792" s="402"/>
      <c r="W792" s="402"/>
      <c r="X792" s="403"/>
      <c r="Y792" s="398">
        <v>57</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5"/>
      <c r="B793" s="762"/>
      <c r="C793" s="762"/>
      <c r="D793" s="762"/>
      <c r="E793" s="762"/>
      <c r="F793" s="763"/>
      <c r="G793" s="351" t="s">
        <v>762</v>
      </c>
      <c r="H793" s="352"/>
      <c r="I793" s="352"/>
      <c r="J793" s="352"/>
      <c r="K793" s="353"/>
      <c r="L793" s="401" t="s">
        <v>767</v>
      </c>
      <c r="M793" s="402"/>
      <c r="N793" s="402"/>
      <c r="O793" s="402"/>
      <c r="P793" s="402"/>
      <c r="Q793" s="402"/>
      <c r="R793" s="402"/>
      <c r="S793" s="402"/>
      <c r="T793" s="402"/>
      <c r="U793" s="402"/>
      <c r="V793" s="402"/>
      <c r="W793" s="402"/>
      <c r="X793" s="403"/>
      <c r="Y793" s="398">
        <v>44</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5"/>
      <c r="B794" s="762"/>
      <c r="C794" s="762"/>
      <c r="D794" s="762"/>
      <c r="E794" s="762"/>
      <c r="F794" s="763"/>
      <c r="G794" s="351" t="s">
        <v>762</v>
      </c>
      <c r="H794" s="352"/>
      <c r="I794" s="352"/>
      <c r="J794" s="352"/>
      <c r="K794" s="353"/>
      <c r="L794" s="401" t="s">
        <v>768</v>
      </c>
      <c r="M794" s="402"/>
      <c r="N794" s="402"/>
      <c r="O794" s="402"/>
      <c r="P794" s="402"/>
      <c r="Q794" s="402"/>
      <c r="R794" s="402"/>
      <c r="S794" s="402"/>
      <c r="T794" s="402"/>
      <c r="U794" s="402"/>
      <c r="V794" s="402"/>
      <c r="W794" s="402"/>
      <c r="X794" s="403"/>
      <c r="Y794" s="398">
        <v>3</v>
      </c>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5"/>
      <c r="B795" s="762"/>
      <c r="C795" s="762"/>
      <c r="D795" s="762"/>
      <c r="E795" s="762"/>
      <c r="F795" s="763"/>
      <c r="G795" s="351" t="s">
        <v>762</v>
      </c>
      <c r="H795" s="352"/>
      <c r="I795" s="352"/>
      <c r="J795" s="352"/>
      <c r="K795" s="353"/>
      <c r="L795" s="401" t="s">
        <v>769</v>
      </c>
      <c r="M795" s="402"/>
      <c r="N795" s="402"/>
      <c r="O795" s="402"/>
      <c r="P795" s="402"/>
      <c r="Q795" s="402"/>
      <c r="R795" s="402"/>
      <c r="S795" s="402"/>
      <c r="T795" s="402"/>
      <c r="U795" s="402"/>
      <c r="V795" s="402"/>
      <c r="W795" s="402"/>
      <c r="X795" s="403"/>
      <c r="Y795" s="398" t="s">
        <v>782</v>
      </c>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2505</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369</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4">
        <v>1</v>
      </c>
      <c r="B845" s="404">
        <v>1</v>
      </c>
      <c r="C845" s="421" t="s">
        <v>771</v>
      </c>
      <c r="D845" s="418"/>
      <c r="E845" s="418"/>
      <c r="F845" s="418"/>
      <c r="G845" s="418"/>
      <c r="H845" s="418"/>
      <c r="I845" s="418"/>
      <c r="J845" s="419">
        <v>8000020130001</v>
      </c>
      <c r="K845" s="420"/>
      <c r="L845" s="420"/>
      <c r="M845" s="420"/>
      <c r="N845" s="420"/>
      <c r="O845" s="420"/>
      <c r="P845" s="317" t="s">
        <v>770</v>
      </c>
      <c r="Q845" s="317"/>
      <c r="R845" s="317"/>
      <c r="S845" s="317"/>
      <c r="T845" s="317"/>
      <c r="U845" s="317"/>
      <c r="V845" s="317"/>
      <c r="W845" s="317"/>
      <c r="X845" s="317"/>
      <c r="Y845" s="319">
        <v>2505</v>
      </c>
      <c r="Z845" s="320"/>
      <c r="AA845" s="320"/>
      <c r="AB845" s="321"/>
      <c r="AC845" s="323" t="s">
        <v>772</v>
      </c>
      <c r="AD845" s="324"/>
      <c r="AE845" s="324"/>
      <c r="AF845" s="324"/>
      <c r="AG845" s="324"/>
      <c r="AH845" s="330" t="s">
        <v>789</v>
      </c>
      <c r="AI845" s="331"/>
      <c r="AJ845" s="331"/>
      <c r="AK845" s="331"/>
      <c r="AL845" s="327" t="s">
        <v>789</v>
      </c>
      <c r="AM845" s="328"/>
      <c r="AN845" s="328"/>
      <c r="AO845" s="329"/>
      <c r="AP845" s="322"/>
      <c r="AQ845" s="322"/>
      <c r="AR845" s="322"/>
      <c r="AS845" s="322"/>
      <c r="AT845" s="322"/>
      <c r="AU845" s="322"/>
      <c r="AV845" s="322"/>
      <c r="AW845" s="322"/>
      <c r="AX845" s="322"/>
    </row>
    <row r="846" spans="1:51" ht="30" customHeight="1" x14ac:dyDescent="0.15">
      <c r="A846" s="404">
        <v>2</v>
      </c>
      <c r="B846" s="404">
        <v>1</v>
      </c>
      <c r="C846" s="421" t="s">
        <v>776</v>
      </c>
      <c r="D846" s="418"/>
      <c r="E846" s="418"/>
      <c r="F846" s="418"/>
      <c r="G846" s="418"/>
      <c r="H846" s="418"/>
      <c r="I846" s="418"/>
      <c r="J846" s="419">
        <v>3000020141003</v>
      </c>
      <c r="K846" s="420"/>
      <c r="L846" s="420"/>
      <c r="M846" s="420"/>
      <c r="N846" s="420"/>
      <c r="O846" s="420"/>
      <c r="P846" s="317" t="s">
        <v>770</v>
      </c>
      <c r="Q846" s="317"/>
      <c r="R846" s="317"/>
      <c r="S846" s="317"/>
      <c r="T846" s="317"/>
      <c r="U846" s="317"/>
      <c r="V846" s="317"/>
      <c r="W846" s="317"/>
      <c r="X846" s="317"/>
      <c r="Y846" s="319">
        <v>526</v>
      </c>
      <c r="Z846" s="320"/>
      <c r="AA846" s="320"/>
      <c r="AB846" s="321"/>
      <c r="AC846" s="323" t="s">
        <v>772</v>
      </c>
      <c r="AD846" s="324"/>
      <c r="AE846" s="324"/>
      <c r="AF846" s="324"/>
      <c r="AG846" s="324"/>
      <c r="AH846" s="330" t="s">
        <v>789</v>
      </c>
      <c r="AI846" s="331"/>
      <c r="AJ846" s="331"/>
      <c r="AK846" s="331"/>
      <c r="AL846" s="327" t="s">
        <v>789</v>
      </c>
      <c r="AM846" s="328"/>
      <c r="AN846" s="328"/>
      <c r="AO846" s="329"/>
      <c r="AP846" s="322"/>
      <c r="AQ846" s="322"/>
      <c r="AR846" s="322"/>
      <c r="AS846" s="322"/>
      <c r="AT846" s="322"/>
      <c r="AU846" s="322"/>
      <c r="AV846" s="322"/>
      <c r="AW846" s="322"/>
      <c r="AX846" s="322"/>
      <c r="AY846">
        <f>COUNTA($C$846)</f>
        <v>1</v>
      </c>
    </row>
    <row r="847" spans="1:51" ht="30" customHeight="1" x14ac:dyDescent="0.15">
      <c r="A847" s="404">
        <v>3</v>
      </c>
      <c r="B847" s="404">
        <v>1</v>
      </c>
      <c r="C847" s="421" t="s">
        <v>777</v>
      </c>
      <c r="D847" s="418"/>
      <c r="E847" s="418"/>
      <c r="F847" s="418"/>
      <c r="G847" s="418"/>
      <c r="H847" s="418"/>
      <c r="I847" s="418"/>
      <c r="J847" s="419">
        <v>6000020271004</v>
      </c>
      <c r="K847" s="420"/>
      <c r="L847" s="420"/>
      <c r="M847" s="420"/>
      <c r="N847" s="420"/>
      <c r="O847" s="420"/>
      <c r="P847" s="427" t="s">
        <v>770</v>
      </c>
      <c r="Q847" s="317"/>
      <c r="R847" s="317"/>
      <c r="S847" s="317"/>
      <c r="T847" s="317"/>
      <c r="U847" s="317"/>
      <c r="V847" s="317"/>
      <c r="W847" s="317"/>
      <c r="X847" s="317"/>
      <c r="Y847" s="319">
        <v>455</v>
      </c>
      <c r="Z847" s="320"/>
      <c r="AA847" s="320"/>
      <c r="AB847" s="321"/>
      <c r="AC847" s="323" t="s">
        <v>772</v>
      </c>
      <c r="AD847" s="324"/>
      <c r="AE847" s="324"/>
      <c r="AF847" s="324"/>
      <c r="AG847" s="324"/>
      <c r="AH847" s="330" t="s">
        <v>789</v>
      </c>
      <c r="AI847" s="331"/>
      <c r="AJ847" s="331"/>
      <c r="AK847" s="331"/>
      <c r="AL847" s="327" t="s">
        <v>789</v>
      </c>
      <c r="AM847" s="328"/>
      <c r="AN847" s="328"/>
      <c r="AO847" s="329"/>
      <c r="AP847" s="322"/>
      <c r="AQ847" s="322"/>
      <c r="AR847" s="322"/>
      <c r="AS847" s="322"/>
      <c r="AT847" s="322"/>
      <c r="AU847" s="322"/>
      <c r="AV847" s="322"/>
      <c r="AW847" s="322"/>
      <c r="AX847" s="322"/>
      <c r="AY847">
        <f>COUNTA($C$847)</f>
        <v>1</v>
      </c>
    </row>
    <row r="848" spans="1:51" ht="30" customHeight="1" x14ac:dyDescent="0.15">
      <c r="A848" s="404">
        <v>4</v>
      </c>
      <c r="B848" s="404">
        <v>1</v>
      </c>
      <c r="C848" s="421" t="s">
        <v>778</v>
      </c>
      <c r="D848" s="418"/>
      <c r="E848" s="418"/>
      <c r="F848" s="418"/>
      <c r="G848" s="418"/>
      <c r="H848" s="418"/>
      <c r="I848" s="418"/>
      <c r="J848" s="419">
        <v>3000020231002</v>
      </c>
      <c r="K848" s="420"/>
      <c r="L848" s="420"/>
      <c r="M848" s="420"/>
      <c r="N848" s="420"/>
      <c r="O848" s="420"/>
      <c r="P848" s="427" t="s">
        <v>770</v>
      </c>
      <c r="Q848" s="317"/>
      <c r="R848" s="317"/>
      <c r="S848" s="317"/>
      <c r="T848" s="317"/>
      <c r="U848" s="317"/>
      <c r="V848" s="317"/>
      <c r="W848" s="317"/>
      <c r="X848" s="317"/>
      <c r="Y848" s="319">
        <v>334</v>
      </c>
      <c r="Z848" s="320"/>
      <c r="AA848" s="320"/>
      <c r="AB848" s="321"/>
      <c r="AC848" s="323" t="s">
        <v>772</v>
      </c>
      <c r="AD848" s="324"/>
      <c r="AE848" s="324"/>
      <c r="AF848" s="324"/>
      <c r="AG848" s="324"/>
      <c r="AH848" s="330" t="s">
        <v>789</v>
      </c>
      <c r="AI848" s="331"/>
      <c r="AJ848" s="331"/>
      <c r="AK848" s="331"/>
      <c r="AL848" s="327" t="s">
        <v>789</v>
      </c>
      <c r="AM848" s="328"/>
      <c r="AN848" s="328"/>
      <c r="AO848" s="329"/>
      <c r="AP848" s="322"/>
      <c r="AQ848" s="322"/>
      <c r="AR848" s="322"/>
      <c r="AS848" s="322"/>
      <c r="AT848" s="322"/>
      <c r="AU848" s="322"/>
      <c r="AV848" s="322"/>
      <c r="AW848" s="322"/>
      <c r="AX848" s="322"/>
      <c r="AY848">
        <f>COUNTA($C$848)</f>
        <v>1</v>
      </c>
    </row>
    <row r="849" spans="1:51" ht="30" customHeight="1" x14ac:dyDescent="0.15">
      <c r="A849" s="404">
        <v>5</v>
      </c>
      <c r="B849" s="404">
        <v>1</v>
      </c>
      <c r="C849" s="421" t="s">
        <v>779</v>
      </c>
      <c r="D849" s="418"/>
      <c r="E849" s="418"/>
      <c r="F849" s="418"/>
      <c r="G849" s="418"/>
      <c r="H849" s="418"/>
      <c r="I849" s="418"/>
      <c r="J849" s="419">
        <v>3000020271403</v>
      </c>
      <c r="K849" s="420"/>
      <c r="L849" s="420"/>
      <c r="M849" s="420"/>
      <c r="N849" s="420"/>
      <c r="O849" s="420"/>
      <c r="P849" s="317" t="s">
        <v>770</v>
      </c>
      <c r="Q849" s="317"/>
      <c r="R849" s="317"/>
      <c r="S849" s="317"/>
      <c r="T849" s="317"/>
      <c r="U849" s="317"/>
      <c r="V849" s="317"/>
      <c r="W849" s="317"/>
      <c r="X849" s="317"/>
      <c r="Y849" s="319">
        <v>260</v>
      </c>
      <c r="Z849" s="320"/>
      <c r="AA849" s="320"/>
      <c r="AB849" s="321"/>
      <c r="AC849" s="323" t="s">
        <v>772</v>
      </c>
      <c r="AD849" s="324"/>
      <c r="AE849" s="324"/>
      <c r="AF849" s="324"/>
      <c r="AG849" s="324"/>
      <c r="AH849" s="330" t="s">
        <v>789</v>
      </c>
      <c r="AI849" s="331"/>
      <c r="AJ849" s="331"/>
      <c r="AK849" s="331"/>
      <c r="AL849" s="327" t="s">
        <v>789</v>
      </c>
      <c r="AM849" s="328"/>
      <c r="AN849" s="328"/>
      <c r="AO849" s="329"/>
      <c r="AP849" s="322"/>
      <c r="AQ849" s="322"/>
      <c r="AR849" s="322"/>
      <c r="AS849" s="322"/>
      <c r="AT849" s="322"/>
      <c r="AU849" s="322"/>
      <c r="AV849" s="322"/>
      <c r="AW849" s="322"/>
      <c r="AX849" s="322"/>
      <c r="AY849">
        <f>COUNTA($C$849)</f>
        <v>1</v>
      </c>
    </row>
    <row r="850" spans="1:51" ht="30" customHeight="1" x14ac:dyDescent="0.15">
      <c r="A850" s="404">
        <v>6</v>
      </c>
      <c r="B850" s="404">
        <v>1</v>
      </c>
      <c r="C850" s="421" t="s">
        <v>780</v>
      </c>
      <c r="D850" s="418"/>
      <c r="E850" s="418"/>
      <c r="F850" s="418"/>
      <c r="G850" s="418"/>
      <c r="H850" s="418"/>
      <c r="I850" s="418"/>
      <c r="J850" s="419">
        <v>2000020261009</v>
      </c>
      <c r="K850" s="420"/>
      <c r="L850" s="420"/>
      <c r="M850" s="420"/>
      <c r="N850" s="420"/>
      <c r="O850" s="420"/>
      <c r="P850" s="317" t="s">
        <v>770</v>
      </c>
      <c r="Q850" s="317"/>
      <c r="R850" s="317"/>
      <c r="S850" s="317"/>
      <c r="T850" s="317"/>
      <c r="U850" s="317"/>
      <c r="V850" s="317"/>
      <c r="W850" s="317"/>
      <c r="X850" s="317"/>
      <c r="Y850" s="319">
        <v>238</v>
      </c>
      <c r="Z850" s="320"/>
      <c r="AA850" s="320"/>
      <c r="AB850" s="321"/>
      <c r="AC850" s="323" t="s">
        <v>772</v>
      </c>
      <c r="AD850" s="324"/>
      <c r="AE850" s="324"/>
      <c r="AF850" s="324"/>
      <c r="AG850" s="324"/>
      <c r="AH850" s="330" t="s">
        <v>789</v>
      </c>
      <c r="AI850" s="331"/>
      <c r="AJ850" s="331"/>
      <c r="AK850" s="331"/>
      <c r="AL850" s="327" t="s">
        <v>789</v>
      </c>
      <c r="AM850" s="328"/>
      <c r="AN850" s="328"/>
      <c r="AO850" s="329"/>
      <c r="AP850" s="322"/>
      <c r="AQ850" s="322"/>
      <c r="AR850" s="322"/>
      <c r="AS850" s="322"/>
      <c r="AT850" s="322"/>
      <c r="AU850" s="322"/>
      <c r="AV850" s="322"/>
      <c r="AW850" s="322"/>
      <c r="AX850" s="322"/>
      <c r="AY850">
        <f>COUNTA($C$850)</f>
        <v>1</v>
      </c>
    </row>
    <row r="851" spans="1:51" ht="30" customHeight="1" x14ac:dyDescent="0.15">
      <c r="A851" s="404">
        <v>7</v>
      </c>
      <c r="B851" s="404">
        <v>1</v>
      </c>
      <c r="C851" s="421" t="s">
        <v>781</v>
      </c>
      <c r="D851" s="418"/>
      <c r="E851" s="418"/>
      <c r="F851" s="418"/>
      <c r="G851" s="418"/>
      <c r="H851" s="418"/>
      <c r="I851" s="418"/>
      <c r="J851" s="419">
        <v>9000020011002</v>
      </c>
      <c r="K851" s="420"/>
      <c r="L851" s="420"/>
      <c r="M851" s="420"/>
      <c r="N851" s="420"/>
      <c r="O851" s="420"/>
      <c r="P851" s="317" t="s">
        <v>770</v>
      </c>
      <c r="Q851" s="317"/>
      <c r="R851" s="317"/>
      <c r="S851" s="317"/>
      <c r="T851" s="317"/>
      <c r="U851" s="317"/>
      <c r="V851" s="317"/>
      <c r="W851" s="317"/>
      <c r="X851" s="317"/>
      <c r="Y851" s="319">
        <v>227</v>
      </c>
      <c r="Z851" s="320"/>
      <c r="AA851" s="320"/>
      <c r="AB851" s="321"/>
      <c r="AC851" s="323" t="s">
        <v>772</v>
      </c>
      <c r="AD851" s="324"/>
      <c r="AE851" s="324"/>
      <c r="AF851" s="324"/>
      <c r="AG851" s="324"/>
      <c r="AH851" s="330" t="s">
        <v>789</v>
      </c>
      <c r="AI851" s="331"/>
      <c r="AJ851" s="331"/>
      <c r="AK851" s="331"/>
      <c r="AL851" s="327" t="s">
        <v>789</v>
      </c>
      <c r="AM851" s="328"/>
      <c r="AN851" s="328"/>
      <c r="AO851" s="329"/>
      <c r="AP851" s="322"/>
      <c r="AQ851" s="322"/>
      <c r="AR851" s="322"/>
      <c r="AS851" s="322"/>
      <c r="AT851" s="322"/>
      <c r="AU851" s="322"/>
      <c r="AV851" s="322"/>
      <c r="AW851" s="322"/>
      <c r="AX851" s="322"/>
      <c r="AY851">
        <f>COUNTA($C$851)</f>
        <v>1</v>
      </c>
    </row>
    <row r="852" spans="1:51" ht="30" customHeight="1" x14ac:dyDescent="0.15">
      <c r="A852" s="404">
        <v>8</v>
      </c>
      <c r="B852" s="404">
        <v>1</v>
      </c>
      <c r="C852" s="421" t="s">
        <v>773</v>
      </c>
      <c r="D852" s="418"/>
      <c r="E852" s="418"/>
      <c r="F852" s="418"/>
      <c r="G852" s="418"/>
      <c r="H852" s="418"/>
      <c r="I852" s="418"/>
      <c r="J852" s="419">
        <v>1000020110001</v>
      </c>
      <c r="K852" s="420"/>
      <c r="L852" s="420"/>
      <c r="M852" s="420"/>
      <c r="N852" s="420"/>
      <c r="O852" s="420"/>
      <c r="P852" s="317" t="s">
        <v>770</v>
      </c>
      <c r="Q852" s="317"/>
      <c r="R852" s="317"/>
      <c r="S852" s="317"/>
      <c r="T852" s="317"/>
      <c r="U852" s="317"/>
      <c r="V852" s="317"/>
      <c r="W852" s="317"/>
      <c r="X852" s="317"/>
      <c r="Y852" s="319">
        <v>219</v>
      </c>
      <c r="Z852" s="320"/>
      <c r="AA852" s="320"/>
      <c r="AB852" s="321"/>
      <c r="AC852" s="323" t="s">
        <v>772</v>
      </c>
      <c r="AD852" s="324"/>
      <c r="AE852" s="324"/>
      <c r="AF852" s="324"/>
      <c r="AG852" s="324"/>
      <c r="AH852" s="330" t="s">
        <v>789</v>
      </c>
      <c r="AI852" s="331"/>
      <c r="AJ852" s="331"/>
      <c r="AK852" s="331"/>
      <c r="AL852" s="327" t="s">
        <v>789</v>
      </c>
      <c r="AM852" s="328"/>
      <c r="AN852" s="328"/>
      <c r="AO852" s="329"/>
      <c r="AP852" s="322"/>
      <c r="AQ852" s="322"/>
      <c r="AR852" s="322"/>
      <c r="AS852" s="322"/>
      <c r="AT852" s="322"/>
      <c r="AU852" s="322"/>
      <c r="AV852" s="322"/>
      <c r="AW852" s="322"/>
      <c r="AX852" s="322"/>
      <c r="AY852">
        <f>COUNTA($C$852)</f>
        <v>1</v>
      </c>
    </row>
    <row r="853" spans="1:51" ht="30" customHeight="1" x14ac:dyDescent="0.15">
      <c r="A853" s="404">
        <v>9</v>
      </c>
      <c r="B853" s="404">
        <v>1</v>
      </c>
      <c r="C853" s="421" t="s">
        <v>774</v>
      </c>
      <c r="D853" s="418"/>
      <c r="E853" s="418"/>
      <c r="F853" s="418"/>
      <c r="G853" s="418"/>
      <c r="H853" s="418"/>
      <c r="I853" s="418"/>
      <c r="J853" s="419">
        <v>3000020401307</v>
      </c>
      <c r="K853" s="420"/>
      <c r="L853" s="420"/>
      <c r="M853" s="420"/>
      <c r="N853" s="420"/>
      <c r="O853" s="420"/>
      <c r="P853" s="317" t="s">
        <v>770</v>
      </c>
      <c r="Q853" s="317"/>
      <c r="R853" s="317"/>
      <c r="S853" s="317"/>
      <c r="T853" s="317"/>
      <c r="U853" s="317"/>
      <c r="V853" s="317"/>
      <c r="W853" s="317"/>
      <c r="X853" s="317"/>
      <c r="Y853" s="319">
        <v>207</v>
      </c>
      <c r="Z853" s="320"/>
      <c r="AA853" s="320"/>
      <c r="AB853" s="321"/>
      <c r="AC853" s="323" t="s">
        <v>772</v>
      </c>
      <c r="AD853" s="324"/>
      <c r="AE853" s="324"/>
      <c r="AF853" s="324"/>
      <c r="AG853" s="324"/>
      <c r="AH853" s="330" t="s">
        <v>789</v>
      </c>
      <c r="AI853" s="331"/>
      <c r="AJ853" s="331"/>
      <c r="AK853" s="331"/>
      <c r="AL853" s="327" t="s">
        <v>789</v>
      </c>
      <c r="AM853" s="328"/>
      <c r="AN853" s="328"/>
      <c r="AO853" s="329"/>
      <c r="AP853" s="322"/>
      <c r="AQ853" s="322"/>
      <c r="AR853" s="322"/>
      <c r="AS853" s="322"/>
      <c r="AT853" s="322"/>
      <c r="AU853" s="322"/>
      <c r="AV853" s="322"/>
      <c r="AW853" s="322"/>
      <c r="AX853" s="322"/>
      <c r="AY853">
        <f>COUNTA($C$853)</f>
        <v>1</v>
      </c>
    </row>
    <row r="854" spans="1:51" ht="30" customHeight="1" x14ac:dyDescent="0.15">
      <c r="A854" s="404">
        <v>10</v>
      </c>
      <c r="B854" s="404">
        <v>1</v>
      </c>
      <c r="C854" s="421" t="s">
        <v>775</v>
      </c>
      <c r="D854" s="418"/>
      <c r="E854" s="418"/>
      <c r="F854" s="418"/>
      <c r="G854" s="418"/>
      <c r="H854" s="418"/>
      <c r="I854" s="418"/>
      <c r="J854" s="419">
        <v>1000020200000</v>
      </c>
      <c r="K854" s="420"/>
      <c r="L854" s="420"/>
      <c r="M854" s="420"/>
      <c r="N854" s="420"/>
      <c r="O854" s="420"/>
      <c r="P854" s="317" t="s">
        <v>770</v>
      </c>
      <c r="Q854" s="317"/>
      <c r="R854" s="317"/>
      <c r="S854" s="317"/>
      <c r="T854" s="317"/>
      <c r="U854" s="317"/>
      <c r="V854" s="317"/>
      <c r="W854" s="317"/>
      <c r="X854" s="317"/>
      <c r="Y854" s="319">
        <v>204</v>
      </c>
      <c r="Z854" s="320"/>
      <c r="AA854" s="320"/>
      <c r="AB854" s="321"/>
      <c r="AC854" s="323" t="s">
        <v>772</v>
      </c>
      <c r="AD854" s="324"/>
      <c r="AE854" s="324"/>
      <c r="AF854" s="324"/>
      <c r="AG854" s="324"/>
      <c r="AH854" s="330" t="s">
        <v>789</v>
      </c>
      <c r="AI854" s="331"/>
      <c r="AJ854" s="331"/>
      <c r="AK854" s="331"/>
      <c r="AL854" s="327" t="s">
        <v>789</v>
      </c>
      <c r="AM854" s="328"/>
      <c r="AN854" s="328"/>
      <c r="AO854" s="329"/>
      <c r="AP854" s="322"/>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t="e">
        <f>-AL854</f>
        <v>#VALUE!</v>
      </c>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369</v>
      </c>
      <c r="AI877" s="350"/>
      <c r="AJ877" s="350"/>
      <c r="AK877" s="350"/>
      <c r="AL877" s="350" t="s">
        <v>21</v>
      </c>
      <c r="AM877" s="350"/>
      <c r="AN877" s="350"/>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369</v>
      </c>
      <c r="AI910" s="350"/>
      <c r="AJ910" s="350"/>
      <c r="AK910" s="350"/>
      <c r="AL910" s="350" t="s">
        <v>21</v>
      </c>
      <c r="AM910" s="350"/>
      <c r="AN910" s="350"/>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369</v>
      </c>
      <c r="AI943" s="350"/>
      <c r="AJ943" s="350"/>
      <c r="AK943" s="350"/>
      <c r="AL943" s="350" t="s">
        <v>21</v>
      </c>
      <c r="AM943" s="350"/>
      <c r="AN943" s="350"/>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369</v>
      </c>
      <c r="AI976" s="350"/>
      <c r="AJ976" s="350"/>
      <c r="AK976" s="350"/>
      <c r="AL976" s="350" t="s">
        <v>21</v>
      </c>
      <c r="AM976" s="350"/>
      <c r="AN976" s="350"/>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369</v>
      </c>
      <c r="AI1009" s="350"/>
      <c r="AJ1009" s="350"/>
      <c r="AK1009" s="350"/>
      <c r="AL1009" s="350" t="s">
        <v>21</v>
      </c>
      <c r="AM1009" s="350"/>
      <c r="AN1009" s="350"/>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369</v>
      </c>
      <c r="AI1042" s="350"/>
      <c r="AJ1042" s="350"/>
      <c r="AK1042" s="350"/>
      <c r="AL1042" s="350" t="s">
        <v>21</v>
      </c>
      <c r="AM1042" s="350"/>
      <c r="AN1042" s="350"/>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369</v>
      </c>
      <c r="AI1075" s="350"/>
      <c r="AJ1075" s="350"/>
      <c r="AK1075" s="350"/>
      <c r="AL1075" s="350" t="s">
        <v>21</v>
      </c>
      <c r="AM1075" s="350"/>
      <c r="AN1075" s="350"/>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8"/>
      <c r="E1109" s="277" t="s">
        <v>262</v>
      </c>
      <c r="F1109" s="888"/>
      <c r="G1109" s="888"/>
      <c r="H1109" s="888"/>
      <c r="I1109" s="888"/>
      <c r="J1109" s="277" t="s">
        <v>297</v>
      </c>
      <c r="K1109" s="277"/>
      <c r="L1109" s="277"/>
      <c r="M1109" s="277"/>
      <c r="N1109" s="277"/>
      <c r="O1109" s="277"/>
      <c r="P1109" s="348" t="s">
        <v>27</v>
      </c>
      <c r="Q1109" s="348"/>
      <c r="R1109" s="348"/>
      <c r="S1109" s="348"/>
      <c r="T1109" s="348"/>
      <c r="U1109" s="348"/>
      <c r="V1109" s="348"/>
      <c r="W1109" s="348"/>
      <c r="X1109" s="348"/>
      <c r="Y1109" s="277" t="s">
        <v>299</v>
      </c>
      <c r="Z1109" s="888"/>
      <c r="AA1109" s="888"/>
      <c r="AB1109" s="888"/>
      <c r="AC1109" s="277" t="s">
        <v>245</v>
      </c>
      <c r="AD1109" s="277"/>
      <c r="AE1109" s="277"/>
      <c r="AF1109" s="277"/>
      <c r="AG1109" s="277"/>
      <c r="AH1109" s="348" t="s">
        <v>258</v>
      </c>
      <c r="AI1109" s="349"/>
      <c r="AJ1109" s="349"/>
      <c r="AK1109" s="349"/>
      <c r="AL1109" s="349" t="s">
        <v>21</v>
      </c>
      <c r="AM1109" s="349"/>
      <c r="AN1109" s="349"/>
      <c r="AO1109" s="891"/>
      <c r="AP1109" s="424" t="s">
        <v>330</v>
      </c>
      <c r="AQ1109" s="424"/>
      <c r="AR1109" s="424"/>
      <c r="AS1109" s="424"/>
      <c r="AT1109" s="424"/>
      <c r="AU1109" s="424"/>
      <c r="AV1109" s="424"/>
      <c r="AW1109" s="424"/>
      <c r="AX1109" s="424"/>
    </row>
    <row r="1110" spans="1:51" ht="30" customHeight="1" x14ac:dyDescent="0.15">
      <c r="A1110" s="404">
        <v>1</v>
      </c>
      <c r="B1110" s="404">
        <v>1</v>
      </c>
      <c r="C1110" s="890"/>
      <c r="D1110" s="890"/>
      <c r="E1110" s="889"/>
      <c r="F1110" s="889"/>
      <c r="G1110" s="889"/>
      <c r="H1110" s="889"/>
      <c r="I1110" s="889"/>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90"/>
      <c r="D1111" s="890"/>
      <c r="E1111" s="889"/>
      <c r="F1111" s="889"/>
      <c r="G1111" s="889"/>
      <c r="H1111" s="889"/>
      <c r="I1111" s="88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0"/>
      <c r="D1127" s="890"/>
      <c r="E1127" s="262"/>
      <c r="F1127" s="889"/>
      <c r="G1127" s="889"/>
      <c r="H1127" s="889"/>
      <c r="I1127" s="88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801" priority="14045">
      <formula>IF(RIGHT(TEXT(P14,"0.#"),1)=".",FALSE,TRUE)</formula>
    </cfRule>
    <cfRule type="expression" dxfId="2800" priority="14046">
      <formula>IF(RIGHT(TEXT(P14,"0.#"),1)=".",TRUE,FALSE)</formula>
    </cfRule>
  </conditionalFormatting>
  <conditionalFormatting sqref="P18:AX18">
    <cfRule type="expression" dxfId="2799" priority="13921">
      <formula>IF(RIGHT(TEXT(P18,"0.#"),1)=".",FALSE,TRUE)</formula>
    </cfRule>
    <cfRule type="expression" dxfId="2798" priority="13922">
      <formula>IF(RIGHT(TEXT(P18,"0.#"),1)=".",TRUE,FALSE)</formula>
    </cfRule>
  </conditionalFormatting>
  <conditionalFormatting sqref="Y790">
    <cfRule type="expression" dxfId="2797" priority="13917">
      <formula>IF(RIGHT(TEXT(Y790,"0.#"),1)=".",FALSE,TRUE)</formula>
    </cfRule>
    <cfRule type="expression" dxfId="2796" priority="13918">
      <formula>IF(RIGHT(TEXT(Y790,"0.#"),1)=".",TRUE,FALSE)</formula>
    </cfRule>
  </conditionalFormatting>
  <conditionalFormatting sqref="Y799">
    <cfRule type="expression" dxfId="2795" priority="13913">
      <formula>IF(RIGHT(TEXT(Y799,"0.#"),1)=".",FALSE,TRUE)</formula>
    </cfRule>
    <cfRule type="expression" dxfId="2794" priority="13914">
      <formula>IF(RIGHT(TEXT(Y799,"0.#"),1)=".",TRUE,FALSE)</formula>
    </cfRule>
  </conditionalFormatting>
  <conditionalFormatting sqref="Y830:Y837 Y828 Y817:Y824 Y815 Y804:Y811 Y802">
    <cfRule type="expression" dxfId="2793" priority="13695">
      <formula>IF(RIGHT(TEXT(Y802,"0.#"),1)=".",FALSE,TRUE)</formula>
    </cfRule>
    <cfRule type="expression" dxfId="2792" priority="13696">
      <formula>IF(RIGHT(TEXT(Y802,"0.#"),1)=".",TRUE,FALSE)</formula>
    </cfRule>
  </conditionalFormatting>
  <conditionalFormatting sqref="P15:AJ17 P13:AX13 AR15:AX15">
    <cfRule type="expression" dxfId="2791" priority="13743">
      <formula>IF(RIGHT(TEXT(P13,"0.#"),1)=".",FALSE,TRUE)</formula>
    </cfRule>
    <cfRule type="expression" dxfId="2790" priority="13744">
      <formula>IF(RIGHT(TEXT(P13,"0.#"),1)=".",TRUE,FALSE)</formula>
    </cfRule>
  </conditionalFormatting>
  <conditionalFormatting sqref="P19:AJ19">
    <cfRule type="expression" dxfId="2789" priority="13741">
      <formula>IF(RIGHT(TEXT(P19,"0.#"),1)=".",FALSE,TRUE)</formula>
    </cfRule>
    <cfRule type="expression" dxfId="2788" priority="13742">
      <formula>IF(RIGHT(TEXT(P19,"0.#"),1)=".",TRUE,FALSE)</formula>
    </cfRule>
  </conditionalFormatting>
  <conditionalFormatting sqref="AE101 AQ101">
    <cfRule type="expression" dxfId="2787" priority="13733">
      <formula>IF(RIGHT(TEXT(AE101,"0.#"),1)=".",FALSE,TRUE)</formula>
    </cfRule>
    <cfRule type="expression" dxfId="2786" priority="13734">
      <formula>IF(RIGHT(TEXT(AE101,"0.#"),1)=".",TRUE,FALSE)</formula>
    </cfRule>
  </conditionalFormatting>
  <conditionalFormatting sqref="Y791:Y798 Y789">
    <cfRule type="expression" dxfId="2785" priority="13719">
      <formula>IF(RIGHT(TEXT(Y789,"0.#"),1)=".",FALSE,TRUE)</formula>
    </cfRule>
    <cfRule type="expression" dxfId="2784" priority="13720">
      <formula>IF(RIGHT(TEXT(Y789,"0.#"),1)=".",TRUE,FALSE)</formula>
    </cfRule>
  </conditionalFormatting>
  <conditionalFormatting sqref="AU790">
    <cfRule type="expression" dxfId="2783" priority="13717">
      <formula>IF(RIGHT(TEXT(AU790,"0.#"),1)=".",FALSE,TRUE)</formula>
    </cfRule>
    <cfRule type="expression" dxfId="2782" priority="13718">
      <formula>IF(RIGHT(TEXT(AU790,"0.#"),1)=".",TRUE,FALSE)</formula>
    </cfRule>
  </conditionalFormatting>
  <conditionalFormatting sqref="AU799">
    <cfRule type="expression" dxfId="2781" priority="13715">
      <formula>IF(RIGHT(TEXT(AU799,"0.#"),1)=".",FALSE,TRUE)</formula>
    </cfRule>
    <cfRule type="expression" dxfId="2780" priority="13716">
      <formula>IF(RIGHT(TEXT(AU799,"0.#"),1)=".",TRUE,FALSE)</formula>
    </cfRule>
  </conditionalFormatting>
  <conditionalFormatting sqref="AU791:AU798 AU789">
    <cfRule type="expression" dxfId="2779" priority="13713">
      <formula>IF(RIGHT(TEXT(AU789,"0.#"),1)=".",FALSE,TRUE)</formula>
    </cfRule>
    <cfRule type="expression" dxfId="2778" priority="13714">
      <formula>IF(RIGHT(TEXT(AU789,"0.#"),1)=".",TRUE,FALSE)</formula>
    </cfRule>
  </conditionalFormatting>
  <conditionalFormatting sqref="Y829 Y816 Y803">
    <cfRule type="expression" dxfId="2777" priority="13699">
      <formula>IF(RIGHT(TEXT(Y803,"0.#"),1)=".",FALSE,TRUE)</formula>
    </cfRule>
    <cfRule type="expression" dxfId="2776" priority="13700">
      <formula>IF(RIGHT(TEXT(Y803,"0.#"),1)=".",TRUE,FALSE)</formula>
    </cfRule>
  </conditionalFormatting>
  <conditionalFormatting sqref="Y838 Y825 Y812">
    <cfRule type="expression" dxfId="2775" priority="13697">
      <formula>IF(RIGHT(TEXT(Y812,"0.#"),1)=".",FALSE,TRUE)</formula>
    </cfRule>
    <cfRule type="expression" dxfId="2774" priority="13698">
      <formula>IF(RIGHT(TEXT(Y812,"0.#"),1)=".",TRUE,FALSE)</formula>
    </cfRule>
  </conditionalFormatting>
  <conditionalFormatting sqref="AU829 AU816 AU803">
    <cfRule type="expression" dxfId="2773" priority="13693">
      <formula>IF(RIGHT(TEXT(AU803,"0.#"),1)=".",FALSE,TRUE)</formula>
    </cfRule>
    <cfRule type="expression" dxfId="2772" priority="13694">
      <formula>IF(RIGHT(TEXT(AU803,"0.#"),1)=".",TRUE,FALSE)</formula>
    </cfRule>
  </conditionalFormatting>
  <conditionalFormatting sqref="AU838 AU825 AU812">
    <cfRule type="expression" dxfId="2771" priority="13691">
      <formula>IF(RIGHT(TEXT(AU812,"0.#"),1)=".",FALSE,TRUE)</formula>
    </cfRule>
    <cfRule type="expression" dxfId="2770" priority="13692">
      <formula>IF(RIGHT(TEXT(AU812,"0.#"),1)=".",TRUE,FALSE)</formula>
    </cfRule>
  </conditionalFormatting>
  <conditionalFormatting sqref="AU830:AU837 AU828 AU817:AU824 AU815 AU804:AU811 AU802">
    <cfRule type="expression" dxfId="2769" priority="13689">
      <formula>IF(RIGHT(TEXT(AU802,"0.#"),1)=".",FALSE,TRUE)</formula>
    </cfRule>
    <cfRule type="expression" dxfId="2768" priority="13690">
      <formula>IF(RIGHT(TEXT(AU802,"0.#"),1)=".",TRUE,FALSE)</formula>
    </cfRule>
  </conditionalFormatting>
  <conditionalFormatting sqref="AM87">
    <cfRule type="expression" dxfId="2767" priority="13343">
      <formula>IF(RIGHT(TEXT(AM87,"0.#"),1)=".",FALSE,TRUE)</formula>
    </cfRule>
    <cfRule type="expression" dxfId="2766" priority="13344">
      <formula>IF(RIGHT(TEXT(AM87,"0.#"),1)=".",TRUE,FALSE)</formula>
    </cfRule>
  </conditionalFormatting>
  <conditionalFormatting sqref="AE55">
    <cfRule type="expression" dxfId="2765" priority="13411">
      <formula>IF(RIGHT(TEXT(AE55,"0.#"),1)=".",FALSE,TRUE)</formula>
    </cfRule>
    <cfRule type="expression" dxfId="2764" priority="13412">
      <formula>IF(RIGHT(TEXT(AE55,"0.#"),1)=".",TRUE,FALSE)</formula>
    </cfRule>
  </conditionalFormatting>
  <conditionalFormatting sqref="AI55">
    <cfRule type="expression" dxfId="2763" priority="13409">
      <formula>IF(RIGHT(TEXT(AI55,"0.#"),1)=".",FALSE,TRUE)</formula>
    </cfRule>
    <cfRule type="expression" dxfId="2762" priority="13410">
      <formula>IF(RIGHT(TEXT(AI55,"0.#"),1)=".",TRUE,FALSE)</formula>
    </cfRule>
  </conditionalFormatting>
  <conditionalFormatting sqref="AM34">
    <cfRule type="expression" dxfId="2761" priority="13489">
      <formula>IF(RIGHT(TEXT(AM34,"0.#"),1)=".",FALSE,TRUE)</formula>
    </cfRule>
    <cfRule type="expression" dxfId="2760" priority="13490">
      <formula>IF(RIGHT(TEXT(AM34,"0.#"),1)=".",TRUE,FALSE)</formula>
    </cfRule>
  </conditionalFormatting>
  <conditionalFormatting sqref="AI34">
    <cfRule type="expression" dxfId="2759" priority="13499">
      <formula>IF(RIGHT(TEXT(AI34,"0.#"),1)=".",FALSE,TRUE)</formula>
    </cfRule>
    <cfRule type="expression" dxfId="2758" priority="13500">
      <formula>IF(RIGHT(TEXT(AI34,"0.#"),1)=".",TRUE,FALSE)</formula>
    </cfRule>
  </conditionalFormatting>
  <conditionalFormatting sqref="AI33">
    <cfRule type="expression" dxfId="2757" priority="13497">
      <formula>IF(RIGHT(TEXT(AI33,"0.#"),1)=".",FALSE,TRUE)</formula>
    </cfRule>
    <cfRule type="expression" dxfId="2756" priority="13498">
      <formula>IF(RIGHT(TEXT(AI33,"0.#"),1)=".",TRUE,FALSE)</formula>
    </cfRule>
  </conditionalFormatting>
  <conditionalFormatting sqref="AI32">
    <cfRule type="expression" dxfId="2755" priority="13495">
      <formula>IF(RIGHT(TEXT(AI32,"0.#"),1)=".",FALSE,TRUE)</formula>
    </cfRule>
    <cfRule type="expression" dxfId="2754" priority="13496">
      <formula>IF(RIGHT(TEXT(AI32,"0.#"),1)=".",TRUE,FALSE)</formula>
    </cfRule>
  </conditionalFormatting>
  <conditionalFormatting sqref="AM32">
    <cfRule type="expression" dxfId="2753" priority="13493">
      <formula>IF(RIGHT(TEXT(AM32,"0.#"),1)=".",FALSE,TRUE)</formula>
    </cfRule>
    <cfRule type="expression" dxfId="2752" priority="13494">
      <formula>IF(RIGHT(TEXT(AM32,"0.#"),1)=".",TRUE,FALSE)</formula>
    </cfRule>
  </conditionalFormatting>
  <conditionalFormatting sqref="AM33">
    <cfRule type="expression" dxfId="2751" priority="13491">
      <formula>IF(RIGHT(TEXT(AM33,"0.#"),1)=".",FALSE,TRUE)</formula>
    </cfRule>
    <cfRule type="expression" dxfId="2750" priority="13492">
      <formula>IF(RIGHT(TEXT(AM33,"0.#"),1)=".",TRUE,FALSE)</formula>
    </cfRule>
  </conditionalFormatting>
  <conditionalFormatting sqref="AQ32:AQ34">
    <cfRule type="expression" dxfId="2749" priority="13483">
      <formula>IF(RIGHT(TEXT(AQ32,"0.#"),1)=".",FALSE,TRUE)</formula>
    </cfRule>
    <cfRule type="expression" dxfId="2748" priority="13484">
      <formula>IF(RIGHT(TEXT(AQ32,"0.#"),1)=".",TRUE,FALSE)</formula>
    </cfRule>
  </conditionalFormatting>
  <conditionalFormatting sqref="AU32:AU34">
    <cfRule type="expression" dxfId="2747" priority="13481">
      <formula>IF(RIGHT(TEXT(AU32,"0.#"),1)=".",FALSE,TRUE)</formula>
    </cfRule>
    <cfRule type="expression" dxfId="2746" priority="13482">
      <formula>IF(RIGHT(TEXT(AU32,"0.#"),1)=".",TRUE,FALSE)</formula>
    </cfRule>
  </conditionalFormatting>
  <conditionalFormatting sqref="AE53">
    <cfRule type="expression" dxfId="2745" priority="13415">
      <formula>IF(RIGHT(TEXT(AE53,"0.#"),1)=".",FALSE,TRUE)</formula>
    </cfRule>
    <cfRule type="expression" dxfId="2744" priority="13416">
      <formula>IF(RIGHT(TEXT(AE53,"0.#"),1)=".",TRUE,FALSE)</formula>
    </cfRule>
  </conditionalFormatting>
  <conditionalFormatting sqref="AE54">
    <cfRule type="expression" dxfId="2743" priority="13413">
      <formula>IF(RIGHT(TEXT(AE54,"0.#"),1)=".",FALSE,TRUE)</formula>
    </cfRule>
    <cfRule type="expression" dxfId="2742" priority="13414">
      <formula>IF(RIGHT(TEXT(AE54,"0.#"),1)=".",TRUE,FALSE)</formula>
    </cfRule>
  </conditionalFormatting>
  <conditionalFormatting sqref="AI54">
    <cfRule type="expression" dxfId="2741" priority="13407">
      <formula>IF(RIGHT(TEXT(AI54,"0.#"),1)=".",FALSE,TRUE)</formula>
    </cfRule>
    <cfRule type="expression" dxfId="2740" priority="13408">
      <formula>IF(RIGHT(TEXT(AI54,"0.#"),1)=".",TRUE,FALSE)</formula>
    </cfRule>
  </conditionalFormatting>
  <conditionalFormatting sqref="AI53">
    <cfRule type="expression" dxfId="2739" priority="13405">
      <formula>IF(RIGHT(TEXT(AI53,"0.#"),1)=".",FALSE,TRUE)</formula>
    </cfRule>
    <cfRule type="expression" dxfId="2738" priority="13406">
      <formula>IF(RIGHT(TEXT(AI53,"0.#"),1)=".",TRUE,FALSE)</formula>
    </cfRule>
  </conditionalFormatting>
  <conditionalFormatting sqref="AM53">
    <cfRule type="expression" dxfId="2737" priority="13403">
      <formula>IF(RIGHT(TEXT(AM53,"0.#"),1)=".",FALSE,TRUE)</formula>
    </cfRule>
    <cfRule type="expression" dxfId="2736" priority="13404">
      <formula>IF(RIGHT(TEXT(AM53,"0.#"),1)=".",TRUE,FALSE)</formula>
    </cfRule>
  </conditionalFormatting>
  <conditionalFormatting sqref="AM54">
    <cfRule type="expression" dxfId="2735" priority="13401">
      <formula>IF(RIGHT(TEXT(AM54,"0.#"),1)=".",FALSE,TRUE)</formula>
    </cfRule>
    <cfRule type="expression" dxfId="2734" priority="13402">
      <formula>IF(RIGHT(TEXT(AM54,"0.#"),1)=".",TRUE,FALSE)</formula>
    </cfRule>
  </conditionalFormatting>
  <conditionalFormatting sqref="AM55">
    <cfRule type="expression" dxfId="2733" priority="13399">
      <formula>IF(RIGHT(TEXT(AM55,"0.#"),1)=".",FALSE,TRUE)</formula>
    </cfRule>
    <cfRule type="expression" dxfId="2732" priority="13400">
      <formula>IF(RIGHT(TEXT(AM55,"0.#"),1)=".",TRUE,FALSE)</formula>
    </cfRule>
  </conditionalFormatting>
  <conditionalFormatting sqref="AE60">
    <cfRule type="expression" dxfId="2731" priority="13385">
      <formula>IF(RIGHT(TEXT(AE60,"0.#"),1)=".",FALSE,TRUE)</formula>
    </cfRule>
    <cfRule type="expression" dxfId="2730" priority="13386">
      <formula>IF(RIGHT(TEXT(AE60,"0.#"),1)=".",TRUE,FALSE)</formula>
    </cfRule>
  </conditionalFormatting>
  <conditionalFormatting sqref="AE61">
    <cfRule type="expression" dxfId="2729" priority="13383">
      <formula>IF(RIGHT(TEXT(AE61,"0.#"),1)=".",FALSE,TRUE)</formula>
    </cfRule>
    <cfRule type="expression" dxfId="2728" priority="13384">
      <formula>IF(RIGHT(TEXT(AE61,"0.#"),1)=".",TRUE,FALSE)</formula>
    </cfRule>
  </conditionalFormatting>
  <conditionalFormatting sqref="AE62">
    <cfRule type="expression" dxfId="2727" priority="13381">
      <formula>IF(RIGHT(TEXT(AE62,"0.#"),1)=".",FALSE,TRUE)</formula>
    </cfRule>
    <cfRule type="expression" dxfId="2726" priority="13382">
      <formula>IF(RIGHT(TEXT(AE62,"0.#"),1)=".",TRUE,FALSE)</formula>
    </cfRule>
  </conditionalFormatting>
  <conditionalFormatting sqref="AI62">
    <cfRule type="expression" dxfId="2725" priority="13379">
      <formula>IF(RIGHT(TEXT(AI62,"0.#"),1)=".",FALSE,TRUE)</formula>
    </cfRule>
    <cfRule type="expression" dxfId="2724" priority="13380">
      <formula>IF(RIGHT(TEXT(AI62,"0.#"),1)=".",TRUE,FALSE)</formula>
    </cfRule>
  </conditionalFormatting>
  <conditionalFormatting sqref="AI61">
    <cfRule type="expression" dxfId="2723" priority="13377">
      <formula>IF(RIGHT(TEXT(AI61,"0.#"),1)=".",FALSE,TRUE)</formula>
    </cfRule>
    <cfRule type="expression" dxfId="2722" priority="13378">
      <formula>IF(RIGHT(TEXT(AI61,"0.#"),1)=".",TRUE,FALSE)</formula>
    </cfRule>
  </conditionalFormatting>
  <conditionalFormatting sqref="AI60">
    <cfRule type="expression" dxfId="2721" priority="13375">
      <formula>IF(RIGHT(TEXT(AI60,"0.#"),1)=".",FALSE,TRUE)</formula>
    </cfRule>
    <cfRule type="expression" dxfId="2720" priority="13376">
      <formula>IF(RIGHT(TEXT(AI60,"0.#"),1)=".",TRUE,FALSE)</formula>
    </cfRule>
  </conditionalFormatting>
  <conditionalFormatting sqref="AM60">
    <cfRule type="expression" dxfId="2719" priority="13373">
      <formula>IF(RIGHT(TEXT(AM60,"0.#"),1)=".",FALSE,TRUE)</formula>
    </cfRule>
    <cfRule type="expression" dxfId="2718" priority="13374">
      <formula>IF(RIGHT(TEXT(AM60,"0.#"),1)=".",TRUE,FALSE)</formula>
    </cfRule>
  </conditionalFormatting>
  <conditionalFormatting sqref="AM61">
    <cfRule type="expression" dxfId="2717" priority="13371">
      <formula>IF(RIGHT(TEXT(AM61,"0.#"),1)=".",FALSE,TRUE)</formula>
    </cfRule>
    <cfRule type="expression" dxfId="2716" priority="13372">
      <formula>IF(RIGHT(TEXT(AM61,"0.#"),1)=".",TRUE,FALSE)</formula>
    </cfRule>
  </conditionalFormatting>
  <conditionalFormatting sqref="AM62">
    <cfRule type="expression" dxfId="2715" priority="13369">
      <formula>IF(RIGHT(TEXT(AM62,"0.#"),1)=".",FALSE,TRUE)</formula>
    </cfRule>
    <cfRule type="expression" dxfId="2714" priority="13370">
      <formula>IF(RIGHT(TEXT(AM62,"0.#"),1)=".",TRUE,FALSE)</formula>
    </cfRule>
  </conditionalFormatting>
  <conditionalFormatting sqref="AE87">
    <cfRule type="expression" dxfId="2713" priority="13355">
      <formula>IF(RIGHT(TEXT(AE87,"0.#"),1)=".",FALSE,TRUE)</formula>
    </cfRule>
    <cfRule type="expression" dxfId="2712" priority="13356">
      <formula>IF(RIGHT(TEXT(AE87,"0.#"),1)=".",TRUE,FALSE)</formula>
    </cfRule>
  </conditionalFormatting>
  <conditionalFormatting sqref="AE88">
    <cfRule type="expression" dxfId="2711" priority="13353">
      <formula>IF(RIGHT(TEXT(AE88,"0.#"),1)=".",FALSE,TRUE)</formula>
    </cfRule>
    <cfRule type="expression" dxfId="2710" priority="13354">
      <formula>IF(RIGHT(TEXT(AE88,"0.#"),1)=".",TRUE,FALSE)</formula>
    </cfRule>
  </conditionalFormatting>
  <conditionalFormatting sqref="AE89">
    <cfRule type="expression" dxfId="2709" priority="13351">
      <formula>IF(RIGHT(TEXT(AE89,"0.#"),1)=".",FALSE,TRUE)</formula>
    </cfRule>
    <cfRule type="expression" dxfId="2708" priority="13352">
      <formula>IF(RIGHT(TEXT(AE89,"0.#"),1)=".",TRUE,FALSE)</formula>
    </cfRule>
  </conditionalFormatting>
  <conditionalFormatting sqref="AI89">
    <cfRule type="expression" dxfId="2707" priority="13349">
      <formula>IF(RIGHT(TEXT(AI89,"0.#"),1)=".",FALSE,TRUE)</formula>
    </cfRule>
    <cfRule type="expression" dxfId="2706" priority="13350">
      <formula>IF(RIGHT(TEXT(AI89,"0.#"),1)=".",TRUE,FALSE)</formula>
    </cfRule>
  </conditionalFormatting>
  <conditionalFormatting sqref="AI88">
    <cfRule type="expression" dxfId="2705" priority="13347">
      <formula>IF(RIGHT(TEXT(AI88,"0.#"),1)=".",FALSE,TRUE)</formula>
    </cfRule>
    <cfRule type="expression" dxfId="2704" priority="13348">
      <formula>IF(RIGHT(TEXT(AI88,"0.#"),1)=".",TRUE,FALSE)</formula>
    </cfRule>
  </conditionalFormatting>
  <conditionalFormatting sqref="AI87">
    <cfRule type="expression" dxfId="2703" priority="13345">
      <formula>IF(RIGHT(TEXT(AI87,"0.#"),1)=".",FALSE,TRUE)</formula>
    </cfRule>
    <cfRule type="expression" dxfId="2702" priority="13346">
      <formula>IF(RIGHT(TEXT(AI87,"0.#"),1)=".",TRUE,FALSE)</formula>
    </cfRule>
  </conditionalFormatting>
  <conditionalFormatting sqref="AM88">
    <cfRule type="expression" dxfId="2701" priority="13341">
      <formula>IF(RIGHT(TEXT(AM88,"0.#"),1)=".",FALSE,TRUE)</formula>
    </cfRule>
    <cfRule type="expression" dxfId="2700" priority="13342">
      <formula>IF(RIGHT(TEXT(AM88,"0.#"),1)=".",TRUE,FALSE)</formula>
    </cfRule>
  </conditionalFormatting>
  <conditionalFormatting sqref="AM89">
    <cfRule type="expression" dxfId="2699" priority="13339">
      <formula>IF(RIGHT(TEXT(AM89,"0.#"),1)=".",FALSE,TRUE)</formula>
    </cfRule>
    <cfRule type="expression" dxfId="2698" priority="13340">
      <formula>IF(RIGHT(TEXT(AM89,"0.#"),1)=".",TRUE,FALSE)</formula>
    </cfRule>
  </conditionalFormatting>
  <conditionalFormatting sqref="AE92">
    <cfRule type="expression" dxfId="2697" priority="13325">
      <formula>IF(RIGHT(TEXT(AE92,"0.#"),1)=".",FALSE,TRUE)</formula>
    </cfRule>
    <cfRule type="expression" dxfId="2696" priority="13326">
      <formula>IF(RIGHT(TEXT(AE92,"0.#"),1)=".",TRUE,FALSE)</formula>
    </cfRule>
  </conditionalFormatting>
  <conditionalFormatting sqref="AE93">
    <cfRule type="expression" dxfId="2695" priority="13323">
      <formula>IF(RIGHT(TEXT(AE93,"0.#"),1)=".",FALSE,TRUE)</formula>
    </cfRule>
    <cfRule type="expression" dxfId="2694" priority="13324">
      <formula>IF(RIGHT(TEXT(AE93,"0.#"),1)=".",TRUE,FALSE)</formula>
    </cfRule>
  </conditionalFormatting>
  <conditionalFormatting sqref="AE94">
    <cfRule type="expression" dxfId="2693" priority="13321">
      <formula>IF(RIGHT(TEXT(AE94,"0.#"),1)=".",FALSE,TRUE)</formula>
    </cfRule>
    <cfRule type="expression" dxfId="2692" priority="13322">
      <formula>IF(RIGHT(TEXT(AE94,"0.#"),1)=".",TRUE,FALSE)</formula>
    </cfRule>
  </conditionalFormatting>
  <conditionalFormatting sqref="AI94">
    <cfRule type="expression" dxfId="2691" priority="13319">
      <formula>IF(RIGHT(TEXT(AI94,"0.#"),1)=".",FALSE,TRUE)</formula>
    </cfRule>
    <cfRule type="expression" dxfId="2690" priority="13320">
      <formula>IF(RIGHT(TEXT(AI94,"0.#"),1)=".",TRUE,FALSE)</formula>
    </cfRule>
  </conditionalFormatting>
  <conditionalFormatting sqref="AI93">
    <cfRule type="expression" dxfId="2689" priority="13317">
      <formula>IF(RIGHT(TEXT(AI93,"0.#"),1)=".",FALSE,TRUE)</formula>
    </cfRule>
    <cfRule type="expression" dxfId="2688" priority="13318">
      <formula>IF(RIGHT(TEXT(AI93,"0.#"),1)=".",TRUE,FALSE)</formula>
    </cfRule>
  </conditionalFormatting>
  <conditionalFormatting sqref="AI92">
    <cfRule type="expression" dxfId="2687" priority="13315">
      <formula>IF(RIGHT(TEXT(AI92,"0.#"),1)=".",FALSE,TRUE)</formula>
    </cfRule>
    <cfRule type="expression" dxfId="2686" priority="13316">
      <formula>IF(RIGHT(TEXT(AI92,"0.#"),1)=".",TRUE,FALSE)</formula>
    </cfRule>
  </conditionalFormatting>
  <conditionalFormatting sqref="AM92">
    <cfRule type="expression" dxfId="2685" priority="13313">
      <formula>IF(RIGHT(TEXT(AM92,"0.#"),1)=".",FALSE,TRUE)</formula>
    </cfRule>
    <cfRule type="expression" dxfId="2684" priority="13314">
      <formula>IF(RIGHT(TEXT(AM92,"0.#"),1)=".",TRUE,FALSE)</formula>
    </cfRule>
  </conditionalFormatting>
  <conditionalFormatting sqref="AM93">
    <cfRule type="expression" dxfId="2683" priority="13311">
      <formula>IF(RIGHT(TEXT(AM93,"0.#"),1)=".",FALSE,TRUE)</formula>
    </cfRule>
    <cfRule type="expression" dxfId="2682" priority="13312">
      <formula>IF(RIGHT(TEXT(AM93,"0.#"),1)=".",TRUE,FALSE)</formula>
    </cfRule>
  </conditionalFormatting>
  <conditionalFormatting sqref="AM94">
    <cfRule type="expression" dxfId="2681" priority="13309">
      <formula>IF(RIGHT(TEXT(AM94,"0.#"),1)=".",FALSE,TRUE)</formula>
    </cfRule>
    <cfRule type="expression" dxfId="2680" priority="13310">
      <formula>IF(RIGHT(TEXT(AM94,"0.#"),1)=".",TRUE,FALSE)</formula>
    </cfRule>
  </conditionalFormatting>
  <conditionalFormatting sqref="AE97">
    <cfRule type="expression" dxfId="2679" priority="13295">
      <formula>IF(RIGHT(TEXT(AE97,"0.#"),1)=".",FALSE,TRUE)</formula>
    </cfRule>
    <cfRule type="expression" dxfId="2678" priority="13296">
      <formula>IF(RIGHT(TEXT(AE97,"0.#"),1)=".",TRUE,FALSE)</formula>
    </cfRule>
  </conditionalFormatting>
  <conditionalFormatting sqref="AE98">
    <cfRule type="expression" dxfId="2677" priority="13293">
      <formula>IF(RIGHT(TEXT(AE98,"0.#"),1)=".",FALSE,TRUE)</formula>
    </cfRule>
    <cfRule type="expression" dxfId="2676" priority="13294">
      <formula>IF(RIGHT(TEXT(AE98,"0.#"),1)=".",TRUE,FALSE)</formula>
    </cfRule>
  </conditionalFormatting>
  <conditionalFormatting sqref="AE99">
    <cfRule type="expression" dxfId="2675" priority="13291">
      <formula>IF(RIGHT(TEXT(AE99,"0.#"),1)=".",FALSE,TRUE)</formula>
    </cfRule>
    <cfRule type="expression" dxfId="2674" priority="13292">
      <formula>IF(RIGHT(TEXT(AE99,"0.#"),1)=".",TRUE,FALSE)</formula>
    </cfRule>
  </conditionalFormatting>
  <conditionalFormatting sqref="AI99">
    <cfRule type="expression" dxfId="2673" priority="13289">
      <formula>IF(RIGHT(TEXT(AI99,"0.#"),1)=".",FALSE,TRUE)</formula>
    </cfRule>
    <cfRule type="expression" dxfId="2672" priority="13290">
      <formula>IF(RIGHT(TEXT(AI99,"0.#"),1)=".",TRUE,FALSE)</formula>
    </cfRule>
  </conditionalFormatting>
  <conditionalFormatting sqref="AI98">
    <cfRule type="expression" dxfId="2671" priority="13287">
      <formula>IF(RIGHT(TEXT(AI98,"0.#"),1)=".",FALSE,TRUE)</formula>
    </cfRule>
    <cfRule type="expression" dxfId="2670" priority="13288">
      <formula>IF(RIGHT(TEXT(AI98,"0.#"),1)=".",TRUE,FALSE)</formula>
    </cfRule>
  </conditionalFormatting>
  <conditionalFormatting sqref="AI97">
    <cfRule type="expression" dxfId="2669" priority="13285">
      <formula>IF(RIGHT(TEXT(AI97,"0.#"),1)=".",FALSE,TRUE)</formula>
    </cfRule>
    <cfRule type="expression" dxfId="2668" priority="13286">
      <formula>IF(RIGHT(TEXT(AI97,"0.#"),1)=".",TRUE,FALSE)</formula>
    </cfRule>
  </conditionalFormatting>
  <conditionalFormatting sqref="AM97">
    <cfRule type="expression" dxfId="2667" priority="13283">
      <formula>IF(RIGHT(TEXT(AM97,"0.#"),1)=".",FALSE,TRUE)</formula>
    </cfRule>
    <cfRule type="expression" dxfId="2666" priority="13284">
      <formula>IF(RIGHT(TEXT(AM97,"0.#"),1)=".",TRUE,FALSE)</formula>
    </cfRule>
  </conditionalFormatting>
  <conditionalFormatting sqref="AM98">
    <cfRule type="expression" dxfId="2665" priority="13281">
      <formula>IF(RIGHT(TEXT(AM98,"0.#"),1)=".",FALSE,TRUE)</formula>
    </cfRule>
    <cfRule type="expression" dxfId="2664" priority="13282">
      <formula>IF(RIGHT(TEXT(AM98,"0.#"),1)=".",TRUE,FALSE)</formula>
    </cfRule>
  </conditionalFormatting>
  <conditionalFormatting sqref="AM99">
    <cfRule type="expression" dxfId="2663" priority="13279">
      <formula>IF(RIGHT(TEXT(AM99,"0.#"),1)=".",FALSE,TRUE)</formula>
    </cfRule>
    <cfRule type="expression" dxfId="2662" priority="13280">
      <formula>IF(RIGHT(TEXT(AM99,"0.#"),1)=".",TRUE,FALSE)</formula>
    </cfRule>
  </conditionalFormatting>
  <conditionalFormatting sqref="AI101">
    <cfRule type="expression" dxfId="2661" priority="13265">
      <formula>IF(RIGHT(TEXT(AI101,"0.#"),1)=".",FALSE,TRUE)</formula>
    </cfRule>
    <cfRule type="expression" dxfId="2660" priority="13266">
      <formula>IF(RIGHT(TEXT(AI101,"0.#"),1)=".",TRUE,FALSE)</formula>
    </cfRule>
  </conditionalFormatting>
  <conditionalFormatting sqref="AM101">
    <cfRule type="expression" dxfId="2659" priority="13263">
      <formula>IF(RIGHT(TEXT(AM101,"0.#"),1)=".",FALSE,TRUE)</formula>
    </cfRule>
    <cfRule type="expression" dxfId="2658" priority="13264">
      <formula>IF(RIGHT(TEXT(AM101,"0.#"),1)=".",TRUE,FALSE)</formula>
    </cfRule>
  </conditionalFormatting>
  <conditionalFormatting sqref="AE102">
    <cfRule type="expression" dxfId="2657" priority="13261">
      <formula>IF(RIGHT(TEXT(AE102,"0.#"),1)=".",FALSE,TRUE)</formula>
    </cfRule>
    <cfRule type="expression" dxfId="2656" priority="13262">
      <formula>IF(RIGHT(TEXT(AE102,"0.#"),1)=".",TRUE,FALSE)</formula>
    </cfRule>
  </conditionalFormatting>
  <conditionalFormatting sqref="AI102">
    <cfRule type="expression" dxfId="2655" priority="13259">
      <formula>IF(RIGHT(TEXT(AI102,"0.#"),1)=".",FALSE,TRUE)</formula>
    </cfRule>
    <cfRule type="expression" dxfId="2654" priority="13260">
      <formula>IF(RIGHT(TEXT(AI102,"0.#"),1)=".",TRUE,FALSE)</formula>
    </cfRule>
  </conditionalFormatting>
  <conditionalFormatting sqref="AM102">
    <cfRule type="expression" dxfId="2653" priority="13257">
      <formula>IF(RIGHT(TEXT(AM102,"0.#"),1)=".",FALSE,TRUE)</formula>
    </cfRule>
    <cfRule type="expression" dxfId="2652" priority="13258">
      <formula>IF(RIGHT(TEXT(AM102,"0.#"),1)=".",TRUE,FALSE)</formula>
    </cfRule>
  </conditionalFormatting>
  <conditionalFormatting sqref="AQ102">
    <cfRule type="expression" dxfId="2651" priority="13255">
      <formula>IF(RIGHT(TEXT(AQ102,"0.#"),1)=".",FALSE,TRUE)</formula>
    </cfRule>
    <cfRule type="expression" dxfId="2650" priority="13256">
      <formula>IF(RIGHT(TEXT(AQ102,"0.#"),1)=".",TRUE,FALSE)</formula>
    </cfRule>
  </conditionalFormatting>
  <conditionalFormatting sqref="AE104">
    <cfRule type="expression" dxfId="2649" priority="13253">
      <formula>IF(RIGHT(TEXT(AE104,"0.#"),1)=".",FALSE,TRUE)</formula>
    </cfRule>
    <cfRule type="expression" dxfId="2648" priority="13254">
      <formula>IF(RIGHT(TEXT(AE104,"0.#"),1)=".",TRUE,FALSE)</formula>
    </cfRule>
  </conditionalFormatting>
  <conditionalFormatting sqref="AI104">
    <cfRule type="expression" dxfId="2647" priority="13251">
      <formula>IF(RIGHT(TEXT(AI104,"0.#"),1)=".",FALSE,TRUE)</formula>
    </cfRule>
    <cfRule type="expression" dxfId="2646" priority="13252">
      <formula>IF(RIGHT(TEXT(AI104,"0.#"),1)=".",TRUE,FALSE)</formula>
    </cfRule>
  </conditionalFormatting>
  <conditionalFormatting sqref="AM104">
    <cfRule type="expression" dxfId="2645" priority="13249">
      <formula>IF(RIGHT(TEXT(AM104,"0.#"),1)=".",FALSE,TRUE)</formula>
    </cfRule>
    <cfRule type="expression" dxfId="2644" priority="13250">
      <formula>IF(RIGHT(TEXT(AM104,"0.#"),1)=".",TRUE,FALSE)</formula>
    </cfRule>
  </conditionalFormatting>
  <conditionalFormatting sqref="AE105">
    <cfRule type="expression" dxfId="2643" priority="13247">
      <formula>IF(RIGHT(TEXT(AE105,"0.#"),1)=".",FALSE,TRUE)</formula>
    </cfRule>
    <cfRule type="expression" dxfId="2642" priority="13248">
      <formula>IF(RIGHT(TEXT(AE105,"0.#"),1)=".",TRUE,FALSE)</formula>
    </cfRule>
  </conditionalFormatting>
  <conditionalFormatting sqref="AI105">
    <cfRule type="expression" dxfId="2641" priority="13245">
      <formula>IF(RIGHT(TEXT(AI105,"0.#"),1)=".",FALSE,TRUE)</formula>
    </cfRule>
    <cfRule type="expression" dxfId="2640" priority="13246">
      <formula>IF(RIGHT(TEXT(AI105,"0.#"),1)=".",TRUE,FALSE)</formula>
    </cfRule>
  </conditionalFormatting>
  <conditionalFormatting sqref="AM105">
    <cfRule type="expression" dxfId="2639" priority="13243">
      <formula>IF(RIGHT(TEXT(AM105,"0.#"),1)=".",FALSE,TRUE)</formula>
    </cfRule>
    <cfRule type="expression" dxfId="2638" priority="13244">
      <formula>IF(RIGHT(TEXT(AM105,"0.#"),1)=".",TRUE,FALSE)</formula>
    </cfRule>
  </conditionalFormatting>
  <conditionalFormatting sqref="AE107">
    <cfRule type="expression" dxfId="2637" priority="13239">
      <formula>IF(RIGHT(TEXT(AE107,"0.#"),1)=".",FALSE,TRUE)</formula>
    </cfRule>
    <cfRule type="expression" dxfId="2636" priority="13240">
      <formula>IF(RIGHT(TEXT(AE107,"0.#"),1)=".",TRUE,FALSE)</formula>
    </cfRule>
  </conditionalFormatting>
  <conditionalFormatting sqref="AI107">
    <cfRule type="expression" dxfId="2635" priority="13237">
      <formula>IF(RIGHT(TEXT(AI107,"0.#"),1)=".",FALSE,TRUE)</formula>
    </cfRule>
    <cfRule type="expression" dxfId="2634" priority="13238">
      <formula>IF(RIGHT(TEXT(AI107,"0.#"),1)=".",TRUE,FALSE)</formula>
    </cfRule>
  </conditionalFormatting>
  <conditionalFormatting sqref="AM107">
    <cfRule type="expression" dxfId="2633" priority="13235">
      <formula>IF(RIGHT(TEXT(AM107,"0.#"),1)=".",FALSE,TRUE)</formula>
    </cfRule>
    <cfRule type="expression" dxfId="2632" priority="13236">
      <formula>IF(RIGHT(TEXT(AM107,"0.#"),1)=".",TRUE,FALSE)</formula>
    </cfRule>
  </conditionalFormatting>
  <conditionalFormatting sqref="AE108">
    <cfRule type="expression" dxfId="2631" priority="13233">
      <formula>IF(RIGHT(TEXT(AE108,"0.#"),1)=".",FALSE,TRUE)</formula>
    </cfRule>
    <cfRule type="expression" dxfId="2630" priority="13234">
      <formula>IF(RIGHT(TEXT(AE108,"0.#"),1)=".",TRUE,FALSE)</formula>
    </cfRule>
  </conditionalFormatting>
  <conditionalFormatting sqref="AI108">
    <cfRule type="expression" dxfId="2629" priority="13231">
      <formula>IF(RIGHT(TEXT(AI108,"0.#"),1)=".",FALSE,TRUE)</formula>
    </cfRule>
    <cfRule type="expression" dxfId="2628" priority="13232">
      <formula>IF(RIGHT(TEXT(AI108,"0.#"),1)=".",TRUE,FALSE)</formula>
    </cfRule>
  </conditionalFormatting>
  <conditionalFormatting sqref="AM108">
    <cfRule type="expression" dxfId="2627" priority="13229">
      <formula>IF(RIGHT(TEXT(AM108,"0.#"),1)=".",FALSE,TRUE)</formula>
    </cfRule>
    <cfRule type="expression" dxfId="2626" priority="13230">
      <formula>IF(RIGHT(TEXT(AM108,"0.#"),1)=".",TRUE,FALSE)</formula>
    </cfRule>
  </conditionalFormatting>
  <conditionalFormatting sqref="AE110">
    <cfRule type="expression" dxfId="2625" priority="13225">
      <formula>IF(RIGHT(TEXT(AE110,"0.#"),1)=".",FALSE,TRUE)</formula>
    </cfRule>
    <cfRule type="expression" dxfId="2624" priority="13226">
      <formula>IF(RIGHT(TEXT(AE110,"0.#"),1)=".",TRUE,FALSE)</formula>
    </cfRule>
  </conditionalFormatting>
  <conditionalFormatting sqref="AI110">
    <cfRule type="expression" dxfId="2623" priority="13223">
      <formula>IF(RIGHT(TEXT(AI110,"0.#"),1)=".",FALSE,TRUE)</formula>
    </cfRule>
    <cfRule type="expression" dxfId="2622" priority="13224">
      <formula>IF(RIGHT(TEXT(AI110,"0.#"),1)=".",TRUE,FALSE)</formula>
    </cfRule>
  </conditionalFormatting>
  <conditionalFormatting sqref="AM110">
    <cfRule type="expression" dxfId="2621" priority="13221">
      <formula>IF(RIGHT(TEXT(AM110,"0.#"),1)=".",FALSE,TRUE)</formula>
    </cfRule>
    <cfRule type="expression" dxfId="2620" priority="13222">
      <formula>IF(RIGHT(TEXT(AM110,"0.#"),1)=".",TRUE,FALSE)</formula>
    </cfRule>
  </conditionalFormatting>
  <conditionalFormatting sqref="AE111">
    <cfRule type="expression" dxfId="2619" priority="13219">
      <formula>IF(RIGHT(TEXT(AE111,"0.#"),1)=".",FALSE,TRUE)</formula>
    </cfRule>
    <cfRule type="expression" dxfId="2618" priority="13220">
      <formula>IF(RIGHT(TEXT(AE111,"0.#"),1)=".",TRUE,FALSE)</formula>
    </cfRule>
  </conditionalFormatting>
  <conditionalFormatting sqref="AI111">
    <cfRule type="expression" dxfId="2617" priority="13217">
      <formula>IF(RIGHT(TEXT(AI111,"0.#"),1)=".",FALSE,TRUE)</formula>
    </cfRule>
    <cfRule type="expression" dxfId="2616" priority="13218">
      <formula>IF(RIGHT(TEXT(AI111,"0.#"),1)=".",TRUE,FALSE)</formula>
    </cfRule>
  </conditionalFormatting>
  <conditionalFormatting sqref="AM111">
    <cfRule type="expression" dxfId="2615" priority="13215">
      <formula>IF(RIGHT(TEXT(AM111,"0.#"),1)=".",FALSE,TRUE)</formula>
    </cfRule>
    <cfRule type="expression" dxfId="2614" priority="13216">
      <formula>IF(RIGHT(TEXT(AM111,"0.#"),1)=".",TRUE,FALSE)</formula>
    </cfRule>
  </conditionalFormatting>
  <conditionalFormatting sqref="AE113">
    <cfRule type="expression" dxfId="2613" priority="13211">
      <formula>IF(RIGHT(TEXT(AE113,"0.#"),1)=".",FALSE,TRUE)</formula>
    </cfRule>
    <cfRule type="expression" dxfId="2612" priority="13212">
      <formula>IF(RIGHT(TEXT(AE113,"0.#"),1)=".",TRUE,FALSE)</formula>
    </cfRule>
  </conditionalFormatting>
  <conditionalFormatting sqref="AI113">
    <cfRule type="expression" dxfId="2611" priority="13209">
      <formula>IF(RIGHT(TEXT(AI113,"0.#"),1)=".",FALSE,TRUE)</formula>
    </cfRule>
    <cfRule type="expression" dxfId="2610" priority="13210">
      <formula>IF(RIGHT(TEXT(AI113,"0.#"),1)=".",TRUE,FALSE)</formula>
    </cfRule>
  </conditionalFormatting>
  <conditionalFormatting sqref="AM113">
    <cfRule type="expression" dxfId="2609" priority="13207">
      <formula>IF(RIGHT(TEXT(AM113,"0.#"),1)=".",FALSE,TRUE)</formula>
    </cfRule>
    <cfRule type="expression" dxfId="2608" priority="13208">
      <formula>IF(RIGHT(TEXT(AM113,"0.#"),1)=".",TRUE,FALSE)</formula>
    </cfRule>
  </conditionalFormatting>
  <conditionalFormatting sqref="AE114">
    <cfRule type="expression" dxfId="2607" priority="13205">
      <formula>IF(RIGHT(TEXT(AE114,"0.#"),1)=".",FALSE,TRUE)</formula>
    </cfRule>
    <cfRule type="expression" dxfId="2606" priority="13206">
      <formula>IF(RIGHT(TEXT(AE114,"0.#"),1)=".",TRUE,FALSE)</formula>
    </cfRule>
  </conditionalFormatting>
  <conditionalFormatting sqref="AI114">
    <cfRule type="expression" dxfId="2605" priority="13203">
      <formula>IF(RIGHT(TEXT(AI114,"0.#"),1)=".",FALSE,TRUE)</formula>
    </cfRule>
    <cfRule type="expression" dxfId="2604" priority="13204">
      <formula>IF(RIGHT(TEXT(AI114,"0.#"),1)=".",TRUE,FALSE)</formula>
    </cfRule>
  </conditionalFormatting>
  <conditionalFormatting sqref="AM114">
    <cfRule type="expression" dxfId="2603" priority="13201">
      <formula>IF(RIGHT(TEXT(AM114,"0.#"),1)=".",FALSE,TRUE)</formula>
    </cfRule>
    <cfRule type="expression" dxfId="2602" priority="13202">
      <formula>IF(RIGHT(TEXT(AM114,"0.#"),1)=".",TRUE,FALSE)</formula>
    </cfRule>
  </conditionalFormatting>
  <conditionalFormatting sqref="AQ116">
    <cfRule type="expression" dxfId="2601" priority="13197">
      <formula>IF(RIGHT(TEXT(AQ116,"0.#"),1)=".",FALSE,TRUE)</formula>
    </cfRule>
    <cfRule type="expression" dxfId="2600" priority="13198">
      <formula>IF(RIGHT(TEXT(AQ116,"0.#"),1)=".",TRUE,FALSE)</formula>
    </cfRule>
  </conditionalFormatting>
  <conditionalFormatting sqref="AM116">
    <cfRule type="expression" dxfId="2599" priority="13193">
      <formula>IF(RIGHT(TEXT(AM116,"0.#"),1)=".",FALSE,TRUE)</formula>
    </cfRule>
    <cfRule type="expression" dxfId="2598" priority="13194">
      <formula>IF(RIGHT(TEXT(AM116,"0.#"),1)=".",TRUE,FALSE)</formula>
    </cfRule>
  </conditionalFormatting>
  <conditionalFormatting sqref="AQ117">
    <cfRule type="expression" dxfId="2597" priority="13185">
      <formula>IF(RIGHT(TEXT(AQ117,"0.#"),1)=".",FALSE,TRUE)</formula>
    </cfRule>
    <cfRule type="expression" dxfId="2596" priority="13186">
      <formula>IF(RIGHT(TEXT(AQ117,"0.#"),1)=".",TRUE,FALSE)</formula>
    </cfRule>
  </conditionalFormatting>
  <conditionalFormatting sqref="AE119 AQ119">
    <cfRule type="expression" dxfId="2595" priority="13183">
      <formula>IF(RIGHT(TEXT(AE119,"0.#"),1)=".",FALSE,TRUE)</formula>
    </cfRule>
    <cfRule type="expression" dxfId="2594" priority="13184">
      <formula>IF(RIGHT(TEXT(AE119,"0.#"),1)=".",TRUE,FALSE)</formula>
    </cfRule>
  </conditionalFormatting>
  <conditionalFormatting sqref="AI119">
    <cfRule type="expression" dxfId="2593" priority="13181">
      <formula>IF(RIGHT(TEXT(AI119,"0.#"),1)=".",FALSE,TRUE)</formula>
    </cfRule>
    <cfRule type="expression" dxfId="2592" priority="13182">
      <formula>IF(RIGHT(TEXT(AI119,"0.#"),1)=".",TRUE,FALSE)</formula>
    </cfRule>
  </conditionalFormatting>
  <conditionalFormatting sqref="AM119">
    <cfRule type="expression" dxfId="2591" priority="13179">
      <formula>IF(RIGHT(TEXT(AM119,"0.#"),1)=".",FALSE,TRUE)</formula>
    </cfRule>
    <cfRule type="expression" dxfId="2590" priority="13180">
      <formula>IF(RIGHT(TEXT(AM119,"0.#"),1)=".",TRUE,FALSE)</formula>
    </cfRule>
  </conditionalFormatting>
  <conditionalFormatting sqref="AQ120">
    <cfRule type="expression" dxfId="2589" priority="13171">
      <formula>IF(RIGHT(TEXT(AQ120,"0.#"),1)=".",FALSE,TRUE)</formula>
    </cfRule>
    <cfRule type="expression" dxfId="2588" priority="13172">
      <formula>IF(RIGHT(TEXT(AQ120,"0.#"),1)=".",TRUE,FALSE)</formula>
    </cfRule>
  </conditionalFormatting>
  <conditionalFormatting sqref="AE122 AQ122">
    <cfRule type="expression" dxfId="2587" priority="13169">
      <formula>IF(RIGHT(TEXT(AE122,"0.#"),1)=".",FALSE,TRUE)</formula>
    </cfRule>
    <cfRule type="expression" dxfId="2586" priority="13170">
      <formula>IF(RIGHT(TEXT(AE122,"0.#"),1)=".",TRUE,FALSE)</formula>
    </cfRule>
  </conditionalFormatting>
  <conditionalFormatting sqref="AI122">
    <cfRule type="expression" dxfId="2585" priority="13167">
      <formula>IF(RIGHT(TEXT(AI122,"0.#"),1)=".",FALSE,TRUE)</formula>
    </cfRule>
    <cfRule type="expression" dxfId="2584" priority="13168">
      <formula>IF(RIGHT(TEXT(AI122,"0.#"),1)=".",TRUE,FALSE)</formula>
    </cfRule>
  </conditionalFormatting>
  <conditionalFormatting sqref="AM122">
    <cfRule type="expression" dxfId="2583" priority="13165">
      <formula>IF(RIGHT(TEXT(AM122,"0.#"),1)=".",FALSE,TRUE)</formula>
    </cfRule>
    <cfRule type="expression" dxfId="2582" priority="13166">
      <formula>IF(RIGHT(TEXT(AM122,"0.#"),1)=".",TRUE,FALSE)</formula>
    </cfRule>
  </conditionalFormatting>
  <conditionalFormatting sqref="AQ123">
    <cfRule type="expression" dxfId="2581" priority="13157">
      <formula>IF(RIGHT(TEXT(AQ123,"0.#"),1)=".",FALSE,TRUE)</formula>
    </cfRule>
    <cfRule type="expression" dxfId="2580" priority="13158">
      <formula>IF(RIGHT(TEXT(AQ123,"0.#"),1)=".",TRUE,FALSE)</formula>
    </cfRule>
  </conditionalFormatting>
  <conditionalFormatting sqref="AE125 AQ125">
    <cfRule type="expression" dxfId="2579" priority="13155">
      <formula>IF(RIGHT(TEXT(AE125,"0.#"),1)=".",FALSE,TRUE)</formula>
    </cfRule>
    <cfRule type="expression" dxfId="2578" priority="13156">
      <formula>IF(RIGHT(TEXT(AE125,"0.#"),1)=".",TRUE,FALSE)</formula>
    </cfRule>
  </conditionalFormatting>
  <conditionalFormatting sqref="AI125">
    <cfRule type="expression" dxfId="2577" priority="13153">
      <formula>IF(RIGHT(TEXT(AI125,"0.#"),1)=".",FALSE,TRUE)</formula>
    </cfRule>
    <cfRule type="expression" dxfId="2576" priority="13154">
      <formula>IF(RIGHT(TEXT(AI125,"0.#"),1)=".",TRUE,FALSE)</formula>
    </cfRule>
  </conditionalFormatting>
  <conditionalFormatting sqref="AM125">
    <cfRule type="expression" dxfId="2575" priority="13151">
      <formula>IF(RIGHT(TEXT(AM125,"0.#"),1)=".",FALSE,TRUE)</formula>
    </cfRule>
    <cfRule type="expression" dxfId="2574" priority="13152">
      <formula>IF(RIGHT(TEXT(AM125,"0.#"),1)=".",TRUE,FALSE)</formula>
    </cfRule>
  </conditionalFormatting>
  <conditionalFormatting sqref="AQ126">
    <cfRule type="expression" dxfId="2573" priority="13143">
      <formula>IF(RIGHT(TEXT(AQ126,"0.#"),1)=".",FALSE,TRUE)</formula>
    </cfRule>
    <cfRule type="expression" dxfId="2572" priority="13144">
      <formula>IF(RIGHT(TEXT(AQ126,"0.#"),1)=".",TRUE,FALSE)</formula>
    </cfRule>
  </conditionalFormatting>
  <conditionalFormatting sqref="AE128 AQ128">
    <cfRule type="expression" dxfId="2571" priority="13141">
      <formula>IF(RIGHT(TEXT(AE128,"0.#"),1)=".",FALSE,TRUE)</formula>
    </cfRule>
    <cfRule type="expression" dxfId="2570" priority="13142">
      <formula>IF(RIGHT(TEXT(AE128,"0.#"),1)=".",TRUE,FALSE)</formula>
    </cfRule>
  </conditionalFormatting>
  <conditionalFormatting sqref="AI128">
    <cfRule type="expression" dxfId="2569" priority="13139">
      <formula>IF(RIGHT(TEXT(AI128,"0.#"),1)=".",FALSE,TRUE)</formula>
    </cfRule>
    <cfRule type="expression" dxfId="2568" priority="13140">
      <formula>IF(RIGHT(TEXT(AI128,"0.#"),1)=".",TRUE,FALSE)</formula>
    </cfRule>
  </conditionalFormatting>
  <conditionalFormatting sqref="AM128">
    <cfRule type="expression" dxfId="2567" priority="13137">
      <formula>IF(RIGHT(TEXT(AM128,"0.#"),1)=".",FALSE,TRUE)</formula>
    </cfRule>
    <cfRule type="expression" dxfId="2566" priority="13138">
      <formula>IF(RIGHT(TEXT(AM128,"0.#"),1)=".",TRUE,FALSE)</formula>
    </cfRule>
  </conditionalFormatting>
  <conditionalFormatting sqref="AQ129">
    <cfRule type="expression" dxfId="2565" priority="13129">
      <formula>IF(RIGHT(TEXT(AQ129,"0.#"),1)=".",FALSE,TRUE)</formula>
    </cfRule>
    <cfRule type="expression" dxfId="2564" priority="13130">
      <formula>IF(RIGHT(TEXT(AQ129,"0.#"),1)=".",TRUE,FALSE)</formula>
    </cfRule>
  </conditionalFormatting>
  <conditionalFormatting sqref="AE75">
    <cfRule type="expression" dxfId="2563" priority="13127">
      <formula>IF(RIGHT(TEXT(AE75,"0.#"),1)=".",FALSE,TRUE)</formula>
    </cfRule>
    <cfRule type="expression" dxfId="2562" priority="13128">
      <formula>IF(RIGHT(TEXT(AE75,"0.#"),1)=".",TRUE,FALSE)</formula>
    </cfRule>
  </conditionalFormatting>
  <conditionalFormatting sqref="AE76">
    <cfRule type="expression" dxfId="2561" priority="13125">
      <formula>IF(RIGHT(TEXT(AE76,"0.#"),1)=".",FALSE,TRUE)</formula>
    </cfRule>
    <cfRule type="expression" dxfId="2560" priority="13126">
      <formula>IF(RIGHT(TEXT(AE76,"0.#"),1)=".",TRUE,FALSE)</formula>
    </cfRule>
  </conditionalFormatting>
  <conditionalFormatting sqref="AE77">
    <cfRule type="expression" dxfId="2559" priority="13123">
      <formula>IF(RIGHT(TEXT(AE77,"0.#"),1)=".",FALSE,TRUE)</formula>
    </cfRule>
    <cfRule type="expression" dxfId="2558" priority="13124">
      <formula>IF(RIGHT(TEXT(AE77,"0.#"),1)=".",TRUE,FALSE)</formula>
    </cfRule>
  </conditionalFormatting>
  <conditionalFormatting sqref="AI77">
    <cfRule type="expression" dxfId="2557" priority="13121">
      <formula>IF(RIGHT(TEXT(AI77,"0.#"),1)=".",FALSE,TRUE)</formula>
    </cfRule>
    <cfRule type="expression" dxfId="2556" priority="13122">
      <formula>IF(RIGHT(TEXT(AI77,"0.#"),1)=".",TRUE,FALSE)</formula>
    </cfRule>
  </conditionalFormatting>
  <conditionalFormatting sqref="AI76">
    <cfRule type="expression" dxfId="2555" priority="13119">
      <formula>IF(RIGHT(TEXT(AI76,"0.#"),1)=".",FALSE,TRUE)</formula>
    </cfRule>
    <cfRule type="expression" dxfId="2554" priority="13120">
      <formula>IF(RIGHT(TEXT(AI76,"0.#"),1)=".",TRUE,FALSE)</formula>
    </cfRule>
  </conditionalFormatting>
  <conditionalFormatting sqref="AI75">
    <cfRule type="expression" dxfId="2553" priority="13117">
      <formula>IF(RIGHT(TEXT(AI75,"0.#"),1)=".",FALSE,TRUE)</formula>
    </cfRule>
    <cfRule type="expression" dxfId="2552" priority="13118">
      <formula>IF(RIGHT(TEXT(AI75,"0.#"),1)=".",TRUE,FALSE)</formula>
    </cfRule>
  </conditionalFormatting>
  <conditionalFormatting sqref="AM75">
    <cfRule type="expression" dxfId="2551" priority="13115">
      <formula>IF(RIGHT(TEXT(AM75,"0.#"),1)=".",FALSE,TRUE)</formula>
    </cfRule>
    <cfRule type="expression" dxfId="2550" priority="13116">
      <formula>IF(RIGHT(TEXT(AM75,"0.#"),1)=".",TRUE,FALSE)</formula>
    </cfRule>
  </conditionalFormatting>
  <conditionalFormatting sqref="AM76">
    <cfRule type="expression" dxfId="2549" priority="13113">
      <formula>IF(RIGHT(TEXT(AM76,"0.#"),1)=".",FALSE,TRUE)</formula>
    </cfRule>
    <cfRule type="expression" dxfId="2548" priority="13114">
      <formula>IF(RIGHT(TEXT(AM76,"0.#"),1)=".",TRUE,FALSE)</formula>
    </cfRule>
  </conditionalFormatting>
  <conditionalFormatting sqref="AM77">
    <cfRule type="expression" dxfId="2547" priority="13111">
      <formula>IF(RIGHT(TEXT(AM77,"0.#"),1)=".",FALSE,TRUE)</formula>
    </cfRule>
    <cfRule type="expression" dxfId="2546" priority="13112">
      <formula>IF(RIGHT(TEXT(AM77,"0.#"),1)=".",TRUE,FALSE)</formula>
    </cfRule>
  </conditionalFormatting>
  <conditionalFormatting sqref="AE433">
    <cfRule type="expression" dxfId="2545" priority="13067">
      <formula>IF(RIGHT(TEXT(AE433,"0.#"),1)=".",FALSE,TRUE)</formula>
    </cfRule>
    <cfRule type="expression" dxfId="2544" priority="13068">
      <formula>IF(RIGHT(TEXT(AE433,"0.#"),1)=".",TRUE,FALSE)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4">
    <cfRule type="expression" dxfId="2541" priority="13065">
      <formula>IF(RIGHT(TEXT(AE434,"0.#"),1)=".",FALSE,TRUE)</formula>
    </cfRule>
    <cfRule type="expression" dxfId="2540" priority="13066">
      <formula>IF(RIGHT(TEXT(AE434,"0.#"),1)=".",TRUE,FALSE)</formula>
    </cfRule>
  </conditionalFormatting>
  <conditionalFormatting sqref="AE435">
    <cfRule type="expression" dxfId="2539" priority="13063">
      <formula>IF(RIGHT(TEXT(AE435,"0.#"),1)=".",FALSE,TRUE)</formula>
    </cfRule>
    <cfRule type="expression" dxfId="2538" priority="13064">
      <formula>IF(RIGHT(TEXT(AE435,"0.#"),1)=".",TRUE,FALSE)</formula>
    </cfRule>
  </conditionalFormatting>
  <conditionalFormatting sqref="AM433">
    <cfRule type="expression" dxfId="2537" priority="13055">
      <formula>IF(RIGHT(TEXT(AM433,"0.#"),1)=".",FALSE,TRUE)</formula>
    </cfRule>
    <cfRule type="expression" dxfId="2536" priority="13056">
      <formula>IF(RIGHT(TEXT(AM433,"0.#"),1)=".",TRUE,FALSE)</formula>
    </cfRule>
  </conditionalFormatting>
  <conditionalFormatting sqref="AM434">
    <cfRule type="expression" dxfId="2535" priority="13053">
      <formula>IF(RIGHT(TEXT(AM434,"0.#"),1)=".",FALSE,TRUE)</formula>
    </cfRule>
    <cfRule type="expression" dxfId="2534" priority="13054">
      <formula>IF(RIGHT(TEXT(AM434,"0.#"),1)=".",TRUE,FALSE)</formula>
    </cfRule>
  </conditionalFormatting>
  <conditionalFormatting sqref="AU433">
    <cfRule type="expression" dxfId="2533" priority="13043">
      <formula>IF(RIGHT(TEXT(AU433,"0.#"),1)=".",FALSE,TRUE)</formula>
    </cfRule>
    <cfRule type="expression" dxfId="2532" priority="13044">
      <formula>IF(RIGHT(TEXT(AU433,"0.#"),1)=".",TRUE,FALSE)</formula>
    </cfRule>
  </conditionalFormatting>
  <conditionalFormatting sqref="AU434">
    <cfRule type="expression" dxfId="2531" priority="13041">
      <formula>IF(RIGHT(TEXT(AU434,"0.#"),1)=".",FALSE,TRUE)</formula>
    </cfRule>
    <cfRule type="expression" dxfId="2530" priority="13042">
      <formula>IF(RIGHT(TEXT(AU434,"0.#"),1)=".",TRUE,FALSE)</formula>
    </cfRule>
  </conditionalFormatting>
  <conditionalFormatting sqref="AU435">
    <cfRule type="expression" dxfId="2529" priority="13039">
      <formula>IF(RIGHT(TEXT(AU435,"0.#"),1)=".",FALSE,TRUE)</formula>
    </cfRule>
    <cfRule type="expression" dxfId="2528" priority="13040">
      <formula>IF(RIGHT(TEXT(AU435,"0.#"),1)=".",TRUE,FALSE)</formula>
    </cfRule>
  </conditionalFormatting>
  <conditionalFormatting sqref="AI435">
    <cfRule type="expression" dxfId="2527" priority="12973">
      <formula>IF(RIGHT(TEXT(AI435,"0.#"),1)=".",FALSE,TRUE)</formula>
    </cfRule>
    <cfRule type="expression" dxfId="2526" priority="12974">
      <formula>IF(RIGHT(TEXT(AI435,"0.#"),1)=".",TRUE,FALSE)</formula>
    </cfRule>
  </conditionalFormatting>
  <conditionalFormatting sqref="AI433">
    <cfRule type="expression" dxfId="2525" priority="12977">
      <formula>IF(RIGHT(TEXT(AI433,"0.#"),1)=".",FALSE,TRUE)</formula>
    </cfRule>
    <cfRule type="expression" dxfId="2524" priority="12978">
      <formula>IF(RIGHT(TEXT(AI433,"0.#"),1)=".",TRUE,FALSE)</formula>
    </cfRule>
  </conditionalFormatting>
  <conditionalFormatting sqref="AI434">
    <cfRule type="expression" dxfId="2523" priority="12975">
      <formula>IF(RIGHT(TEXT(AI434,"0.#"),1)=".",FALSE,TRUE)</formula>
    </cfRule>
    <cfRule type="expression" dxfId="2522" priority="12976">
      <formula>IF(RIGHT(TEXT(AI434,"0.#"),1)=".",TRUE,FALSE)</formula>
    </cfRule>
  </conditionalFormatting>
  <conditionalFormatting sqref="AQ434">
    <cfRule type="expression" dxfId="2521" priority="12959">
      <formula>IF(RIGHT(TEXT(AQ434,"0.#"),1)=".",FALSE,TRUE)</formula>
    </cfRule>
    <cfRule type="expression" dxfId="2520" priority="12960">
      <formula>IF(RIGHT(TEXT(AQ434,"0.#"),1)=".",TRUE,FALSE)</formula>
    </cfRule>
  </conditionalFormatting>
  <conditionalFormatting sqref="AQ435">
    <cfRule type="expression" dxfId="2519" priority="12945">
      <formula>IF(RIGHT(TEXT(AQ435,"0.#"),1)=".",FALSE,TRUE)</formula>
    </cfRule>
    <cfRule type="expression" dxfId="2518" priority="12946">
      <formula>IF(RIGHT(TEXT(AQ435,"0.#"),1)=".",TRUE,FALSE)</formula>
    </cfRule>
  </conditionalFormatting>
  <conditionalFormatting sqref="AQ433">
    <cfRule type="expression" dxfId="2517" priority="12943">
      <formula>IF(RIGHT(TEXT(AQ433,"0.#"),1)=".",FALSE,TRUE)</formula>
    </cfRule>
    <cfRule type="expression" dxfId="2516" priority="12944">
      <formula>IF(RIGHT(TEXT(AQ433,"0.#"),1)=".",TRUE,FALSE)</formula>
    </cfRule>
  </conditionalFormatting>
  <conditionalFormatting sqref="AL847:AO874">
    <cfRule type="expression" dxfId="2515" priority="6667">
      <formula>IF(AND(AL847&gt;=0, RIGHT(TEXT(AL847,"0.#"),1)&lt;&gt;"."),TRUE,FALSE)</formula>
    </cfRule>
    <cfRule type="expression" dxfId="2514" priority="6668">
      <formula>IF(AND(AL847&gt;=0, RIGHT(TEXT(AL847,"0.#"),1)="."),TRUE,FALSE)</formula>
    </cfRule>
    <cfRule type="expression" dxfId="2513" priority="6669">
      <formula>IF(AND(AL847&lt;0, RIGHT(TEXT(AL847,"0.#"),1)&lt;&gt;"."),TRUE,FALSE)</formula>
    </cfRule>
    <cfRule type="expression" dxfId="2512" priority="6670">
      <formula>IF(AND(AL847&lt;0, RIGHT(TEXT(AL847,"0.#"),1)="."),TRUE,FALSE)</formula>
    </cfRule>
  </conditionalFormatting>
  <conditionalFormatting sqref="AQ53:AQ55">
    <cfRule type="expression" dxfId="2511" priority="4689">
      <formula>IF(RIGHT(TEXT(AQ53,"0.#"),1)=".",FALSE,TRUE)</formula>
    </cfRule>
    <cfRule type="expression" dxfId="2510" priority="4690">
      <formula>IF(RIGHT(TEXT(AQ53,"0.#"),1)=".",TRUE,FALSE)</formula>
    </cfRule>
  </conditionalFormatting>
  <conditionalFormatting sqref="AU53:AU55">
    <cfRule type="expression" dxfId="2509" priority="4687">
      <formula>IF(RIGHT(TEXT(AU53,"0.#"),1)=".",FALSE,TRUE)</formula>
    </cfRule>
    <cfRule type="expression" dxfId="2508" priority="4688">
      <formula>IF(RIGHT(TEXT(AU53,"0.#"),1)=".",TRUE,FALSE)</formula>
    </cfRule>
  </conditionalFormatting>
  <conditionalFormatting sqref="AQ60:AQ62">
    <cfRule type="expression" dxfId="2507" priority="4685">
      <formula>IF(RIGHT(TEXT(AQ60,"0.#"),1)=".",FALSE,TRUE)</formula>
    </cfRule>
    <cfRule type="expression" dxfId="2506" priority="4686">
      <formula>IF(RIGHT(TEXT(AQ60,"0.#"),1)=".",TRUE,FALSE)</formula>
    </cfRule>
  </conditionalFormatting>
  <conditionalFormatting sqref="AU60:AU62">
    <cfRule type="expression" dxfId="2505" priority="4683">
      <formula>IF(RIGHT(TEXT(AU60,"0.#"),1)=".",FALSE,TRUE)</formula>
    </cfRule>
    <cfRule type="expression" dxfId="2504" priority="4684">
      <formula>IF(RIGHT(TEXT(AU60,"0.#"),1)=".",TRUE,FALSE)</formula>
    </cfRule>
  </conditionalFormatting>
  <conditionalFormatting sqref="AQ75:AQ77">
    <cfRule type="expression" dxfId="2503" priority="4681">
      <formula>IF(RIGHT(TEXT(AQ75,"0.#"),1)=".",FALSE,TRUE)</formula>
    </cfRule>
    <cfRule type="expression" dxfId="2502" priority="4682">
      <formula>IF(RIGHT(TEXT(AQ75,"0.#"),1)=".",TRUE,FALSE)</formula>
    </cfRule>
  </conditionalFormatting>
  <conditionalFormatting sqref="AU75:AU77">
    <cfRule type="expression" dxfId="2501" priority="4679">
      <formula>IF(RIGHT(TEXT(AU75,"0.#"),1)=".",FALSE,TRUE)</formula>
    </cfRule>
    <cfRule type="expression" dxfId="2500" priority="4680">
      <formula>IF(RIGHT(TEXT(AU75,"0.#"),1)=".",TRUE,FALSE)</formula>
    </cfRule>
  </conditionalFormatting>
  <conditionalFormatting sqref="AQ87:AQ89">
    <cfRule type="expression" dxfId="2499" priority="4677">
      <formula>IF(RIGHT(TEXT(AQ87,"0.#"),1)=".",FALSE,TRUE)</formula>
    </cfRule>
    <cfRule type="expression" dxfId="2498" priority="4678">
      <formula>IF(RIGHT(TEXT(AQ87,"0.#"),1)=".",TRUE,FALSE)</formula>
    </cfRule>
  </conditionalFormatting>
  <conditionalFormatting sqref="AU87:AU89">
    <cfRule type="expression" dxfId="2497" priority="4675">
      <formula>IF(RIGHT(TEXT(AU87,"0.#"),1)=".",FALSE,TRUE)</formula>
    </cfRule>
    <cfRule type="expression" dxfId="2496" priority="4676">
      <formula>IF(RIGHT(TEXT(AU87,"0.#"),1)=".",TRUE,FALSE)</formula>
    </cfRule>
  </conditionalFormatting>
  <conditionalFormatting sqref="AQ92:AQ94">
    <cfRule type="expression" dxfId="2495" priority="4673">
      <formula>IF(RIGHT(TEXT(AQ92,"0.#"),1)=".",FALSE,TRUE)</formula>
    </cfRule>
    <cfRule type="expression" dxfId="2494" priority="4674">
      <formula>IF(RIGHT(TEXT(AQ92,"0.#"),1)=".",TRUE,FALSE)</formula>
    </cfRule>
  </conditionalFormatting>
  <conditionalFormatting sqref="AU92:AU94">
    <cfRule type="expression" dxfId="2493" priority="4671">
      <formula>IF(RIGHT(TEXT(AU92,"0.#"),1)=".",FALSE,TRUE)</formula>
    </cfRule>
    <cfRule type="expression" dxfId="2492" priority="4672">
      <formula>IF(RIGHT(TEXT(AU92,"0.#"),1)=".",TRUE,FALSE)</formula>
    </cfRule>
  </conditionalFormatting>
  <conditionalFormatting sqref="AQ97:AQ99">
    <cfRule type="expression" dxfId="2491" priority="4669">
      <formula>IF(RIGHT(TEXT(AQ97,"0.#"),1)=".",FALSE,TRUE)</formula>
    </cfRule>
    <cfRule type="expression" dxfId="2490" priority="4670">
      <formula>IF(RIGHT(TEXT(AQ97,"0.#"),1)=".",TRUE,FALSE)</formula>
    </cfRule>
  </conditionalFormatting>
  <conditionalFormatting sqref="AU97:AU99">
    <cfRule type="expression" dxfId="2489" priority="4667">
      <formula>IF(RIGHT(TEXT(AU97,"0.#"),1)=".",FALSE,TRUE)</formula>
    </cfRule>
    <cfRule type="expression" dxfId="2488" priority="4668">
      <formula>IF(RIGHT(TEXT(AU97,"0.#"),1)=".",TRUE,FALSE)</formula>
    </cfRule>
  </conditionalFormatting>
  <conditionalFormatting sqref="AE458">
    <cfRule type="expression" dxfId="2487" priority="4361">
      <formula>IF(RIGHT(TEXT(AE458,"0.#"),1)=".",FALSE,TRUE)</formula>
    </cfRule>
    <cfRule type="expression" dxfId="2486" priority="4362">
      <formula>IF(RIGHT(TEXT(AE458,"0.#"),1)=".",TRUE,FALSE)</formula>
    </cfRule>
  </conditionalFormatting>
  <conditionalFormatting sqref="AE459">
    <cfRule type="expression" dxfId="2485" priority="4359">
      <formula>IF(RIGHT(TEXT(AE459,"0.#"),1)=".",FALSE,TRUE)</formula>
    </cfRule>
    <cfRule type="expression" dxfId="2484" priority="4360">
      <formula>IF(RIGHT(TEXT(AE459,"0.#"),1)=".",TRUE,FALSE)</formula>
    </cfRule>
  </conditionalFormatting>
  <conditionalFormatting sqref="AE460">
    <cfRule type="expression" dxfId="2483" priority="4357">
      <formula>IF(RIGHT(TEXT(AE460,"0.#"),1)=".",FALSE,TRUE)</formula>
    </cfRule>
    <cfRule type="expression" dxfId="2482" priority="4358">
      <formula>IF(RIGHT(TEXT(AE460,"0.#"),1)=".",TRUE,FALSE)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7:Y874">
    <cfRule type="expression" dxfId="2465" priority="2995">
      <formula>IF(RIGHT(TEXT(Y847,"0.#"),1)=".",FALSE,TRUE)</formula>
    </cfRule>
    <cfRule type="expression" dxfId="2464" priority="2996">
      <formula>IF(RIGHT(TEXT(Y847,"0.#"),1)=".",TRUE,FALSE)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10:AO1139">
    <cfRule type="expression" dxfId="2435" priority="2901">
      <formula>IF(AND(AL1110&gt;=0, RIGHT(TEXT(AL1110,"0.#"),1)&lt;&gt;"."),TRUE,FALSE)</formula>
    </cfRule>
    <cfRule type="expression" dxfId="2434" priority="2902">
      <formula>IF(AND(AL1110&gt;=0, RIGHT(TEXT(AL1110,"0.#"),1)="."),TRUE,FALSE)</formula>
    </cfRule>
    <cfRule type="expression" dxfId="2433" priority="2903">
      <formula>IF(AND(AL1110&lt;0, RIGHT(TEXT(AL1110,"0.#"),1)&lt;&gt;"."),TRUE,FALSE)</formula>
    </cfRule>
    <cfRule type="expression" dxfId="2432" priority="2904">
      <formula>IF(AND(AL1110&lt;0, RIGHT(TEXT(AL1110,"0.#"),1)="."),TRUE,FALSE)</formula>
    </cfRule>
  </conditionalFormatting>
  <conditionalFormatting sqref="Y1110:Y1139">
    <cfRule type="expression" dxfId="2431" priority="2899">
      <formula>IF(RIGHT(TEXT(Y1110,"0.#"),1)=".",FALSE,TRUE)</formula>
    </cfRule>
    <cfRule type="expression" dxfId="2430" priority="2900">
      <formula>IF(RIGHT(TEXT(Y1110,"0.#"),1)=".",TRUE,FALSE)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45:AO846">
    <cfRule type="expression" dxfId="2421" priority="2853">
      <formula>IF(AND(AL845&gt;=0, RIGHT(TEXT(AL845,"0.#"),1)&lt;&gt;"."),TRUE,FALSE)</formula>
    </cfRule>
    <cfRule type="expression" dxfId="2420" priority="2854">
      <formula>IF(AND(AL845&gt;=0, RIGHT(TEXT(AL845,"0.#"),1)="."),TRUE,FALSE)</formula>
    </cfRule>
    <cfRule type="expression" dxfId="2419" priority="2855">
      <formula>IF(AND(AL845&lt;0, RIGHT(TEXT(AL845,"0.#"),1)&lt;&gt;"."),TRUE,FALSE)</formula>
    </cfRule>
    <cfRule type="expression" dxfId="2418" priority="2856">
      <formula>IF(AND(AL845&lt;0, RIGHT(TEXT(AL845,"0.#"),1)="."),TRUE,FALSE)</formula>
    </cfRule>
  </conditionalFormatting>
  <conditionalFormatting sqref="Y845:Y846">
    <cfRule type="expression" dxfId="2417" priority="2851">
      <formula>IF(RIGHT(TEXT(Y845,"0.#"),1)=".",FALSE,TRUE)</formula>
    </cfRule>
    <cfRule type="expression" dxfId="2416" priority="2852">
      <formula>IF(RIGHT(TEXT(Y845,"0.#"),1)=".",TRUE,FALSE)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80:Y907">
    <cfRule type="expression" dxfId="2099" priority="2111">
      <formula>IF(RIGHT(TEXT(Y880,"0.#"),1)=".",FALSE,TRUE)</formula>
    </cfRule>
    <cfRule type="expression" dxfId="2098" priority="2112">
      <formula>IF(RIGHT(TEXT(Y880,"0.#"),1)=".",TRUE,FALSE)</formula>
    </cfRule>
  </conditionalFormatting>
  <conditionalFormatting sqref="Y878:Y879">
    <cfRule type="expression" dxfId="2097" priority="2105">
      <formula>IF(RIGHT(TEXT(Y878,"0.#"),1)=".",FALSE,TRUE)</formula>
    </cfRule>
    <cfRule type="expression" dxfId="2096" priority="2106">
      <formula>IF(RIGHT(TEXT(Y878,"0.#"),1)=".",TRUE,FALSE)</formula>
    </cfRule>
  </conditionalFormatting>
  <conditionalFormatting sqref="Y913:Y940">
    <cfRule type="expression" dxfId="2095" priority="2099">
      <formula>IF(RIGHT(TEXT(Y913,"0.#"),1)=".",FALSE,TRUE)</formula>
    </cfRule>
    <cfRule type="expression" dxfId="2094" priority="2100">
      <formula>IF(RIGHT(TEXT(Y913,"0.#"),1)=".",TRUE,FALSE)</formula>
    </cfRule>
  </conditionalFormatting>
  <conditionalFormatting sqref="Y911:Y912">
    <cfRule type="expression" dxfId="2093" priority="2093">
      <formula>IF(RIGHT(TEXT(Y911,"0.#"),1)=".",FALSE,TRUE)</formula>
    </cfRule>
    <cfRule type="expression" dxfId="2092" priority="2094">
      <formula>IF(RIGHT(TEXT(Y911,"0.#"),1)=".",TRUE,FALSE)</formula>
    </cfRule>
  </conditionalFormatting>
  <conditionalFormatting sqref="Y946:Y973">
    <cfRule type="expression" dxfId="2091" priority="2087">
      <formula>IF(RIGHT(TEXT(Y946,"0.#"),1)=".",FALSE,TRUE)</formula>
    </cfRule>
    <cfRule type="expression" dxfId="2090" priority="2088">
      <formula>IF(RIGHT(TEXT(Y946,"0.#"),1)=".",TRUE,FALSE)</formula>
    </cfRule>
  </conditionalFormatting>
  <conditionalFormatting sqref="Y944:Y945">
    <cfRule type="expression" dxfId="2089" priority="2081">
      <formula>IF(RIGHT(TEXT(Y944,"0.#"),1)=".",FALSE,TRUE)</formula>
    </cfRule>
    <cfRule type="expression" dxfId="2088" priority="2082">
      <formula>IF(RIGHT(TEXT(Y944,"0.#"),1)=".",TRUE,FALSE)</formula>
    </cfRule>
  </conditionalFormatting>
  <conditionalFormatting sqref="Y979:Y1006">
    <cfRule type="expression" dxfId="2087" priority="2075">
      <formula>IF(RIGHT(TEXT(Y979,"0.#"),1)=".",FALSE,TRUE)</formula>
    </cfRule>
    <cfRule type="expression" dxfId="2086" priority="2076">
      <formula>IF(RIGHT(TEXT(Y979,"0.#"),1)=".",TRUE,FALSE)</formula>
    </cfRule>
  </conditionalFormatting>
  <conditionalFormatting sqref="Y977:Y978">
    <cfRule type="expression" dxfId="2085" priority="2069">
      <formula>IF(RIGHT(TEXT(Y977,"0.#"),1)=".",FALSE,TRUE)</formula>
    </cfRule>
    <cfRule type="expression" dxfId="2084" priority="2070">
      <formula>IF(RIGHT(TEXT(Y977,"0.#"),1)=".",TRUE,FALSE)</formula>
    </cfRule>
  </conditionalFormatting>
  <conditionalFormatting sqref="Y1012:Y1039">
    <cfRule type="expression" dxfId="2083" priority="2063">
      <formula>IF(RIGHT(TEXT(Y1012,"0.#"),1)=".",FALSE,TRUE)</formula>
    </cfRule>
    <cfRule type="expression" dxfId="2082" priority="2064">
      <formula>IF(RIGHT(TEXT(Y1012,"0.#"),1)=".",TRUE,FALSE)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M460">
    <cfRule type="expression" dxfId="725" priority="21">
      <formula>IF(RIGHT(TEXT(AM460,"0.#"),1)=".",FALSE,TRUE)</formula>
    </cfRule>
    <cfRule type="expression" dxfId="724" priority="22">
      <formula>IF(RIGHT(TEXT(AM460,"0.#"),1)=".",TRUE,FALSE)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16383" man="1"/>
    <brk id="74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719</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2"/>
      <c r="AA2" s="413"/>
      <c r="AB2" s="1005" t="s">
        <v>11</v>
      </c>
      <c r="AC2" s="1006"/>
      <c r="AD2" s="1007"/>
      <c r="AE2" s="993" t="s">
        <v>392</v>
      </c>
      <c r="AF2" s="993"/>
      <c r="AG2" s="993"/>
      <c r="AH2" s="993"/>
      <c r="AI2" s="993" t="s">
        <v>414</v>
      </c>
      <c r="AJ2" s="993"/>
      <c r="AK2" s="993"/>
      <c r="AL2" s="457"/>
      <c r="AM2" s="993" t="s">
        <v>511</v>
      </c>
      <c r="AN2" s="993"/>
      <c r="AO2" s="993"/>
      <c r="AP2" s="457"/>
      <c r="AQ2" s="215" t="s">
        <v>232</v>
      </c>
      <c r="AR2" s="199"/>
      <c r="AS2" s="199"/>
      <c r="AT2" s="200"/>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2"/>
      <c r="Z3" s="1003"/>
      <c r="AA3" s="1004"/>
      <c r="AB3" s="1008"/>
      <c r="AC3" s="1009"/>
      <c r="AD3" s="1010"/>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2"/>
      <c r="AA9" s="413"/>
      <c r="AB9" s="1005" t="s">
        <v>11</v>
      </c>
      <c r="AC9" s="1006"/>
      <c r="AD9" s="1007"/>
      <c r="AE9" s="993" t="s">
        <v>392</v>
      </c>
      <c r="AF9" s="993"/>
      <c r="AG9" s="993"/>
      <c r="AH9" s="993"/>
      <c r="AI9" s="993" t="s">
        <v>414</v>
      </c>
      <c r="AJ9" s="993"/>
      <c r="AK9" s="993"/>
      <c r="AL9" s="457"/>
      <c r="AM9" s="993" t="s">
        <v>511</v>
      </c>
      <c r="AN9" s="993"/>
      <c r="AO9" s="993"/>
      <c r="AP9" s="457"/>
      <c r="AQ9" s="215" t="s">
        <v>232</v>
      </c>
      <c r="AR9" s="199"/>
      <c r="AS9" s="199"/>
      <c r="AT9" s="200"/>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2"/>
      <c r="Z10" s="1003"/>
      <c r="AA10" s="1004"/>
      <c r="AB10" s="1008"/>
      <c r="AC10" s="1009"/>
      <c r="AD10" s="1010"/>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2"/>
      <c r="AA16" s="413"/>
      <c r="AB16" s="1005" t="s">
        <v>11</v>
      </c>
      <c r="AC16" s="1006"/>
      <c r="AD16" s="1007"/>
      <c r="AE16" s="993" t="s">
        <v>392</v>
      </c>
      <c r="AF16" s="993"/>
      <c r="AG16" s="993"/>
      <c r="AH16" s="993"/>
      <c r="AI16" s="993" t="s">
        <v>414</v>
      </c>
      <c r="AJ16" s="993"/>
      <c r="AK16" s="993"/>
      <c r="AL16" s="457"/>
      <c r="AM16" s="993" t="s">
        <v>511</v>
      </c>
      <c r="AN16" s="993"/>
      <c r="AO16" s="993"/>
      <c r="AP16" s="457"/>
      <c r="AQ16" s="215" t="s">
        <v>232</v>
      </c>
      <c r="AR16" s="199"/>
      <c r="AS16" s="199"/>
      <c r="AT16" s="200"/>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2"/>
      <c r="Z17" s="1003"/>
      <c r="AA17" s="1004"/>
      <c r="AB17" s="1008"/>
      <c r="AC17" s="1009"/>
      <c r="AD17" s="1010"/>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2"/>
      <c r="AA23" s="413"/>
      <c r="AB23" s="1005" t="s">
        <v>11</v>
      </c>
      <c r="AC23" s="1006"/>
      <c r="AD23" s="1007"/>
      <c r="AE23" s="993" t="s">
        <v>392</v>
      </c>
      <c r="AF23" s="993"/>
      <c r="AG23" s="993"/>
      <c r="AH23" s="993"/>
      <c r="AI23" s="993" t="s">
        <v>414</v>
      </c>
      <c r="AJ23" s="993"/>
      <c r="AK23" s="993"/>
      <c r="AL23" s="457"/>
      <c r="AM23" s="993" t="s">
        <v>511</v>
      </c>
      <c r="AN23" s="993"/>
      <c r="AO23" s="993"/>
      <c r="AP23" s="457"/>
      <c r="AQ23" s="215" t="s">
        <v>232</v>
      </c>
      <c r="AR23" s="199"/>
      <c r="AS23" s="199"/>
      <c r="AT23" s="200"/>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2"/>
      <c r="Z24" s="1003"/>
      <c r="AA24" s="1004"/>
      <c r="AB24" s="1008"/>
      <c r="AC24" s="1009"/>
      <c r="AD24" s="1010"/>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2"/>
      <c r="AA30" s="413"/>
      <c r="AB30" s="1005" t="s">
        <v>11</v>
      </c>
      <c r="AC30" s="1006"/>
      <c r="AD30" s="1007"/>
      <c r="AE30" s="993" t="s">
        <v>392</v>
      </c>
      <c r="AF30" s="993"/>
      <c r="AG30" s="993"/>
      <c r="AH30" s="993"/>
      <c r="AI30" s="993" t="s">
        <v>414</v>
      </c>
      <c r="AJ30" s="993"/>
      <c r="AK30" s="993"/>
      <c r="AL30" s="457"/>
      <c r="AM30" s="993" t="s">
        <v>511</v>
      </c>
      <c r="AN30" s="993"/>
      <c r="AO30" s="993"/>
      <c r="AP30" s="457"/>
      <c r="AQ30" s="215" t="s">
        <v>232</v>
      </c>
      <c r="AR30" s="199"/>
      <c r="AS30" s="199"/>
      <c r="AT30" s="200"/>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2"/>
      <c r="Z31" s="1003"/>
      <c r="AA31" s="1004"/>
      <c r="AB31" s="1008"/>
      <c r="AC31" s="1009"/>
      <c r="AD31" s="1010"/>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2"/>
      <c r="AA37" s="413"/>
      <c r="AB37" s="1005" t="s">
        <v>11</v>
      </c>
      <c r="AC37" s="1006"/>
      <c r="AD37" s="1007"/>
      <c r="AE37" s="993" t="s">
        <v>392</v>
      </c>
      <c r="AF37" s="993"/>
      <c r="AG37" s="993"/>
      <c r="AH37" s="993"/>
      <c r="AI37" s="993" t="s">
        <v>414</v>
      </c>
      <c r="AJ37" s="993"/>
      <c r="AK37" s="993"/>
      <c r="AL37" s="457"/>
      <c r="AM37" s="993" t="s">
        <v>511</v>
      </c>
      <c r="AN37" s="993"/>
      <c r="AO37" s="993"/>
      <c r="AP37" s="457"/>
      <c r="AQ37" s="215" t="s">
        <v>232</v>
      </c>
      <c r="AR37" s="199"/>
      <c r="AS37" s="199"/>
      <c r="AT37" s="200"/>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2"/>
      <c r="Z38" s="1003"/>
      <c r="AA38" s="1004"/>
      <c r="AB38" s="1008"/>
      <c r="AC38" s="1009"/>
      <c r="AD38" s="1010"/>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2"/>
      <c r="AA44" s="413"/>
      <c r="AB44" s="1005" t="s">
        <v>11</v>
      </c>
      <c r="AC44" s="1006"/>
      <c r="AD44" s="1007"/>
      <c r="AE44" s="993" t="s">
        <v>392</v>
      </c>
      <c r="AF44" s="993"/>
      <c r="AG44" s="993"/>
      <c r="AH44" s="993"/>
      <c r="AI44" s="993" t="s">
        <v>414</v>
      </c>
      <c r="AJ44" s="993"/>
      <c r="AK44" s="993"/>
      <c r="AL44" s="457"/>
      <c r="AM44" s="993" t="s">
        <v>511</v>
      </c>
      <c r="AN44" s="993"/>
      <c r="AO44" s="993"/>
      <c r="AP44" s="457"/>
      <c r="AQ44" s="215" t="s">
        <v>232</v>
      </c>
      <c r="AR44" s="199"/>
      <c r="AS44" s="199"/>
      <c r="AT44" s="200"/>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2"/>
      <c r="Z45" s="1003"/>
      <c r="AA45" s="1004"/>
      <c r="AB45" s="1008"/>
      <c r="AC45" s="1009"/>
      <c r="AD45" s="1010"/>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2"/>
      <c r="AA51" s="413"/>
      <c r="AB51" s="457" t="s">
        <v>11</v>
      </c>
      <c r="AC51" s="1006"/>
      <c r="AD51" s="1007"/>
      <c r="AE51" s="993" t="s">
        <v>392</v>
      </c>
      <c r="AF51" s="993"/>
      <c r="AG51" s="993"/>
      <c r="AH51" s="993"/>
      <c r="AI51" s="993" t="s">
        <v>414</v>
      </c>
      <c r="AJ51" s="993"/>
      <c r="AK51" s="993"/>
      <c r="AL51" s="457"/>
      <c r="AM51" s="993" t="s">
        <v>511</v>
      </c>
      <c r="AN51" s="993"/>
      <c r="AO51" s="993"/>
      <c r="AP51" s="457"/>
      <c r="AQ51" s="215" t="s">
        <v>232</v>
      </c>
      <c r="AR51" s="199"/>
      <c r="AS51" s="199"/>
      <c r="AT51" s="200"/>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2"/>
      <c r="Z52" s="1003"/>
      <c r="AA52" s="1004"/>
      <c r="AB52" s="1008"/>
      <c r="AC52" s="1009"/>
      <c r="AD52" s="1010"/>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2"/>
      <c r="AA58" s="413"/>
      <c r="AB58" s="1005" t="s">
        <v>11</v>
      </c>
      <c r="AC58" s="1006"/>
      <c r="AD58" s="1007"/>
      <c r="AE58" s="993" t="s">
        <v>392</v>
      </c>
      <c r="AF58" s="993"/>
      <c r="AG58" s="993"/>
      <c r="AH58" s="993"/>
      <c r="AI58" s="993" t="s">
        <v>414</v>
      </c>
      <c r="AJ58" s="993"/>
      <c r="AK58" s="993"/>
      <c r="AL58" s="457"/>
      <c r="AM58" s="993" t="s">
        <v>511</v>
      </c>
      <c r="AN58" s="993"/>
      <c r="AO58" s="993"/>
      <c r="AP58" s="457"/>
      <c r="AQ58" s="215" t="s">
        <v>232</v>
      </c>
      <c r="AR58" s="199"/>
      <c r="AS58" s="199"/>
      <c r="AT58" s="200"/>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2"/>
      <c r="Z59" s="1003"/>
      <c r="AA59" s="1004"/>
      <c r="AB59" s="1008"/>
      <c r="AC59" s="1009"/>
      <c r="AD59" s="1010"/>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2"/>
      <c r="AA65" s="413"/>
      <c r="AB65" s="1005" t="s">
        <v>11</v>
      </c>
      <c r="AC65" s="1006"/>
      <c r="AD65" s="1007"/>
      <c r="AE65" s="993" t="s">
        <v>392</v>
      </c>
      <c r="AF65" s="993"/>
      <c r="AG65" s="993"/>
      <c r="AH65" s="993"/>
      <c r="AI65" s="993" t="s">
        <v>414</v>
      </c>
      <c r="AJ65" s="993"/>
      <c r="AK65" s="993"/>
      <c r="AL65" s="457"/>
      <c r="AM65" s="993" t="s">
        <v>511</v>
      </c>
      <c r="AN65" s="993"/>
      <c r="AO65" s="993"/>
      <c r="AP65" s="457"/>
      <c r="AQ65" s="215" t="s">
        <v>232</v>
      </c>
      <c r="AR65" s="199"/>
      <c r="AS65" s="199"/>
      <c r="AT65" s="200"/>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2"/>
      <c r="Z66" s="1003"/>
      <c r="AA66" s="1004"/>
      <c r="AB66" s="1008"/>
      <c r="AC66" s="1009"/>
      <c r="AD66" s="1010"/>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3"/>
      <c r="B4" s="1034"/>
      <c r="C4" s="1034"/>
      <c r="D4" s="1034"/>
      <c r="E4" s="1034"/>
      <c r="F4" s="103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3"/>
      <c r="B5" s="1034"/>
      <c r="C5" s="1034"/>
      <c r="D5" s="1034"/>
      <c r="E5" s="1034"/>
      <c r="F5" s="1035"/>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3"/>
      <c r="B6" s="1034"/>
      <c r="C6" s="1034"/>
      <c r="D6" s="1034"/>
      <c r="E6" s="1034"/>
      <c r="F6" s="1035"/>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3"/>
      <c r="B7" s="1034"/>
      <c r="C7" s="1034"/>
      <c r="D7" s="1034"/>
      <c r="E7" s="1034"/>
      <c r="F7" s="1035"/>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3"/>
      <c r="B8" s="1034"/>
      <c r="C8" s="1034"/>
      <c r="D8" s="1034"/>
      <c r="E8" s="1034"/>
      <c r="F8" s="1035"/>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3"/>
      <c r="B9" s="1034"/>
      <c r="C9" s="1034"/>
      <c r="D9" s="1034"/>
      <c r="E9" s="1034"/>
      <c r="F9" s="1035"/>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3"/>
      <c r="B10" s="1034"/>
      <c r="C10" s="1034"/>
      <c r="D10" s="1034"/>
      <c r="E10" s="1034"/>
      <c r="F10" s="1035"/>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3"/>
      <c r="B11" s="1034"/>
      <c r="C11" s="1034"/>
      <c r="D11" s="1034"/>
      <c r="E11" s="1034"/>
      <c r="F11" s="1035"/>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3"/>
      <c r="B12" s="1034"/>
      <c r="C12" s="1034"/>
      <c r="D12" s="1034"/>
      <c r="E12" s="1034"/>
      <c r="F12" s="1035"/>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3"/>
      <c r="B13" s="1034"/>
      <c r="C13" s="1034"/>
      <c r="D13" s="1034"/>
      <c r="E13" s="1034"/>
      <c r="F13" s="1035"/>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3"/>
      <c r="B15" s="1034"/>
      <c r="C15" s="1034"/>
      <c r="D15" s="1034"/>
      <c r="E15" s="1034"/>
      <c r="F15" s="103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3"/>
      <c r="B16" s="1034"/>
      <c r="C16" s="1034"/>
      <c r="D16" s="1034"/>
      <c r="E16" s="1034"/>
      <c r="F16" s="103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3"/>
      <c r="B17" s="1034"/>
      <c r="C17" s="1034"/>
      <c r="D17" s="1034"/>
      <c r="E17" s="1034"/>
      <c r="F17" s="103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3"/>
      <c r="B18" s="1034"/>
      <c r="C18" s="1034"/>
      <c r="D18" s="1034"/>
      <c r="E18" s="1034"/>
      <c r="F18" s="1035"/>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3"/>
      <c r="B19" s="1034"/>
      <c r="C19" s="1034"/>
      <c r="D19" s="1034"/>
      <c r="E19" s="1034"/>
      <c r="F19" s="1035"/>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3"/>
      <c r="B20" s="1034"/>
      <c r="C20" s="1034"/>
      <c r="D20" s="1034"/>
      <c r="E20" s="1034"/>
      <c r="F20" s="1035"/>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3"/>
      <c r="B21" s="1034"/>
      <c r="C21" s="1034"/>
      <c r="D21" s="1034"/>
      <c r="E21" s="1034"/>
      <c r="F21" s="1035"/>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3"/>
      <c r="B22" s="1034"/>
      <c r="C22" s="1034"/>
      <c r="D22" s="1034"/>
      <c r="E22" s="1034"/>
      <c r="F22" s="1035"/>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3"/>
      <c r="B23" s="1034"/>
      <c r="C23" s="1034"/>
      <c r="D23" s="1034"/>
      <c r="E23" s="1034"/>
      <c r="F23" s="1035"/>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3"/>
      <c r="B24" s="1034"/>
      <c r="C24" s="1034"/>
      <c r="D24" s="1034"/>
      <c r="E24" s="1034"/>
      <c r="F24" s="1035"/>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3"/>
      <c r="B25" s="1034"/>
      <c r="C25" s="1034"/>
      <c r="D25" s="1034"/>
      <c r="E25" s="1034"/>
      <c r="F25" s="1035"/>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3"/>
      <c r="B26" s="1034"/>
      <c r="C26" s="1034"/>
      <c r="D26" s="1034"/>
      <c r="E26" s="1034"/>
      <c r="F26" s="1035"/>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3"/>
      <c r="B28" s="1034"/>
      <c r="C28" s="1034"/>
      <c r="D28" s="1034"/>
      <c r="E28" s="1034"/>
      <c r="F28" s="103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3"/>
      <c r="B29" s="1034"/>
      <c r="C29" s="1034"/>
      <c r="D29" s="1034"/>
      <c r="E29" s="1034"/>
      <c r="F29" s="103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3"/>
      <c r="B30" s="1034"/>
      <c r="C30" s="1034"/>
      <c r="D30" s="1034"/>
      <c r="E30" s="1034"/>
      <c r="F30" s="103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3"/>
      <c r="B31" s="1034"/>
      <c r="C31" s="1034"/>
      <c r="D31" s="1034"/>
      <c r="E31" s="1034"/>
      <c r="F31" s="1035"/>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3"/>
      <c r="B32" s="1034"/>
      <c r="C32" s="1034"/>
      <c r="D32" s="1034"/>
      <c r="E32" s="1034"/>
      <c r="F32" s="1035"/>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3"/>
      <c r="B33" s="1034"/>
      <c r="C33" s="1034"/>
      <c r="D33" s="1034"/>
      <c r="E33" s="1034"/>
      <c r="F33" s="1035"/>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3"/>
      <c r="B34" s="1034"/>
      <c r="C34" s="1034"/>
      <c r="D34" s="1034"/>
      <c r="E34" s="1034"/>
      <c r="F34" s="1035"/>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3"/>
      <c r="B35" s="1034"/>
      <c r="C35" s="1034"/>
      <c r="D35" s="1034"/>
      <c r="E35" s="1034"/>
      <c r="F35" s="1035"/>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3"/>
      <c r="B36" s="1034"/>
      <c r="C36" s="1034"/>
      <c r="D36" s="1034"/>
      <c r="E36" s="1034"/>
      <c r="F36" s="1035"/>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3"/>
      <c r="B37" s="1034"/>
      <c r="C37" s="1034"/>
      <c r="D37" s="1034"/>
      <c r="E37" s="1034"/>
      <c r="F37" s="1035"/>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3"/>
      <c r="B38" s="1034"/>
      <c r="C38" s="1034"/>
      <c r="D38" s="1034"/>
      <c r="E38" s="1034"/>
      <c r="F38" s="1035"/>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3"/>
      <c r="B39" s="1034"/>
      <c r="C39" s="1034"/>
      <c r="D39" s="1034"/>
      <c r="E39" s="1034"/>
      <c r="F39" s="1035"/>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3"/>
      <c r="B41" s="1034"/>
      <c r="C41" s="1034"/>
      <c r="D41" s="1034"/>
      <c r="E41" s="1034"/>
      <c r="F41" s="103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3"/>
      <c r="B42" s="1034"/>
      <c r="C42" s="1034"/>
      <c r="D42" s="1034"/>
      <c r="E42" s="1034"/>
      <c r="F42" s="103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3"/>
      <c r="B43" s="1034"/>
      <c r="C43" s="1034"/>
      <c r="D43" s="1034"/>
      <c r="E43" s="1034"/>
      <c r="F43" s="103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3"/>
      <c r="B44" s="1034"/>
      <c r="C44" s="1034"/>
      <c r="D44" s="1034"/>
      <c r="E44" s="1034"/>
      <c r="F44" s="1035"/>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3"/>
      <c r="B45" s="1034"/>
      <c r="C45" s="1034"/>
      <c r="D45" s="1034"/>
      <c r="E45" s="1034"/>
      <c r="F45" s="1035"/>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3"/>
      <c r="B46" s="1034"/>
      <c r="C46" s="1034"/>
      <c r="D46" s="1034"/>
      <c r="E46" s="1034"/>
      <c r="F46" s="1035"/>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3"/>
      <c r="B47" s="1034"/>
      <c r="C47" s="1034"/>
      <c r="D47" s="1034"/>
      <c r="E47" s="1034"/>
      <c r="F47" s="1035"/>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3"/>
      <c r="B48" s="1034"/>
      <c r="C48" s="1034"/>
      <c r="D48" s="1034"/>
      <c r="E48" s="1034"/>
      <c r="F48" s="1035"/>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3"/>
      <c r="B49" s="1034"/>
      <c r="C49" s="1034"/>
      <c r="D49" s="1034"/>
      <c r="E49" s="1034"/>
      <c r="F49" s="1035"/>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3"/>
      <c r="B50" s="1034"/>
      <c r="C50" s="1034"/>
      <c r="D50" s="1034"/>
      <c r="E50" s="1034"/>
      <c r="F50" s="1035"/>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3"/>
      <c r="B51" s="1034"/>
      <c r="C51" s="1034"/>
      <c r="D51" s="1034"/>
      <c r="E51" s="1034"/>
      <c r="F51" s="1035"/>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3"/>
      <c r="B52" s="1034"/>
      <c r="C52" s="1034"/>
      <c r="D52" s="1034"/>
      <c r="E52" s="1034"/>
      <c r="F52" s="1035"/>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3"/>
      <c r="B56" s="1034"/>
      <c r="C56" s="1034"/>
      <c r="D56" s="1034"/>
      <c r="E56" s="1034"/>
      <c r="F56" s="103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3"/>
      <c r="B57" s="1034"/>
      <c r="C57" s="1034"/>
      <c r="D57" s="1034"/>
      <c r="E57" s="1034"/>
      <c r="F57" s="103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3"/>
      <c r="B58" s="1034"/>
      <c r="C58" s="1034"/>
      <c r="D58" s="1034"/>
      <c r="E58" s="1034"/>
      <c r="F58" s="1035"/>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3"/>
      <c r="B59" s="1034"/>
      <c r="C59" s="1034"/>
      <c r="D59" s="1034"/>
      <c r="E59" s="1034"/>
      <c r="F59" s="1035"/>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3"/>
      <c r="B60" s="1034"/>
      <c r="C60" s="1034"/>
      <c r="D60" s="1034"/>
      <c r="E60" s="1034"/>
      <c r="F60" s="1035"/>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3"/>
      <c r="B61" s="1034"/>
      <c r="C61" s="1034"/>
      <c r="D61" s="1034"/>
      <c r="E61" s="1034"/>
      <c r="F61" s="1035"/>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3"/>
      <c r="B62" s="1034"/>
      <c r="C62" s="1034"/>
      <c r="D62" s="1034"/>
      <c r="E62" s="1034"/>
      <c r="F62" s="1035"/>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3"/>
      <c r="B63" s="1034"/>
      <c r="C63" s="1034"/>
      <c r="D63" s="1034"/>
      <c r="E63" s="1034"/>
      <c r="F63" s="1035"/>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3"/>
      <c r="B64" s="1034"/>
      <c r="C64" s="1034"/>
      <c r="D64" s="1034"/>
      <c r="E64" s="1034"/>
      <c r="F64" s="1035"/>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3"/>
      <c r="B65" s="1034"/>
      <c r="C65" s="1034"/>
      <c r="D65" s="1034"/>
      <c r="E65" s="1034"/>
      <c r="F65" s="1035"/>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3"/>
      <c r="B66" s="1034"/>
      <c r="C66" s="1034"/>
      <c r="D66" s="1034"/>
      <c r="E66" s="1034"/>
      <c r="F66" s="1035"/>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3"/>
      <c r="B68" s="1034"/>
      <c r="C68" s="1034"/>
      <c r="D68" s="1034"/>
      <c r="E68" s="1034"/>
      <c r="F68" s="103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3"/>
      <c r="B69" s="1034"/>
      <c r="C69" s="1034"/>
      <c r="D69" s="1034"/>
      <c r="E69" s="1034"/>
      <c r="F69" s="103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3"/>
      <c r="B70" s="1034"/>
      <c r="C70" s="1034"/>
      <c r="D70" s="1034"/>
      <c r="E70" s="1034"/>
      <c r="F70" s="103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3"/>
      <c r="B71" s="1034"/>
      <c r="C71" s="1034"/>
      <c r="D71" s="1034"/>
      <c r="E71" s="1034"/>
      <c r="F71" s="1035"/>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3"/>
      <c r="B72" s="1034"/>
      <c r="C72" s="1034"/>
      <c r="D72" s="1034"/>
      <c r="E72" s="1034"/>
      <c r="F72" s="1035"/>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3"/>
      <c r="B73" s="1034"/>
      <c r="C73" s="1034"/>
      <c r="D73" s="1034"/>
      <c r="E73" s="1034"/>
      <c r="F73" s="1035"/>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3"/>
      <c r="B74" s="1034"/>
      <c r="C74" s="1034"/>
      <c r="D74" s="1034"/>
      <c r="E74" s="1034"/>
      <c r="F74" s="1035"/>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3"/>
      <c r="B75" s="1034"/>
      <c r="C75" s="1034"/>
      <c r="D75" s="1034"/>
      <c r="E75" s="1034"/>
      <c r="F75" s="1035"/>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3"/>
      <c r="B76" s="1034"/>
      <c r="C76" s="1034"/>
      <c r="D76" s="1034"/>
      <c r="E76" s="1034"/>
      <c r="F76" s="1035"/>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3"/>
      <c r="B77" s="1034"/>
      <c r="C77" s="1034"/>
      <c r="D77" s="1034"/>
      <c r="E77" s="1034"/>
      <c r="F77" s="1035"/>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3"/>
      <c r="B78" s="1034"/>
      <c r="C78" s="1034"/>
      <c r="D78" s="1034"/>
      <c r="E78" s="1034"/>
      <c r="F78" s="1035"/>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3"/>
      <c r="B79" s="1034"/>
      <c r="C79" s="1034"/>
      <c r="D79" s="1034"/>
      <c r="E79" s="1034"/>
      <c r="F79" s="1035"/>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3"/>
      <c r="B81" s="1034"/>
      <c r="C81" s="1034"/>
      <c r="D81" s="1034"/>
      <c r="E81" s="1034"/>
      <c r="F81" s="103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3"/>
      <c r="B82" s="1034"/>
      <c r="C82" s="1034"/>
      <c r="D82" s="1034"/>
      <c r="E82" s="1034"/>
      <c r="F82" s="103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3"/>
      <c r="B83" s="1034"/>
      <c r="C83" s="1034"/>
      <c r="D83" s="1034"/>
      <c r="E83" s="1034"/>
      <c r="F83" s="103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3"/>
      <c r="B84" s="1034"/>
      <c r="C84" s="1034"/>
      <c r="D84" s="1034"/>
      <c r="E84" s="1034"/>
      <c r="F84" s="1035"/>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3"/>
      <c r="B85" s="1034"/>
      <c r="C85" s="1034"/>
      <c r="D85" s="1034"/>
      <c r="E85" s="1034"/>
      <c r="F85" s="1035"/>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3"/>
      <c r="B86" s="1034"/>
      <c r="C86" s="1034"/>
      <c r="D86" s="1034"/>
      <c r="E86" s="1034"/>
      <c r="F86" s="1035"/>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3"/>
      <c r="B87" s="1034"/>
      <c r="C87" s="1034"/>
      <c r="D87" s="1034"/>
      <c r="E87" s="1034"/>
      <c r="F87" s="1035"/>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3"/>
      <c r="B88" s="1034"/>
      <c r="C88" s="1034"/>
      <c r="D88" s="1034"/>
      <c r="E88" s="1034"/>
      <c r="F88" s="1035"/>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3"/>
      <c r="B89" s="1034"/>
      <c r="C89" s="1034"/>
      <c r="D89" s="1034"/>
      <c r="E89" s="1034"/>
      <c r="F89" s="1035"/>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3"/>
      <c r="B90" s="1034"/>
      <c r="C90" s="1034"/>
      <c r="D90" s="1034"/>
      <c r="E90" s="1034"/>
      <c r="F90" s="1035"/>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3"/>
      <c r="B91" s="1034"/>
      <c r="C91" s="1034"/>
      <c r="D91" s="1034"/>
      <c r="E91" s="1034"/>
      <c r="F91" s="1035"/>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3"/>
      <c r="B92" s="1034"/>
      <c r="C92" s="1034"/>
      <c r="D92" s="1034"/>
      <c r="E92" s="1034"/>
      <c r="F92" s="1035"/>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3"/>
      <c r="B94" s="1034"/>
      <c r="C94" s="1034"/>
      <c r="D94" s="1034"/>
      <c r="E94" s="1034"/>
      <c r="F94" s="103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3"/>
      <c r="B95" s="1034"/>
      <c r="C95" s="1034"/>
      <c r="D95" s="1034"/>
      <c r="E95" s="1034"/>
      <c r="F95" s="103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3"/>
      <c r="B96" s="1034"/>
      <c r="C96" s="1034"/>
      <c r="D96" s="1034"/>
      <c r="E96" s="1034"/>
      <c r="F96" s="103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3"/>
      <c r="B97" s="1034"/>
      <c r="C97" s="1034"/>
      <c r="D97" s="1034"/>
      <c r="E97" s="1034"/>
      <c r="F97" s="1035"/>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3"/>
      <c r="B98" s="1034"/>
      <c r="C98" s="1034"/>
      <c r="D98" s="1034"/>
      <c r="E98" s="1034"/>
      <c r="F98" s="1035"/>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3"/>
      <c r="B99" s="1034"/>
      <c r="C99" s="1034"/>
      <c r="D99" s="1034"/>
      <c r="E99" s="1034"/>
      <c r="F99" s="1035"/>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3"/>
      <c r="B100" s="1034"/>
      <c r="C100" s="1034"/>
      <c r="D100" s="1034"/>
      <c r="E100" s="1034"/>
      <c r="F100" s="1035"/>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3"/>
      <c r="B101" s="1034"/>
      <c r="C101" s="1034"/>
      <c r="D101" s="1034"/>
      <c r="E101" s="1034"/>
      <c r="F101" s="1035"/>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3"/>
      <c r="B102" s="1034"/>
      <c r="C102" s="1034"/>
      <c r="D102" s="1034"/>
      <c r="E102" s="1034"/>
      <c r="F102" s="1035"/>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3"/>
      <c r="B103" s="1034"/>
      <c r="C103" s="1034"/>
      <c r="D103" s="1034"/>
      <c r="E103" s="1034"/>
      <c r="F103" s="1035"/>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3"/>
      <c r="B104" s="1034"/>
      <c r="C104" s="1034"/>
      <c r="D104" s="1034"/>
      <c r="E104" s="1034"/>
      <c r="F104" s="1035"/>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3"/>
      <c r="B105" s="1034"/>
      <c r="C105" s="1034"/>
      <c r="D105" s="1034"/>
      <c r="E105" s="1034"/>
      <c r="F105" s="1035"/>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3"/>
      <c r="B109" s="1034"/>
      <c r="C109" s="1034"/>
      <c r="D109" s="1034"/>
      <c r="E109" s="1034"/>
      <c r="F109" s="103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3"/>
      <c r="B110" s="1034"/>
      <c r="C110" s="1034"/>
      <c r="D110" s="1034"/>
      <c r="E110" s="1034"/>
      <c r="F110" s="103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3"/>
      <c r="B111" s="1034"/>
      <c r="C111" s="1034"/>
      <c r="D111" s="1034"/>
      <c r="E111" s="1034"/>
      <c r="F111" s="1035"/>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3"/>
      <c r="B112" s="1034"/>
      <c r="C112" s="1034"/>
      <c r="D112" s="1034"/>
      <c r="E112" s="1034"/>
      <c r="F112" s="1035"/>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3"/>
      <c r="B113" s="1034"/>
      <c r="C113" s="1034"/>
      <c r="D113" s="1034"/>
      <c r="E113" s="1034"/>
      <c r="F113" s="1035"/>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3"/>
      <c r="B114" s="1034"/>
      <c r="C114" s="1034"/>
      <c r="D114" s="1034"/>
      <c r="E114" s="1034"/>
      <c r="F114" s="1035"/>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3"/>
      <c r="B115" s="1034"/>
      <c r="C115" s="1034"/>
      <c r="D115" s="1034"/>
      <c r="E115" s="1034"/>
      <c r="F115" s="1035"/>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3"/>
      <c r="B116" s="1034"/>
      <c r="C116" s="1034"/>
      <c r="D116" s="1034"/>
      <c r="E116" s="1034"/>
      <c r="F116" s="1035"/>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3"/>
      <c r="B117" s="1034"/>
      <c r="C117" s="1034"/>
      <c r="D117" s="1034"/>
      <c r="E117" s="1034"/>
      <c r="F117" s="1035"/>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3"/>
      <c r="B118" s="1034"/>
      <c r="C118" s="1034"/>
      <c r="D118" s="1034"/>
      <c r="E118" s="1034"/>
      <c r="F118" s="1035"/>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3"/>
      <c r="B119" s="1034"/>
      <c r="C119" s="1034"/>
      <c r="D119" s="1034"/>
      <c r="E119" s="1034"/>
      <c r="F119" s="1035"/>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3"/>
      <c r="B121" s="1034"/>
      <c r="C121" s="1034"/>
      <c r="D121" s="1034"/>
      <c r="E121" s="1034"/>
      <c r="F121" s="103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3"/>
      <c r="B122" s="1034"/>
      <c r="C122" s="1034"/>
      <c r="D122" s="1034"/>
      <c r="E122" s="1034"/>
      <c r="F122" s="103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3"/>
      <c r="B123" s="1034"/>
      <c r="C123" s="1034"/>
      <c r="D123" s="1034"/>
      <c r="E123" s="1034"/>
      <c r="F123" s="103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3"/>
      <c r="B124" s="1034"/>
      <c r="C124" s="1034"/>
      <c r="D124" s="1034"/>
      <c r="E124" s="1034"/>
      <c r="F124" s="1035"/>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3"/>
      <c r="B125" s="1034"/>
      <c r="C125" s="1034"/>
      <c r="D125" s="1034"/>
      <c r="E125" s="1034"/>
      <c r="F125" s="1035"/>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3"/>
      <c r="B126" s="1034"/>
      <c r="C126" s="1034"/>
      <c r="D126" s="1034"/>
      <c r="E126" s="1034"/>
      <c r="F126" s="1035"/>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3"/>
      <c r="B127" s="1034"/>
      <c r="C127" s="1034"/>
      <c r="D127" s="1034"/>
      <c r="E127" s="1034"/>
      <c r="F127" s="1035"/>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3"/>
      <c r="B128" s="1034"/>
      <c r="C128" s="1034"/>
      <c r="D128" s="1034"/>
      <c r="E128" s="1034"/>
      <c r="F128" s="1035"/>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3"/>
      <c r="B129" s="1034"/>
      <c r="C129" s="1034"/>
      <c r="D129" s="1034"/>
      <c r="E129" s="1034"/>
      <c r="F129" s="1035"/>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3"/>
      <c r="B130" s="1034"/>
      <c r="C130" s="1034"/>
      <c r="D130" s="1034"/>
      <c r="E130" s="1034"/>
      <c r="F130" s="1035"/>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3"/>
      <c r="B131" s="1034"/>
      <c r="C131" s="1034"/>
      <c r="D131" s="1034"/>
      <c r="E131" s="1034"/>
      <c r="F131" s="1035"/>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3"/>
      <c r="B132" s="1034"/>
      <c r="C132" s="1034"/>
      <c r="D132" s="1034"/>
      <c r="E132" s="1034"/>
      <c r="F132" s="1035"/>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3"/>
      <c r="B134" s="1034"/>
      <c r="C134" s="1034"/>
      <c r="D134" s="1034"/>
      <c r="E134" s="1034"/>
      <c r="F134" s="103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3"/>
      <c r="B135" s="1034"/>
      <c r="C135" s="1034"/>
      <c r="D135" s="1034"/>
      <c r="E135" s="1034"/>
      <c r="F135" s="103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3"/>
      <c r="B136" s="1034"/>
      <c r="C136" s="1034"/>
      <c r="D136" s="1034"/>
      <c r="E136" s="1034"/>
      <c r="F136" s="103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3"/>
      <c r="B137" s="1034"/>
      <c r="C137" s="1034"/>
      <c r="D137" s="1034"/>
      <c r="E137" s="1034"/>
      <c r="F137" s="1035"/>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3"/>
      <c r="B138" s="1034"/>
      <c r="C138" s="1034"/>
      <c r="D138" s="1034"/>
      <c r="E138" s="1034"/>
      <c r="F138" s="1035"/>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3"/>
      <c r="B139" s="1034"/>
      <c r="C139" s="1034"/>
      <c r="D139" s="1034"/>
      <c r="E139" s="1034"/>
      <c r="F139" s="1035"/>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3"/>
      <c r="B140" s="1034"/>
      <c r="C140" s="1034"/>
      <c r="D140" s="1034"/>
      <c r="E140" s="1034"/>
      <c r="F140" s="1035"/>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3"/>
      <c r="B141" s="1034"/>
      <c r="C141" s="1034"/>
      <c r="D141" s="1034"/>
      <c r="E141" s="1034"/>
      <c r="F141" s="1035"/>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3"/>
      <c r="B142" s="1034"/>
      <c r="C142" s="1034"/>
      <c r="D142" s="1034"/>
      <c r="E142" s="1034"/>
      <c r="F142" s="1035"/>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3"/>
      <c r="B143" s="1034"/>
      <c r="C143" s="1034"/>
      <c r="D143" s="1034"/>
      <c r="E143" s="1034"/>
      <c r="F143" s="1035"/>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3"/>
      <c r="B144" s="1034"/>
      <c r="C144" s="1034"/>
      <c r="D144" s="1034"/>
      <c r="E144" s="1034"/>
      <c r="F144" s="1035"/>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3"/>
      <c r="B145" s="1034"/>
      <c r="C145" s="1034"/>
      <c r="D145" s="1034"/>
      <c r="E145" s="1034"/>
      <c r="F145" s="1035"/>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3"/>
      <c r="B147" s="1034"/>
      <c r="C147" s="1034"/>
      <c r="D147" s="1034"/>
      <c r="E147" s="1034"/>
      <c r="F147" s="103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3"/>
      <c r="B148" s="1034"/>
      <c r="C148" s="1034"/>
      <c r="D148" s="1034"/>
      <c r="E148" s="1034"/>
      <c r="F148" s="103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3"/>
      <c r="B149" s="1034"/>
      <c r="C149" s="1034"/>
      <c r="D149" s="1034"/>
      <c r="E149" s="1034"/>
      <c r="F149" s="103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3"/>
      <c r="B150" s="1034"/>
      <c r="C150" s="1034"/>
      <c r="D150" s="1034"/>
      <c r="E150" s="1034"/>
      <c r="F150" s="1035"/>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3"/>
      <c r="B151" s="1034"/>
      <c r="C151" s="1034"/>
      <c r="D151" s="1034"/>
      <c r="E151" s="1034"/>
      <c r="F151" s="1035"/>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3"/>
      <c r="B152" s="1034"/>
      <c r="C152" s="1034"/>
      <c r="D152" s="1034"/>
      <c r="E152" s="1034"/>
      <c r="F152" s="1035"/>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3"/>
      <c r="B153" s="1034"/>
      <c r="C153" s="1034"/>
      <c r="D153" s="1034"/>
      <c r="E153" s="1034"/>
      <c r="F153" s="1035"/>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3"/>
      <c r="B154" s="1034"/>
      <c r="C154" s="1034"/>
      <c r="D154" s="1034"/>
      <c r="E154" s="1034"/>
      <c r="F154" s="1035"/>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3"/>
      <c r="B155" s="1034"/>
      <c r="C155" s="1034"/>
      <c r="D155" s="1034"/>
      <c r="E155" s="1034"/>
      <c r="F155" s="1035"/>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3"/>
      <c r="B156" s="1034"/>
      <c r="C156" s="1034"/>
      <c r="D156" s="1034"/>
      <c r="E156" s="1034"/>
      <c r="F156" s="1035"/>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3"/>
      <c r="B157" s="1034"/>
      <c r="C157" s="1034"/>
      <c r="D157" s="1034"/>
      <c r="E157" s="1034"/>
      <c r="F157" s="1035"/>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3"/>
      <c r="B158" s="1034"/>
      <c r="C158" s="1034"/>
      <c r="D158" s="1034"/>
      <c r="E158" s="1034"/>
      <c r="F158" s="1035"/>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3"/>
      <c r="B162" s="1034"/>
      <c r="C162" s="1034"/>
      <c r="D162" s="1034"/>
      <c r="E162" s="1034"/>
      <c r="F162" s="103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3"/>
      <c r="B163" s="1034"/>
      <c r="C163" s="1034"/>
      <c r="D163" s="1034"/>
      <c r="E163" s="1034"/>
      <c r="F163" s="103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3"/>
      <c r="B164" s="1034"/>
      <c r="C164" s="1034"/>
      <c r="D164" s="1034"/>
      <c r="E164" s="1034"/>
      <c r="F164" s="1035"/>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3"/>
      <c r="B165" s="1034"/>
      <c r="C165" s="1034"/>
      <c r="D165" s="1034"/>
      <c r="E165" s="1034"/>
      <c r="F165" s="1035"/>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3"/>
      <c r="B166" s="1034"/>
      <c r="C166" s="1034"/>
      <c r="D166" s="1034"/>
      <c r="E166" s="1034"/>
      <c r="F166" s="1035"/>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3"/>
      <c r="B167" s="1034"/>
      <c r="C167" s="1034"/>
      <c r="D167" s="1034"/>
      <c r="E167" s="1034"/>
      <c r="F167" s="1035"/>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3"/>
      <c r="B168" s="1034"/>
      <c r="C168" s="1034"/>
      <c r="D168" s="1034"/>
      <c r="E168" s="1034"/>
      <c r="F168" s="1035"/>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3"/>
      <c r="B169" s="1034"/>
      <c r="C169" s="1034"/>
      <c r="D169" s="1034"/>
      <c r="E169" s="1034"/>
      <c r="F169" s="1035"/>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3"/>
      <c r="B170" s="1034"/>
      <c r="C170" s="1034"/>
      <c r="D170" s="1034"/>
      <c r="E170" s="1034"/>
      <c r="F170" s="1035"/>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3"/>
      <c r="B171" s="1034"/>
      <c r="C171" s="1034"/>
      <c r="D171" s="1034"/>
      <c r="E171" s="1034"/>
      <c r="F171" s="1035"/>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3"/>
      <c r="B172" s="1034"/>
      <c r="C172" s="1034"/>
      <c r="D172" s="1034"/>
      <c r="E172" s="1034"/>
      <c r="F172" s="1035"/>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3"/>
      <c r="B174" s="1034"/>
      <c r="C174" s="1034"/>
      <c r="D174" s="1034"/>
      <c r="E174" s="1034"/>
      <c r="F174" s="103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3"/>
      <c r="B175" s="1034"/>
      <c r="C175" s="1034"/>
      <c r="D175" s="1034"/>
      <c r="E175" s="1034"/>
      <c r="F175" s="103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3"/>
      <c r="B176" s="1034"/>
      <c r="C176" s="1034"/>
      <c r="D176" s="1034"/>
      <c r="E176" s="1034"/>
      <c r="F176" s="103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3"/>
      <c r="B177" s="1034"/>
      <c r="C177" s="1034"/>
      <c r="D177" s="1034"/>
      <c r="E177" s="1034"/>
      <c r="F177" s="1035"/>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3"/>
      <c r="B178" s="1034"/>
      <c r="C178" s="1034"/>
      <c r="D178" s="1034"/>
      <c r="E178" s="1034"/>
      <c r="F178" s="1035"/>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3"/>
      <c r="B179" s="1034"/>
      <c r="C179" s="1034"/>
      <c r="D179" s="1034"/>
      <c r="E179" s="1034"/>
      <c r="F179" s="1035"/>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3"/>
      <c r="B180" s="1034"/>
      <c r="C180" s="1034"/>
      <c r="D180" s="1034"/>
      <c r="E180" s="1034"/>
      <c r="F180" s="1035"/>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3"/>
      <c r="B181" s="1034"/>
      <c r="C181" s="1034"/>
      <c r="D181" s="1034"/>
      <c r="E181" s="1034"/>
      <c r="F181" s="1035"/>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3"/>
      <c r="B182" s="1034"/>
      <c r="C182" s="1034"/>
      <c r="D182" s="1034"/>
      <c r="E182" s="1034"/>
      <c r="F182" s="1035"/>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3"/>
      <c r="B183" s="1034"/>
      <c r="C183" s="1034"/>
      <c r="D183" s="1034"/>
      <c r="E183" s="1034"/>
      <c r="F183" s="1035"/>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3"/>
      <c r="B184" s="1034"/>
      <c r="C184" s="1034"/>
      <c r="D184" s="1034"/>
      <c r="E184" s="1034"/>
      <c r="F184" s="1035"/>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3"/>
      <c r="B185" s="1034"/>
      <c r="C185" s="1034"/>
      <c r="D185" s="1034"/>
      <c r="E185" s="1034"/>
      <c r="F185" s="1035"/>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3"/>
      <c r="B187" s="1034"/>
      <c r="C187" s="1034"/>
      <c r="D187" s="1034"/>
      <c r="E187" s="1034"/>
      <c r="F187" s="103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3"/>
      <c r="B188" s="1034"/>
      <c r="C188" s="1034"/>
      <c r="D188" s="1034"/>
      <c r="E188" s="1034"/>
      <c r="F188" s="103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3"/>
      <c r="B189" s="1034"/>
      <c r="C189" s="1034"/>
      <c r="D189" s="1034"/>
      <c r="E189" s="1034"/>
      <c r="F189" s="103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3"/>
      <c r="B190" s="1034"/>
      <c r="C190" s="1034"/>
      <c r="D190" s="1034"/>
      <c r="E190" s="1034"/>
      <c r="F190" s="1035"/>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3"/>
      <c r="B191" s="1034"/>
      <c r="C191" s="1034"/>
      <c r="D191" s="1034"/>
      <c r="E191" s="1034"/>
      <c r="F191" s="1035"/>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3"/>
      <c r="B192" s="1034"/>
      <c r="C192" s="1034"/>
      <c r="D192" s="1034"/>
      <c r="E192" s="1034"/>
      <c r="F192" s="1035"/>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3"/>
      <c r="B193" s="1034"/>
      <c r="C193" s="1034"/>
      <c r="D193" s="1034"/>
      <c r="E193" s="1034"/>
      <c r="F193" s="1035"/>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3"/>
      <c r="B194" s="1034"/>
      <c r="C194" s="1034"/>
      <c r="D194" s="1034"/>
      <c r="E194" s="1034"/>
      <c r="F194" s="1035"/>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3"/>
      <c r="B195" s="1034"/>
      <c r="C195" s="1034"/>
      <c r="D195" s="1034"/>
      <c r="E195" s="1034"/>
      <c r="F195" s="1035"/>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3"/>
      <c r="B196" s="1034"/>
      <c r="C196" s="1034"/>
      <c r="D196" s="1034"/>
      <c r="E196" s="1034"/>
      <c r="F196" s="1035"/>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3"/>
      <c r="B197" s="1034"/>
      <c r="C197" s="1034"/>
      <c r="D197" s="1034"/>
      <c r="E197" s="1034"/>
      <c r="F197" s="1035"/>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3"/>
      <c r="B198" s="1034"/>
      <c r="C198" s="1034"/>
      <c r="D198" s="1034"/>
      <c r="E198" s="1034"/>
      <c r="F198" s="1035"/>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3"/>
      <c r="B200" s="1034"/>
      <c r="C200" s="1034"/>
      <c r="D200" s="1034"/>
      <c r="E200" s="1034"/>
      <c r="F200" s="103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3"/>
      <c r="B201" s="1034"/>
      <c r="C201" s="1034"/>
      <c r="D201" s="1034"/>
      <c r="E201" s="1034"/>
      <c r="F201" s="103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3"/>
      <c r="B202" s="1034"/>
      <c r="C202" s="1034"/>
      <c r="D202" s="1034"/>
      <c r="E202" s="1034"/>
      <c r="F202" s="103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3"/>
      <c r="B203" s="1034"/>
      <c r="C203" s="1034"/>
      <c r="D203" s="1034"/>
      <c r="E203" s="1034"/>
      <c r="F203" s="1035"/>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3"/>
      <c r="B204" s="1034"/>
      <c r="C204" s="1034"/>
      <c r="D204" s="1034"/>
      <c r="E204" s="1034"/>
      <c r="F204" s="1035"/>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3"/>
      <c r="B205" s="1034"/>
      <c r="C205" s="1034"/>
      <c r="D205" s="1034"/>
      <c r="E205" s="1034"/>
      <c r="F205" s="1035"/>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3"/>
      <c r="B206" s="1034"/>
      <c r="C206" s="1034"/>
      <c r="D206" s="1034"/>
      <c r="E206" s="1034"/>
      <c r="F206" s="1035"/>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3"/>
      <c r="B207" s="1034"/>
      <c r="C207" s="1034"/>
      <c r="D207" s="1034"/>
      <c r="E207" s="1034"/>
      <c r="F207" s="1035"/>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3"/>
      <c r="B208" s="1034"/>
      <c r="C208" s="1034"/>
      <c r="D208" s="1034"/>
      <c r="E208" s="1034"/>
      <c r="F208" s="1035"/>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3"/>
      <c r="B209" s="1034"/>
      <c r="C209" s="1034"/>
      <c r="D209" s="1034"/>
      <c r="E209" s="1034"/>
      <c r="F209" s="1035"/>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3"/>
      <c r="B210" s="1034"/>
      <c r="C210" s="1034"/>
      <c r="D210" s="1034"/>
      <c r="E210" s="1034"/>
      <c r="F210" s="1035"/>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3"/>
      <c r="B211" s="1034"/>
      <c r="C211" s="1034"/>
      <c r="D211" s="1034"/>
      <c r="E211" s="1034"/>
      <c r="F211" s="1035"/>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3"/>
      <c r="B215" s="1034"/>
      <c r="C215" s="1034"/>
      <c r="D215" s="1034"/>
      <c r="E215" s="1034"/>
      <c r="F215" s="103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3"/>
      <c r="B216" s="1034"/>
      <c r="C216" s="1034"/>
      <c r="D216" s="1034"/>
      <c r="E216" s="1034"/>
      <c r="F216" s="103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3"/>
      <c r="B217" s="1034"/>
      <c r="C217" s="1034"/>
      <c r="D217" s="1034"/>
      <c r="E217" s="1034"/>
      <c r="F217" s="1035"/>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3"/>
      <c r="B218" s="1034"/>
      <c r="C218" s="1034"/>
      <c r="D218" s="1034"/>
      <c r="E218" s="1034"/>
      <c r="F218" s="1035"/>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3"/>
      <c r="B219" s="1034"/>
      <c r="C219" s="1034"/>
      <c r="D219" s="1034"/>
      <c r="E219" s="1034"/>
      <c r="F219" s="1035"/>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3"/>
      <c r="B220" s="1034"/>
      <c r="C220" s="1034"/>
      <c r="D220" s="1034"/>
      <c r="E220" s="1034"/>
      <c r="F220" s="1035"/>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3"/>
      <c r="B221" s="1034"/>
      <c r="C221" s="1034"/>
      <c r="D221" s="1034"/>
      <c r="E221" s="1034"/>
      <c r="F221" s="1035"/>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3"/>
      <c r="B222" s="1034"/>
      <c r="C222" s="1034"/>
      <c r="D222" s="1034"/>
      <c r="E222" s="1034"/>
      <c r="F222" s="1035"/>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3"/>
      <c r="B223" s="1034"/>
      <c r="C223" s="1034"/>
      <c r="D223" s="1034"/>
      <c r="E223" s="1034"/>
      <c r="F223" s="1035"/>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3"/>
      <c r="B224" s="1034"/>
      <c r="C224" s="1034"/>
      <c r="D224" s="1034"/>
      <c r="E224" s="1034"/>
      <c r="F224" s="1035"/>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3"/>
      <c r="B225" s="1034"/>
      <c r="C225" s="1034"/>
      <c r="D225" s="1034"/>
      <c r="E225" s="1034"/>
      <c r="F225" s="1035"/>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3"/>
      <c r="B227" s="1034"/>
      <c r="C227" s="1034"/>
      <c r="D227" s="1034"/>
      <c r="E227" s="1034"/>
      <c r="F227" s="103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3"/>
      <c r="B228" s="1034"/>
      <c r="C228" s="1034"/>
      <c r="D228" s="1034"/>
      <c r="E228" s="1034"/>
      <c r="F228" s="103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3"/>
      <c r="B229" s="1034"/>
      <c r="C229" s="1034"/>
      <c r="D229" s="1034"/>
      <c r="E229" s="1034"/>
      <c r="F229" s="103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3"/>
      <c r="B230" s="1034"/>
      <c r="C230" s="1034"/>
      <c r="D230" s="1034"/>
      <c r="E230" s="1034"/>
      <c r="F230" s="1035"/>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3"/>
      <c r="B231" s="1034"/>
      <c r="C231" s="1034"/>
      <c r="D231" s="1034"/>
      <c r="E231" s="1034"/>
      <c r="F231" s="1035"/>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3"/>
      <c r="B232" s="1034"/>
      <c r="C232" s="1034"/>
      <c r="D232" s="1034"/>
      <c r="E232" s="1034"/>
      <c r="F232" s="1035"/>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3"/>
      <c r="B233" s="1034"/>
      <c r="C233" s="1034"/>
      <c r="D233" s="1034"/>
      <c r="E233" s="1034"/>
      <c r="F233" s="1035"/>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3"/>
      <c r="B234" s="1034"/>
      <c r="C234" s="1034"/>
      <c r="D234" s="1034"/>
      <c r="E234" s="1034"/>
      <c r="F234" s="1035"/>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3"/>
      <c r="B235" s="1034"/>
      <c r="C235" s="1034"/>
      <c r="D235" s="1034"/>
      <c r="E235" s="1034"/>
      <c r="F235" s="1035"/>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3"/>
      <c r="B236" s="1034"/>
      <c r="C236" s="1034"/>
      <c r="D236" s="1034"/>
      <c r="E236" s="1034"/>
      <c r="F236" s="1035"/>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3"/>
      <c r="B237" s="1034"/>
      <c r="C237" s="1034"/>
      <c r="D237" s="1034"/>
      <c r="E237" s="1034"/>
      <c r="F237" s="1035"/>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3"/>
      <c r="B238" s="1034"/>
      <c r="C238" s="1034"/>
      <c r="D238" s="1034"/>
      <c r="E238" s="1034"/>
      <c r="F238" s="1035"/>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3"/>
      <c r="B240" s="1034"/>
      <c r="C240" s="1034"/>
      <c r="D240" s="1034"/>
      <c r="E240" s="1034"/>
      <c r="F240" s="103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3"/>
      <c r="B241" s="1034"/>
      <c r="C241" s="1034"/>
      <c r="D241" s="1034"/>
      <c r="E241" s="1034"/>
      <c r="F241" s="103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3"/>
      <c r="B242" s="1034"/>
      <c r="C242" s="1034"/>
      <c r="D242" s="1034"/>
      <c r="E242" s="1034"/>
      <c r="F242" s="103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3"/>
      <c r="B243" s="1034"/>
      <c r="C243" s="1034"/>
      <c r="D243" s="1034"/>
      <c r="E243" s="1034"/>
      <c r="F243" s="1035"/>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3"/>
      <c r="B244" s="1034"/>
      <c r="C244" s="1034"/>
      <c r="D244" s="1034"/>
      <c r="E244" s="1034"/>
      <c r="F244" s="1035"/>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3"/>
      <c r="B245" s="1034"/>
      <c r="C245" s="1034"/>
      <c r="D245" s="1034"/>
      <c r="E245" s="1034"/>
      <c r="F245" s="1035"/>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3"/>
      <c r="B246" s="1034"/>
      <c r="C246" s="1034"/>
      <c r="D246" s="1034"/>
      <c r="E246" s="1034"/>
      <c r="F246" s="1035"/>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3"/>
      <c r="B247" s="1034"/>
      <c r="C247" s="1034"/>
      <c r="D247" s="1034"/>
      <c r="E247" s="1034"/>
      <c r="F247" s="1035"/>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3"/>
      <c r="B248" s="1034"/>
      <c r="C248" s="1034"/>
      <c r="D248" s="1034"/>
      <c r="E248" s="1034"/>
      <c r="F248" s="1035"/>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3"/>
      <c r="B249" s="1034"/>
      <c r="C249" s="1034"/>
      <c r="D249" s="1034"/>
      <c r="E249" s="1034"/>
      <c r="F249" s="1035"/>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3"/>
      <c r="B250" s="1034"/>
      <c r="C250" s="1034"/>
      <c r="D250" s="1034"/>
      <c r="E250" s="1034"/>
      <c r="F250" s="1035"/>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3"/>
      <c r="B251" s="1034"/>
      <c r="C251" s="1034"/>
      <c r="D251" s="1034"/>
      <c r="E251" s="1034"/>
      <c r="F251" s="1035"/>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3"/>
      <c r="B253" s="1034"/>
      <c r="C253" s="1034"/>
      <c r="D253" s="1034"/>
      <c r="E253" s="1034"/>
      <c r="F253" s="103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3"/>
      <c r="B254" s="1034"/>
      <c r="C254" s="1034"/>
      <c r="D254" s="1034"/>
      <c r="E254" s="1034"/>
      <c r="F254" s="103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3"/>
      <c r="B255" s="1034"/>
      <c r="C255" s="1034"/>
      <c r="D255" s="1034"/>
      <c r="E255" s="1034"/>
      <c r="F255" s="103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3"/>
      <c r="B256" s="1034"/>
      <c r="C256" s="1034"/>
      <c r="D256" s="1034"/>
      <c r="E256" s="1034"/>
      <c r="F256" s="1035"/>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3"/>
      <c r="B257" s="1034"/>
      <c r="C257" s="1034"/>
      <c r="D257" s="1034"/>
      <c r="E257" s="1034"/>
      <c r="F257" s="1035"/>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3"/>
      <c r="B258" s="1034"/>
      <c r="C258" s="1034"/>
      <c r="D258" s="1034"/>
      <c r="E258" s="1034"/>
      <c r="F258" s="1035"/>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3"/>
      <c r="B259" s="1034"/>
      <c r="C259" s="1034"/>
      <c r="D259" s="1034"/>
      <c r="E259" s="1034"/>
      <c r="F259" s="1035"/>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3"/>
      <c r="B260" s="1034"/>
      <c r="C260" s="1034"/>
      <c r="D260" s="1034"/>
      <c r="E260" s="1034"/>
      <c r="F260" s="1035"/>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3"/>
      <c r="B261" s="1034"/>
      <c r="C261" s="1034"/>
      <c r="D261" s="1034"/>
      <c r="E261" s="1034"/>
      <c r="F261" s="1035"/>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3"/>
      <c r="B262" s="1034"/>
      <c r="C262" s="1034"/>
      <c r="D262" s="1034"/>
      <c r="E262" s="1034"/>
      <c r="F262" s="1035"/>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3"/>
      <c r="B263" s="1034"/>
      <c r="C263" s="1034"/>
      <c r="D263" s="1034"/>
      <c r="E263" s="1034"/>
      <c r="F263" s="1035"/>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3"/>
      <c r="B264" s="1034"/>
      <c r="C264" s="1034"/>
      <c r="D264" s="1034"/>
      <c r="E264" s="1034"/>
      <c r="F264" s="1035"/>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54">
        <v>1</v>
      </c>
      <c r="B4" s="1054">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54">
        <v>1</v>
      </c>
      <c r="B37" s="1054">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2021-06-09T13:46:42Z</cp:lastPrinted>
  <dcterms:created xsi:type="dcterms:W3CDTF">2012-03-13T00:50:25Z</dcterms:created>
  <dcterms:modified xsi:type="dcterms:W3CDTF">2021-06-09T13:52:09Z</dcterms:modified>
</cp:coreProperties>
</file>