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家庭福祉課予算係\R3年度\係員業務（R3）◆\01 作業依頼\01 課内\★行政事業レビュー\210512 令和３年度行政事業レビューシート（中間公表版）の作成について（公開プロセス候補以外）\05 会計課\外部有識者点検対象以外\生活\"/>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refMode="R1C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<sst xmlns="http://schemas.openxmlformats.org/spreadsheetml/2006/main" count="3093" uniqueCount="802">
  <si>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</si>
  <si>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</si>
  <si>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</si>
  <si>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</si>
  <si>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</si>
  <si>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</si>
  <si>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</si>
  <si>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</si>
  <si>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</si>
  <si>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</si>
  <si>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</si>
  <si>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</si>
  <si>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</si>
  <si>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</si>
  <si>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</si>
  <si>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</si>
  <si>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</si>
  <si>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</si>
  <si>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</si>
  <si>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</si>
  <si>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</si>
  <si>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</si>
  <si>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</si>
  <si>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</si>
  <si>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</si>
  <si>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</si>
  <si>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</si>
  <si>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</si>
  <si>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</si>
  <si>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</si>
  <si>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</si>
  <si>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</si>
  <si>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</si>
  <si>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</si>
  <si>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</si>
  <si>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</si>
  <si>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</si>
  <si>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</si>
  <si>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</si>
  <si>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</si>
  <si>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</si>
  <si>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</si>
  <si>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</si>
  <si>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</si>
  <si>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</si>
  <si>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</si>
  <si>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</si>
  <si>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</si>
  <si>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</si>
  <si>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</si>
  <si>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</si>
  <si>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</si>
  <si>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</si>
  <si>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</si>
  <si>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</si>
  <si>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</si>
  <si>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</si>
  <si>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</si>
  <si>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</si>
  <si>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</si>
  <si>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</si>
  <si>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</si>
  <si>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</si>
  <si>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</si>
  <si>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</si>
  <si>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</si>
  <si>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</si>
  <si>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</si>
  <si>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</si>
  <si>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</si>
  <si>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</si>
  <si>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</si>
  <si>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</si>
  <si>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</si>
  <si>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</si>
  <si>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</si>
  <si>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</si>
  <si>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</si>
  <si>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</si>
  <si>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</si>
  <si>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</si>
  <si>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</si>
  <si>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</si>
  <si>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</si>
  <si>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</si>
  <si>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</si>
  <si>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</si>
  <si>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</si>
  <si>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</si>
  <si>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</si>
  <si>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</si>
  <si>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</si>
  <si>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</si>
  <si>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</si>
  <si>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</si>
  <si>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</si>
  <si>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</si>
  <si>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</si>
  <si>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</si>
  <si>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</si>
  <si>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</si>
  <si>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</si>
  <si>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</si>
  <si>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</si>
  <si>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</si>
  <si>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</si>
  <si>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</si>
  <si>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</si>
  <si>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</si>
  <si>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</si>
  <si>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</si>
  <si>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</si>
  <si>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</si>
  <si>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</si>
  <si>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</si>
  <si>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</si>
  <si>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</si>
  <si>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</si>
  <si>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</si>
  <si>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</si>
  <si>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</si>
  <si>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</si>
  <si>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</si>
  <si>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</si>
  <si>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</si>
  <si>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</si>
  <si>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</si>
  <si>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</si>
  <si>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</si>
  <si>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</si>
  <si>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</si>
  <si>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</si>
  <si>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</si>
  <si>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</si>
  <si>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</si>
  <si>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</si>
  <si>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</si>
  <si>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</si>
  <si>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</si>
  <si>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</si>
  <si>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</si>
  <si>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</si>
  <si>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</si>
  <si>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</si>
  <si>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</si>
  <si>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</si>
  <si>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</si>
  <si>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</si>
  <si>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</si>
  <si>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</si>
  <si>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</si>
  <si>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</si>
  <si>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</si>
  <si>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</si>
  <si>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</si>
  <si>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</si>
  <si>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</si>
  <si>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</si>
  <si>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</si>
  <si>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</si>
  <si>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</si>
  <si>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</si>
  <si>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</si>
  <si>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</si>
  <si>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</si>
  <si>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</si>
  <si>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</si>
  <si>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</si>
  <si>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</si>
  <si>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</si>
  <si>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</si>
  <si>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</si>
  <si>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</si>
  <si>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</si>
  <si>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</si>
  <si>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</si>
  <si>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</si>
  <si>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</si>
  <si>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</si>
  <si>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</si>
  <si>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</si>
  <si>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</si>
  <si>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</si>
  <si>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</si>
  <si>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</si>
  <si>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</si>
  <si>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</si>
  <si>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</si>
  <si>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</si>
  <si>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</si>
  <si>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</si>
  <si>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</si>
  <si>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</si>
  <si>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</si>
  <si>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</si>
  <si>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</si>
  <si>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</si>
  <si>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</si>
  <si>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</si>
  <si>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</si>
  <si>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</si>
  <si>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</si>
  <si>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</si>
  <si>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</si>
  <si>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</si>
  <si>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</si>
  <si>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</si>
  <si>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</si>
  <si>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</si>
  <si>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</si>
  <si>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</si>
  <si>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</si>
  <si>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</si>
  <si>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</si>
  <si>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</si>
  <si>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</si>
  <si>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</si>
  <si>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</si>
  <si>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</si>
  <si>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</si>
  <si>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</si>
  <si>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</si>
  <si>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</si>
  <si>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</si>
  <si>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</si>
  <si>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</si>
  <si>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</si>
  <si>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</si>
  <si>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</si>
  <si>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</si>
  <si>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</si>
  <si>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</si>
  <si>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</si>
  <si>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</si>
  <si>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</si>
  <si>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</si>
  <si>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</si>
  <si>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</si>
  <si>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</si>
  <si>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</si>
  <si>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</si>
  <si>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</si>
  <si>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</si>
  <si>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</si>
  <si>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</si>
  <si>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</si>
  <si>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</si>
  <si>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</si>
  <si>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</si>
  <si>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</si>
  <si>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</si>
  <si>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</si>
  <si>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</si>
  <si>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</si>
  <si>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</si>
  <si>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</si>
  <si>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</si>
  <si>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</si>
  <si>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</si>
  <si>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</si>
  <si>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</si>
  <si>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</si>
  <si>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</si>
  <si>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</si>
  <si>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</si>
  <si>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</si>
  <si>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</si>
  <si>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</si>
  <si>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</si>
  <si>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</si>
  <si>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</si>
  <si>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</si>
  <si>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</si>
  <si>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</si>
  <si>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</si>
  <si>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</si>
  <si>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</si>
  <si>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</si>
  <si>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</si>
  <si>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</si>
  <si>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</si>
  <si>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</si>
  <si>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</si>
  <si>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</si>
  <si>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</si>
  <si>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</si>
  <si>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</si>
  <si>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</si>
  <si>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</si>
  <si>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</si>
  <si>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</si>
  <si>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</si>
  <si>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</si>
  <si>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</si>
  <si>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</si>
  <si>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</si>
  <si>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</si>
  <si>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</si>
  <si>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</si>
  <si>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</si>
  <si>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</si>
  <si>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</si>
  <si>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</si>
  <si>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</si>
  <si>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</si>
  <si>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</si>
  <si>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</si>
  <si>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</si>
  <si>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</si>
  <si>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</si>
  <si>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</si>
  <si>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</si>
  <si>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</si>
  <si>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</si>
  <si>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</si>
  <si>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</si>
  <si>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</si>
  <si>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</si>
  <si>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</si>
  <si>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</si>
  <si>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</si>
  <si>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</si>
  <si>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</si>
  <si>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</si>
  <si>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</si>
  <si>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</si>
  <si>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</si>
  <si>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</si>
  <si>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</si>
  <si>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</si>
  <si>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</si>
  <si>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</si>
  <si>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</si>
  <si>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</si>
  <si>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</si>
  <si>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</si>
  <si>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</si>
  <si>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</si>
  <si>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</si>
  <si>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</si>
  <si>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</si>
  <si>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</si>
  <si>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</si>
  <si>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</si>
  <si>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</si>
  <si>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</si>
  <si>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</si>
  <si>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</si>
  <si>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</si>
  <si>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</si>
  <si>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</si>
  <si>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</si>
  <si>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</si>
  <si>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</si>
  <si>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</si>
  <si>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</si>
  <si>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</si>
  <si>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</si>
  <si>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</si>
  <si>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</si>
  <si>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</si>
  <si>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</si>
  <si>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</si>
  <si>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</si>
  <si>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</si>
  <si>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</si>
  <si>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</si>
  <si>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</si>
  <si>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</si>
  <si>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</si>
  <si>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</si>
  <si>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</si>
  <si>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</si>
  <si>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</si>
  <si>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</si>
  <si>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</si>
  <si>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</si>
  <si>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</si>
  <si>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</si>
  <si>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</si>
  <si>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</si>
  <si>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</si>
  <si>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</si>
  <si>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</si>
  <si>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</si>
  <si>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</si>
  <si>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</si>
  <si>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</si>
  <si>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</si>
  <si>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</si>
  <si>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</si>
  <si>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</si>
  <si>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</si>
  <si>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</si>
  <si>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</si>
  <si>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</si>
  <si>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</si>
  <si>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</si>
  <si>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</si>
  <si>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</si>
  <si>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</si>
  <si>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</si>
  <si>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</si>
  <si>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</si>
  <si>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</si>
  <si>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</si>
  <si>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</si>
  <si>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</si>
  <si>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</si>
  <si>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</si>
  <si>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</si>
  <si>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</si>
  <si>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</si>
  <si>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</si>
  <si>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</si>
  <si>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</si>
  <si>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</si>
  <si>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</si>
  <si>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</si>
  <si>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</si>
  <si>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</si>
  <si>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</si>
  <si>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</si>
  <si>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</si>
  <si>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</si>
  <si>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</si>
  <si>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</si>
  <si>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</si>
  <si>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</si>
  <si>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</si>
  <si>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</si>
  <si>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</si>
  <si>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</si>
  <si>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</si>
  <si>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</si>
  <si>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</si>
  <si>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</si>
  <si>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</si>
  <si>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</si>
  <si>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</si>
  <si>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</si>
  <si>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</si>
  <si>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</si>
  <si>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</si>
  <si>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</si>
  <si>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</si>
  <si>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</si>
  <si>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</si>
  <si>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</si>
  <si>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</si>
  <si>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</si>
  <si>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</si>
  <si>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</si>
  <si>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</si>
  <si>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</si>
  <si>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</si>
  <si>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</si>
  <si>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</si>
  <si>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</si>
  <si>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</si>
  <si>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</si>
  <si>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</si>
  <si>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</si>
  <si>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</si>
  <si>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</si>
  <si>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</si>
  <si>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</si>
  <si>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</si>
  <si>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</si>
  <si>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</si>
  <si>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</si>
  <si>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</si>
  <si>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</si>
  <si>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</si>
  <si>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</si>
  <si>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</si>
  <si>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</si>
  <si>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</si>
  <si>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</si>
  <si>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</si>
  <si>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</si>
  <si>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</si>
  <si>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</si>
  <si>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</si>
  <si>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</si>
  <si>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</si>
  <si>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</si>
  <si>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</si>
  <si>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</si>
  <si>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</si>
  <si>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</si>
  <si>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</si>
  <si>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</si>
  <si>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</si>
  <si>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</si>
  <si>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</si>
  <si>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</si>
  <si>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</si>
  <si>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</si>
  <si>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</si>
  <si>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</si>
  <si>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</si>
  <si>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</si>
  <si>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</si>
  <si>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</si>
  <si>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</si>
  <si>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</si>
  <si>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</si>
  <si>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</si>
  <si>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</si>
  <si>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</si>
  <si>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</si>
  <si>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</si>
  <si>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</si>
  <si>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</si>
  <si>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</si>
  <si>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</si>
  <si>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</si>
  <si>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</si>
  <si>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</si>
  <si>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</si>
  <si>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</si>
  <si>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</si>
  <si>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</si>
  <si>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</si>
  <si>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</si>
  <si>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</si>
  <si>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</si>
  <si>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</si>
  <si>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</si>
  <si>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</si>
  <si>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</si>
  <si>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</si>
  <si>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</si>
  <si>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</si>
  <si>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</si>
  <si>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</si>
  <si>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</si>
  <si>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</si>
  <si>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</si>
  <si>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</si>
  <si>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</si>
  <si>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</si>
  <si>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</si>
  <si>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</si>
  <si>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</si>
  <si>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</si>
  <si>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</si>
  <si>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</si>
  <si>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</si>
  <si>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</si>
  <si>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</si>
  <si>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</si>
  <si>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</si>
  <si>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</si>
  <si>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</si>
  <si>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</si>
  <si>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</si>
  <si>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</si>
  <si>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</si>
  <si>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</si>
  <si>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</si>
  <si>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</si>
  <si>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</si>
  <si>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</si>
  <si>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</si>
  <si>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</si>
  <si>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</si>
  <si>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</si>
  <si>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</si>
  <si>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</si>
  <si>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</si>
  <si>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</si>
  <si>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</si>
  <si>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</si>
  <si>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</si>
  <si>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</si>
  <si>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</si>
  <si>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</si>
  <si>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</si>
  <si>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</si>
  <si>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</si>
  <si>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</si>
  <si>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</si>
  <si>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</si>
  <si>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</si>
  <si>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</si>
  <si>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</si>
  <si>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</si>
  <si>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</si>
  <si>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</si>
  <si>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</si>
  <si>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</si>
  <si>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</si>
  <si>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</si>
  <si>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</si>
  <si>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</si>
  <si>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</si>
  <si>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</si>
  <si>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</si>
  <si>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</si>
  <si>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</si>
  <si>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</si>
  <si>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</si>
  <si>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</si>
  <si>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</si>
  <si>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</si>
  <si>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</si>
  <si>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</si>
  <si>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</si>
  <si>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</si>
  <si>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</si>
  <si>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</si>
  <si>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</si>
  <si>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</si>
  <si>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</si>
  <si>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</si>
  <si>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</si>
  <si>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</si>
  <si>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</si>
  <si>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</si>
  <si>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</si>
  <si>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</si>
  <si>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</si>
  <si>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</si>
  <si>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</si>
  <si>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</si>
  <si>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</si>
  <si>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</si>
  <si>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</si>
  <si>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</si>
  <si>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</si>
  <si>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</si>
  <si>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</si>
  <si>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</si>
  <si>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</si>
  <si>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</si>
  <si>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</si>
  <si>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</si>
  <si>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</si>
  <si>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</si>
  <si>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</si>
  <si>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</si>
  <si>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</si>
  <si>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</si>
  <si>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</si>
  <si>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</si>
  <si>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</si>
  <si>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</si>
  <si>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</si>
  <si>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</si>
  <si>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</si>
  <si>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</si>
  <si>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</si>
  <si>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</si>
  <si>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</si>
  <si>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</si>
  <si>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</si>
  <si>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</si>
  <si>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</si>
  <si>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</si>
  <si>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</si>
  <si>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</si>
  <si>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</si>
  <si>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</si>
  <si>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</si>
  <si>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</si>
  <si>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</si>
  <si>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</si>
  <si>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</si>
  <si>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</si>
  <si>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</si>
  <si>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</si>
  <si>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</si>
  <si>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</si>
  <si>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</si>
  <si>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</si>
  <si>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</si>
  <si>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</si>
  <si>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</si>
  <si>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</si>
  <si>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</si>
  <si>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</si>
  <si>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</si>
  <si>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</si>
  <si>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</si>
  <si>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</si>
  <si>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</si>
  <si>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</si>
  <si>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</si>
  <si>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</si>
  <si>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</si>
  <si>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</si>
  <si>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</si>
  <si>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</si>
  <si>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</si>
  <si>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</si>
  <si>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</si>
  <si>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</si>
  <si>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</si>
  <si>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</si>
  <si>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</si>
  <si>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</si>
  <si>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</si>
  <si>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</si>
  <si>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</si>
  <si>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</si>
  <si>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</si>
  <si>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</si>
  <si>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</si>
  <si>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母子家庭等自立促進基盤事業</t>
  </si>
  <si>
    <t>子ども家庭局</t>
  </si>
  <si>
    <t>室長　上井　正純</t>
  </si>
  <si>
    <t>平成２７年度</t>
  </si>
  <si>
    <t>終了予定なし</t>
  </si>
  <si>
    <t>家庭福祉課母子家庭等自立支援室</t>
  </si>
  <si>
    <t>ー</t>
  </si>
  <si>
    <t>・母子家庭等及び寡婦の生活の安定と向上のための措置に関する基本的な方針（令和２年３月23日厚生労働省告示第417号）
・子供の貧困対策に関する大綱（令和元年11月29日閣議決定）</t>
  </si>
  <si>
    <t>母子家庭及び父子家庭並びに寡婦（以下「ひとり親家庭等」という。）の自立を支援する事業を実施する民間団体に財政的支援を行うことにより、ひとり親家庭等の自立促進に向けた基盤整備を図ることを目的とする。</t>
  </si>
  <si>
    <t>○民間団体が全国的・広域的に行うひとり親家庭の自立支援事業の費用に対する補助
○実施主体：民間団体
○補助率：定額補助・10/10</t>
  </si>
  <si>
    <t>-</t>
  </si>
  <si>
    <t>母子家庭等対策費補助金</t>
  </si>
  <si>
    <t>母子福祉団体等の民間団体が行う多様な取組を公募により実施することを予定しており、目標値の設定は困難である。</t>
  </si>
  <si>
    <t>ひとり親家庭等の自立促進に向けた基盤整備事業の実施</t>
  </si>
  <si>
    <t>公募により選ばれた民間団体が行う事業の種類</t>
  </si>
  <si>
    <t>件</t>
  </si>
  <si>
    <t>実施事業者数</t>
  </si>
  <si>
    <t>セミナー等実施回数</t>
  </si>
  <si>
    <t>実施地域数</t>
  </si>
  <si>
    <t>地域</t>
  </si>
  <si>
    <t>セミナー等参加延べ人数</t>
  </si>
  <si>
    <t>人</t>
  </si>
  <si>
    <t>単位当たりコスト ＝ Ｘ ／ Ｙ
X=事業費
Y=実施事業者数</t>
    <phoneticPr fontId="5"/>
  </si>
  <si>
    <t>　 千円</t>
  </si>
  <si>
    <t xml:space="preserve"> 　 Ｘ ／ Ｙ</t>
    <phoneticPr fontId="5"/>
  </si>
  <si>
    <t>7,482（千円）/３（者）</t>
  </si>
  <si>
    <t>ひとり親家庭の自立を図ること（Ⅶ－４）</t>
  </si>
  <si>
    <t>ひとり親家庭の自立のための総合的な支援を図ること（Ⅶ－４－１）</t>
  </si>
  <si>
    <t>母子家庭等対策総合支援事業</t>
  </si>
  <si>
    <t>母子家庭等自立支援対策費</t>
  </si>
  <si>
    <t>新27-046</t>
  </si>
  <si>
    <t>新27-038</t>
  </si>
  <si>
    <t>674</t>
  </si>
  <si>
    <t>675</t>
  </si>
  <si>
    <t>0673</t>
  </si>
  <si>
    <t>○</t>
  </si>
  <si>
    <t>本事業により、平成30年度～令和２年度においても各年度３団体に補助を行った。</t>
    <rPh sb="0" eb="1">
      <t>ホン</t>
    </rPh>
    <rPh sb="1" eb="3">
      <t>ジギョウ</t>
    </rPh>
    <rPh sb="7" eb="9">
      <t>ヘイセイ</t>
    </rPh>
    <rPh sb="11" eb="13">
      <t>ネンド</t>
    </rPh>
    <rPh sb="14" eb="16">
      <t>レイワ</t>
    </rPh>
    <rPh sb="17" eb="19">
      <t>ネンド</t>
    </rPh>
    <rPh sb="24" eb="25">
      <t>カク</t>
    </rPh>
    <rPh sb="25" eb="27">
      <t>ネンド</t>
    </rPh>
    <rPh sb="28" eb="30">
      <t>ダンタイ</t>
    </rPh>
    <rPh sb="31" eb="33">
      <t>ホジョ</t>
    </rPh>
    <rPh sb="34" eb="35">
      <t>オコナ</t>
    </rPh>
    <phoneticPr fontId="5"/>
  </si>
  <si>
    <t>-</t>
    <phoneticPr fontId="5"/>
  </si>
  <si>
    <t>7,593（千円）/３（者）</t>
    <phoneticPr fontId="5"/>
  </si>
  <si>
    <t>7,566（千円）/３（者）</t>
    <phoneticPr fontId="5"/>
  </si>
  <si>
    <t>8,988（千円）/３（者）</t>
    <phoneticPr fontId="5"/>
  </si>
  <si>
    <t>本事業を実施することで、民間団体が行うセミナーや研修会を全国・広域的に開催し、民間の支援員に対する研修やひとり親家庭に関する理解を深めることに繋がり、ひとり親家庭等の自立促進に寄与する。</t>
    <rPh sb="0" eb="1">
      <t>ホン</t>
    </rPh>
    <rPh sb="1" eb="3">
      <t>ジギョウ</t>
    </rPh>
    <rPh sb="4" eb="6">
      <t>ジッシ</t>
    </rPh>
    <rPh sb="12" eb="14">
      <t>ミンカン</t>
    </rPh>
    <rPh sb="14" eb="16">
      <t>ダンタイ</t>
    </rPh>
    <rPh sb="17" eb="18">
      <t>オコナ</t>
    </rPh>
    <rPh sb="24" eb="27">
      <t>ケンシュウカイ</t>
    </rPh>
    <rPh sb="28" eb="30">
      <t>ゼンコク</t>
    </rPh>
    <rPh sb="31" eb="34">
      <t>コウイキテキ</t>
    </rPh>
    <rPh sb="35" eb="37">
      <t>カイサイ</t>
    </rPh>
    <rPh sb="39" eb="41">
      <t>ミンカン</t>
    </rPh>
    <rPh sb="42" eb="44">
      <t>シエン</t>
    </rPh>
    <rPh sb="44" eb="45">
      <t>イン</t>
    </rPh>
    <rPh sb="46" eb="47">
      <t>タイ</t>
    </rPh>
    <rPh sb="49" eb="51">
      <t>ケンシュウ</t>
    </rPh>
    <rPh sb="55" eb="56">
      <t>オヤ</t>
    </rPh>
    <rPh sb="56" eb="58">
      <t>カテイ</t>
    </rPh>
    <rPh sb="59" eb="60">
      <t>カン</t>
    </rPh>
    <rPh sb="62" eb="64">
      <t>リカイ</t>
    </rPh>
    <rPh sb="65" eb="66">
      <t>フカ</t>
    </rPh>
    <rPh sb="71" eb="72">
      <t>ツナ</t>
    </rPh>
    <rPh sb="78" eb="79">
      <t>オヤ</t>
    </rPh>
    <rPh sb="79" eb="81">
      <t>カテイ</t>
    </rPh>
    <rPh sb="81" eb="82">
      <t>トウ</t>
    </rPh>
    <rPh sb="83" eb="85">
      <t>ジリツ</t>
    </rPh>
    <rPh sb="85" eb="87">
      <t>ソクシン</t>
    </rPh>
    <rPh sb="88" eb="90">
      <t>キヨ</t>
    </rPh>
    <phoneticPr fontId="5"/>
  </si>
  <si>
    <t>厚労</t>
  </si>
  <si>
    <t>民間団体が全国的・広域的に行うひとり親家庭への支援活動に対し財政的支援を行うことにより、一層のひとり親家庭等の自立支援を推進することを目的とする事業であり、国民のニーズがあり、社会のニーズを反映している。</t>
    <rPh sb="28" eb="29">
      <t>タイ</t>
    </rPh>
    <rPh sb="30" eb="33">
      <t>ザイセイテキ</t>
    </rPh>
    <rPh sb="36" eb="37">
      <t>オコナ</t>
    </rPh>
    <rPh sb="53" eb="54">
      <t>トウ</t>
    </rPh>
    <rPh sb="88" eb="90">
      <t>シャカイ</t>
    </rPh>
    <rPh sb="95" eb="97">
      <t>ハンエイ</t>
    </rPh>
    <phoneticPr fontId="5"/>
  </si>
  <si>
    <t>全国的・広域的に行うひとり親家庭等への支援活動を行うことにより、一層のひとり親家庭等の自立支援を推進することを目的とする事業であり、国が実施すべき事業である。</t>
    <rPh sb="16" eb="17">
      <t>トウ</t>
    </rPh>
    <rPh sb="24" eb="25">
      <t>オコナ</t>
    </rPh>
    <rPh sb="41" eb="42">
      <t>トウ</t>
    </rPh>
    <phoneticPr fontId="5"/>
  </si>
  <si>
    <t>ひとり親家庭等の生活の安定と向上を図るために必要であり、優先度の高い事業である。</t>
    <rPh sb="6" eb="7">
      <t>トウ</t>
    </rPh>
    <phoneticPr fontId="5"/>
  </si>
  <si>
    <t>‐</t>
  </si>
  <si>
    <t>無</t>
  </si>
  <si>
    <t>１事業上限3,000千円と規定して補助を行っており、全体で補助金の執行率は例年約85%となっているので、負担関係は適切である。</t>
    <rPh sb="17" eb="19">
      <t>ホジョ</t>
    </rPh>
    <rPh sb="20" eb="21">
      <t>オコナ</t>
    </rPh>
    <rPh sb="26" eb="28">
      <t>ゼンタイ</t>
    </rPh>
    <rPh sb="29" eb="32">
      <t>ホジョキン</t>
    </rPh>
    <rPh sb="33" eb="36">
      <t>シッコウリツ</t>
    </rPh>
    <rPh sb="37" eb="39">
      <t>レイネン</t>
    </rPh>
    <rPh sb="39" eb="40">
      <t>ヤク</t>
    </rPh>
    <rPh sb="52" eb="54">
      <t>フタン</t>
    </rPh>
    <rPh sb="54" eb="56">
      <t>カンケイ</t>
    </rPh>
    <rPh sb="57" eb="59">
      <t>テキセツ</t>
    </rPh>
    <phoneticPr fontId="5"/>
  </si>
  <si>
    <t>全国的なセミナーや研修会を開催するために必要かつ、妥当な水準である。</t>
  </si>
  <si>
    <t>交付要綱において、本事業に必要な経費に限定している。</t>
  </si>
  <si>
    <t>実施主体である団体からの申請額が予定を下回ったため。</t>
  </si>
  <si>
    <t>各採択団体において、補助金の範囲において多様な事業を実施しており、コスト削減や効率化に向けた工夫は行われている。</t>
    <rPh sb="0" eb="1">
      <t>カク</t>
    </rPh>
    <rPh sb="1" eb="3">
      <t>サイタク</t>
    </rPh>
    <rPh sb="3" eb="5">
      <t>ダンタイ</t>
    </rPh>
    <rPh sb="10" eb="13">
      <t>ホジョキン</t>
    </rPh>
    <rPh sb="14" eb="16">
      <t>ハンイ</t>
    </rPh>
    <rPh sb="20" eb="22">
      <t>タヨウ</t>
    </rPh>
    <rPh sb="23" eb="25">
      <t>ジギョウ</t>
    </rPh>
    <rPh sb="26" eb="28">
      <t>ジッシ</t>
    </rPh>
    <rPh sb="36" eb="38">
      <t>サクゲン</t>
    </rPh>
    <rPh sb="39" eb="42">
      <t>コウリツカ</t>
    </rPh>
    <rPh sb="43" eb="44">
      <t>ム</t>
    </rPh>
    <rPh sb="46" eb="48">
      <t>クフウ</t>
    </rPh>
    <rPh sb="49" eb="50">
      <t>オコナ</t>
    </rPh>
    <phoneticPr fontId="5"/>
  </si>
  <si>
    <t>公募により選ばれた民間団体が行う事業の種類については、３団体への補助により、多様な取り組みが行われており、ひとり親家庭等の自立促進に向けた基盤整備を図ることができている。</t>
    <rPh sb="0" eb="2">
      <t>コウボ</t>
    </rPh>
    <rPh sb="5" eb="6">
      <t>エラ</t>
    </rPh>
    <rPh sb="9" eb="11">
      <t>ミンカン</t>
    </rPh>
    <rPh sb="11" eb="13">
      <t>ダンタイ</t>
    </rPh>
    <rPh sb="14" eb="15">
      <t>オコナ</t>
    </rPh>
    <rPh sb="16" eb="18">
      <t>ジギョウ</t>
    </rPh>
    <rPh sb="19" eb="21">
      <t>シュルイ</t>
    </rPh>
    <rPh sb="28" eb="30">
      <t>ダンタイ</t>
    </rPh>
    <rPh sb="32" eb="34">
      <t>ホジョ</t>
    </rPh>
    <rPh sb="38" eb="40">
      <t>タヨウ</t>
    </rPh>
    <rPh sb="41" eb="42">
      <t>ト</t>
    </rPh>
    <rPh sb="43" eb="44">
      <t>ク</t>
    </rPh>
    <rPh sb="46" eb="47">
      <t>オコナ</t>
    </rPh>
    <rPh sb="56" eb="57">
      <t>オヤ</t>
    </rPh>
    <rPh sb="57" eb="59">
      <t>カテイ</t>
    </rPh>
    <rPh sb="59" eb="60">
      <t>トウ</t>
    </rPh>
    <rPh sb="61" eb="63">
      <t>ジリツ</t>
    </rPh>
    <rPh sb="63" eb="65">
      <t>ソクシン</t>
    </rPh>
    <rPh sb="66" eb="67">
      <t>ム</t>
    </rPh>
    <rPh sb="69" eb="71">
      <t>キバン</t>
    </rPh>
    <rPh sb="71" eb="73">
      <t>セイビ</t>
    </rPh>
    <rPh sb="74" eb="75">
      <t>ハカ</t>
    </rPh>
    <phoneticPr fontId="5"/>
  </si>
  <si>
    <t>当補助金により実施されたセミナーや研修会には、全国のひとり親家庭支援に携わる者等が参加し、ひとり親家庭に関する課題の共有が図られる等、十分に活用されている。</t>
    <rPh sb="0" eb="1">
      <t>トウ</t>
    </rPh>
    <rPh sb="1" eb="4">
      <t>ホジョキン</t>
    </rPh>
    <rPh sb="7" eb="9">
      <t>ジッシ</t>
    </rPh>
    <rPh sb="23" eb="25">
      <t>ゼンコク</t>
    </rPh>
    <rPh sb="29" eb="30">
      <t>オヤ</t>
    </rPh>
    <rPh sb="30" eb="32">
      <t>カテイ</t>
    </rPh>
    <rPh sb="32" eb="34">
      <t>シエン</t>
    </rPh>
    <rPh sb="35" eb="36">
      <t>タズサ</t>
    </rPh>
    <rPh sb="38" eb="39">
      <t>モノ</t>
    </rPh>
    <rPh sb="39" eb="40">
      <t>トウ</t>
    </rPh>
    <rPh sb="41" eb="43">
      <t>サンカ</t>
    </rPh>
    <rPh sb="48" eb="49">
      <t>オヤ</t>
    </rPh>
    <rPh sb="49" eb="51">
      <t>カテイ</t>
    </rPh>
    <rPh sb="52" eb="53">
      <t>カン</t>
    </rPh>
    <rPh sb="55" eb="57">
      <t>カダイ</t>
    </rPh>
    <rPh sb="58" eb="60">
      <t>キョウユウ</t>
    </rPh>
    <rPh sb="61" eb="62">
      <t>ハカ</t>
    </rPh>
    <rPh sb="65" eb="66">
      <t>トウ</t>
    </rPh>
    <rPh sb="67" eb="69">
      <t>ジュウブン</t>
    </rPh>
    <rPh sb="70" eb="72">
      <t>カツヨウ</t>
    </rPh>
    <phoneticPr fontId="5"/>
  </si>
  <si>
    <t>本事業は、民間団体等が行うひとり親家庭向けのセミナー活動等に要する経費の補助を行うものである。母子家庭等対策総合支援事業や母子家庭等自立支援対策費とは事業内容、費目、使途が異なっており、適切な役割分担がなされている。</t>
  </si>
  <si>
    <t>公募を行い、評価委員会にて審査するため、適切な事業者を選定し、円滑な事業運営が見込まれる。</t>
    <rPh sb="27" eb="29">
      <t>センテイ</t>
    </rPh>
    <rPh sb="31" eb="33">
      <t>エンカツ</t>
    </rPh>
    <phoneticPr fontId="5"/>
  </si>
  <si>
    <t>引き続き評価委員会において事業を精査し、目的に則した事業を行う団体を選定することとし、事業実施に伴い、ひとり親家庭等の自立促進に繋がるよう努める。</t>
    <rPh sb="0" eb="1">
      <t>ヒ</t>
    </rPh>
    <rPh sb="2" eb="3">
      <t>ツヅ</t>
    </rPh>
    <phoneticPr fontId="5"/>
  </si>
  <si>
    <t>点検対象外</t>
    <rPh sb="0" eb="2">
      <t>テンケン</t>
    </rPh>
    <rPh sb="2" eb="5">
      <t>タイショウガイ</t>
    </rPh>
    <phoneticPr fontId="5"/>
  </si>
  <si>
    <t>A.（一財）全国母子寡婦福祉団体協議会</t>
    <rPh sb="3" eb="4">
      <t>イチ</t>
    </rPh>
    <rPh sb="4" eb="5">
      <t>ザイ</t>
    </rPh>
    <phoneticPr fontId="5"/>
  </si>
  <si>
    <t>B.（特非）しんぐるまざあず・ふぉーらむ</t>
    <rPh sb="3" eb="4">
      <t>トク</t>
    </rPh>
    <rPh sb="4" eb="5">
      <t>ヒ</t>
    </rPh>
    <phoneticPr fontId="5"/>
  </si>
  <si>
    <t>C.（特非）ウィーズ</t>
    <rPh sb="3" eb="4">
      <t>トク</t>
    </rPh>
    <rPh sb="4" eb="5">
      <t>ヒ</t>
    </rPh>
    <phoneticPr fontId="5"/>
  </si>
  <si>
    <t>（一財）全国母子寡婦福祉団体協議会</t>
    <phoneticPr fontId="5"/>
  </si>
  <si>
    <t>ひとり親自立支援に向けた研修の開催</t>
    <rPh sb="3" eb="4">
      <t>オヤ</t>
    </rPh>
    <rPh sb="4" eb="6">
      <t>ジリツ</t>
    </rPh>
    <rPh sb="6" eb="8">
      <t>シエン</t>
    </rPh>
    <rPh sb="9" eb="10">
      <t>ム</t>
    </rPh>
    <rPh sb="12" eb="14">
      <t>ケンシュウ</t>
    </rPh>
    <rPh sb="15" eb="17">
      <t>カイサイ</t>
    </rPh>
    <phoneticPr fontId="5"/>
  </si>
  <si>
    <t>（特非）しんぐるまざあず・ふぉーらむ</t>
    <rPh sb="1" eb="2">
      <t>トク</t>
    </rPh>
    <rPh sb="2" eb="3">
      <t>ヒ</t>
    </rPh>
    <phoneticPr fontId="5"/>
  </si>
  <si>
    <t>ひとり親自立支援に向けたセミナー等の開催</t>
    <rPh sb="3" eb="4">
      <t>オヤ</t>
    </rPh>
    <rPh sb="4" eb="6">
      <t>ジリツ</t>
    </rPh>
    <rPh sb="6" eb="8">
      <t>シエン</t>
    </rPh>
    <rPh sb="9" eb="10">
      <t>ム</t>
    </rPh>
    <rPh sb="16" eb="17">
      <t>トウ</t>
    </rPh>
    <rPh sb="18" eb="20">
      <t>カイサイ</t>
    </rPh>
    <phoneticPr fontId="5"/>
  </si>
  <si>
    <t>（特非）ウィーズ</t>
    <phoneticPr fontId="5"/>
  </si>
  <si>
    <t>ひとり親自立支援に向けた勉強会の開催等</t>
    <rPh sb="12" eb="15">
      <t>ベンキョウカイ</t>
    </rPh>
    <rPh sb="18" eb="19">
      <t>トウ</t>
    </rPh>
    <phoneticPr fontId="5"/>
  </si>
  <si>
    <t>旅費</t>
    <rPh sb="0" eb="2">
      <t>リョヒ</t>
    </rPh>
    <phoneticPr fontId="5"/>
  </si>
  <si>
    <t>勉強会開催</t>
    <rPh sb="0" eb="3">
      <t>ベンキョウカイ</t>
    </rPh>
    <rPh sb="3" eb="5">
      <t>カイサイ</t>
    </rPh>
    <phoneticPr fontId="5"/>
  </si>
  <si>
    <t>借料及び損料</t>
    <rPh sb="0" eb="2">
      <t>シャクリョウ</t>
    </rPh>
    <rPh sb="2" eb="3">
      <t>オヨ</t>
    </rPh>
    <rPh sb="4" eb="6">
      <t>ソンリョウ</t>
    </rPh>
    <phoneticPr fontId="5"/>
  </si>
  <si>
    <t>諸謝金</t>
    <rPh sb="0" eb="1">
      <t>ショ</t>
    </rPh>
    <rPh sb="1" eb="3">
      <t>シャキン</t>
    </rPh>
    <phoneticPr fontId="5"/>
  </si>
  <si>
    <t>印刷製本費</t>
    <rPh sb="0" eb="2">
      <t>インサツ</t>
    </rPh>
    <rPh sb="2" eb="4">
      <t>セイホン</t>
    </rPh>
    <rPh sb="4" eb="5">
      <t>ヒ</t>
    </rPh>
    <phoneticPr fontId="5"/>
  </si>
  <si>
    <t>資料及びチラシ印刷費</t>
    <rPh sb="0" eb="2">
      <t>シリョウ</t>
    </rPh>
    <rPh sb="2" eb="3">
      <t>オヨ</t>
    </rPh>
    <rPh sb="7" eb="10">
      <t>インサツヒ</t>
    </rPh>
    <phoneticPr fontId="5"/>
  </si>
  <si>
    <t>勉強会広告費</t>
    <rPh sb="0" eb="3">
      <t>ベンキョウカイ</t>
    </rPh>
    <rPh sb="3" eb="6">
      <t>コウコクヒ</t>
    </rPh>
    <phoneticPr fontId="5"/>
  </si>
  <si>
    <t>賃金</t>
    <rPh sb="0" eb="2">
      <t>チンギン</t>
    </rPh>
    <phoneticPr fontId="5"/>
  </si>
  <si>
    <t>勉強会人件費</t>
    <rPh sb="0" eb="3">
      <t>ベンキョウカイ</t>
    </rPh>
    <rPh sb="3" eb="6">
      <t>ジンケンヒ</t>
    </rPh>
    <phoneticPr fontId="5"/>
  </si>
  <si>
    <t>通信運搬費</t>
    <rPh sb="0" eb="2">
      <t>ツウシン</t>
    </rPh>
    <rPh sb="2" eb="5">
      <t>ウンパンヒ</t>
    </rPh>
    <phoneticPr fontId="5"/>
  </si>
  <si>
    <t>郵送料</t>
    <rPh sb="0" eb="3">
      <t>ユウソウリョウ</t>
    </rPh>
    <phoneticPr fontId="5"/>
  </si>
  <si>
    <t>セミナー等開催</t>
    <rPh sb="4" eb="5">
      <t>トウ</t>
    </rPh>
    <rPh sb="5" eb="7">
      <t>カイサイ</t>
    </rPh>
    <phoneticPr fontId="5"/>
  </si>
  <si>
    <t>講師謝金等</t>
    <rPh sb="0" eb="2">
      <t>コウシ</t>
    </rPh>
    <rPh sb="2" eb="4">
      <t>シャキン</t>
    </rPh>
    <rPh sb="4" eb="5">
      <t>トウ</t>
    </rPh>
    <phoneticPr fontId="5"/>
  </si>
  <si>
    <t>スタッフ人件費</t>
    <rPh sb="4" eb="7">
      <t>ジンケンヒ</t>
    </rPh>
    <phoneticPr fontId="5"/>
  </si>
  <si>
    <t>印刷製本費</t>
    <rPh sb="0" eb="5">
      <t>インサツセイホンヒ</t>
    </rPh>
    <phoneticPr fontId="5"/>
  </si>
  <si>
    <t>資料・チラシ印刷費</t>
    <rPh sb="0" eb="2">
      <t>シリョウ</t>
    </rPh>
    <rPh sb="6" eb="9">
      <t>インサツヒ</t>
    </rPh>
    <phoneticPr fontId="5"/>
  </si>
  <si>
    <t>郵送料等</t>
    <rPh sb="0" eb="3">
      <t>ユウソウリョウ</t>
    </rPh>
    <rPh sb="3" eb="4">
      <t>トウ</t>
    </rPh>
    <phoneticPr fontId="5"/>
  </si>
  <si>
    <t>雑役務費</t>
    <rPh sb="0" eb="2">
      <t>ザツエキ</t>
    </rPh>
    <rPh sb="2" eb="4">
      <t>ムヒ</t>
    </rPh>
    <phoneticPr fontId="5"/>
  </si>
  <si>
    <t>賃料及び損料</t>
    <rPh sb="0" eb="2">
      <t>チンリョウ</t>
    </rPh>
    <rPh sb="2" eb="3">
      <t>オヨ</t>
    </rPh>
    <rPh sb="4" eb="6">
      <t>ソンリョウ</t>
    </rPh>
    <phoneticPr fontId="5"/>
  </si>
  <si>
    <t>委託費</t>
    <rPh sb="0" eb="3">
      <t>イタクヒ</t>
    </rPh>
    <phoneticPr fontId="5"/>
  </si>
  <si>
    <t>研修運営</t>
    <rPh sb="0" eb="2">
      <t>ケンシュウ</t>
    </rPh>
    <rPh sb="2" eb="4">
      <t>ウンエイ</t>
    </rPh>
    <phoneticPr fontId="5"/>
  </si>
  <si>
    <t>旅費等</t>
    <rPh sb="0" eb="2">
      <t>リョヒ</t>
    </rPh>
    <rPh sb="2" eb="3">
      <t>トウ</t>
    </rPh>
    <phoneticPr fontId="5"/>
  </si>
  <si>
    <t>-</t>
    <phoneticPr fontId="5"/>
  </si>
  <si>
    <t>実施地域数が当初見込みより減少しているが、新型コロナウイルス感染症の影響により研修の開催が減少していることによるものである。その他の活動実績については、見込みに見合ったものである。</t>
    <rPh sb="0" eb="2">
      <t>ジッシ</t>
    </rPh>
    <rPh sb="2" eb="4">
      <t>チイキ</t>
    </rPh>
    <rPh sb="4" eb="5">
      <t>スウ</t>
    </rPh>
    <rPh sb="6" eb="8">
      <t>トウショ</t>
    </rPh>
    <rPh sb="8" eb="10">
      <t>ミコ</t>
    </rPh>
    <rPh sb="13" eb="15">
      <t>ゲンショウ</t>
    </rPh>
    <rPh sb="64" eb="65">
      <t>ホカ</t>
    </rPh>
    <rPh sb="66" eb="68">
      <t>カツドウ</t>
    </rPh>
    <rPh sb="68" eb="70">
      <t>ジッセキ</t>
    </rPh>
    <rPh sb="76" eb="78">
      <t>ミコ</t>
    </rPh>
    <rPh sb="80" eb="82">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</si>
</sst>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162981</xdr:colOff>
      <xdr:row>748</xdr:row>
      <xdr:rowOff>230667</xdr:rowOff>
    </xdr:from>
    <xdr:to>
      <xdr:col>46</xdr:col>
      <xdr:colOff>35696</xdr:colOff>
      <xdr:row>757</xdr:row>
      <xdr:rowOff>19049</xdr:rowOff>
    </xdr:to>
    <xdr:grpSp>
      <xdr:nvGrpSpPr>
        <xdr:cNvPr id="22" name="グループ化 21"/>
        <xdr:cNvGrpSpPr/>
      </xdr:nvGrpSpPr>
      <xdr:grpSpPr>
        <a:xfrm>
          <a:off x="1763181" y="46579317"/>
          <a:ext cx="7473665" cy="2960207"/>
          <a:chOff x="1512183" y="39306235"/>
          <a:chExt cx="7784098" cy="2919534"/>
        </a:xfrm>
      </xdr:grpSpPr>
      <xdr:sp macro="" textlink="">
        <xdr:nvSpPr>
          <xdr:cNvPr id="23" name="テキスト ボックス 22"/>
          <xdr:cNvSpPr txBox="1"/>
        </xdr:nvSpPr>
        <xdr:spPr bwMode="auto">
          <a:xfrm>
            <a:off x="3835619" y="39306235"/>
            <a:ext cx="3839686" cy="80321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xnSp macro="">
        <xdr:nvCxnSpPr>
          <xdr:cNvPr id="24" name="直線矢印コネクタ 23"/>
          <xdr:cNvCxnSpPr/>
        </xdr:nvCxnSpPr>
        <xdr:spPr>
          <a:xfrm flipH="1">
            <a:off x="5786879" y="40170686"/>
            <a:ext cx="6563" cy="974739"/>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5" name="正方形/長方形 24"/>
          <xdr:cNvSpPr/>
        </xdr:nvSpPr>
        <xdr:spPr>
          <a:xfrm>
            <a:off x="1795993" y="41182984"/>
            <a:ext cx="1639694" cy="10427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（一財）全国母子寡婦福祉団体協議会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6" name="直線コネクタ 25"/>
          <xdr:cNvCxnSpPr/>
        </xdr:nvCxnSpPr>
        <xdr:spPr>
          <a:xfrm>
            <a:off x="3217432" y="40469017"/>
            <a:ext cx="5426591" cy="0"/>
          </a:xfrm>
          <a:prstGeom prst="line">
            <a:avLst/>
          </a:prstGeom>
          <a:noFill/>
          <a:ln w="9525" cap="flat" cmpd="sng" algn="ctr">
            <a:solidFill>
              <a:sysClr val="windowText" lastClr="000000"/>
            </a:solidFill>
            <a:prstDash val="solid"/>
          </a:ln>
          <a:effectLst/>
        </xdr:spPr>
      </xdr:cxnSp>
      <xdr:cxnSp macro="">
        <xdr:nvCxnSpPr>
          <xdr:cNvPr id="27" name="直線矢印コネクタ 26"/>
          <xdr:cNvCxnSpPr/>
        </xdr:nvCxnSpPr>
        <xdr:spPr>
          <a:xfrm flipH="1">
            <a:off x="8634102" y="40470314"/>
            <a:ext cx="3983" cy="637554"/>
          </a:xfrm>
          <a:prstGeom prst="straightConnector1">
            <a:avLst/>
          </a:prstGeom>
          <a:noFill/>
          <a:ln w="9525" cap="flat" cmpd="sng" algn="ctr">
            <a:solidFill>
              <a:sysClr val="windowText" lastClr="000000"/>
            </a:solidFill>
            <a:prstDash val="solid"/>
            <a:tailEnd type="arrow"/>
          </a:ln>
          <a:effectLst/>
        </xdr:spPr>
      </xdr:cxnSp>
      <xdr:sp macro="" textlink="">
        <xdr:nvSpPr>
          <xdr:cNvPr id="28" name="テキスト ボックス 27"/>
          <xdr:cNvSpPr txBox="1"/>
        </xdr:nvSpPr>
        <xdr:spPr>
          <a:xfrm>
            <a:off x="1512183" y="40694397"/>
            <a:ext cx="1595310"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正方形/長方形 28"/>
          <xdr:cNvSpPr/>
        </xdr:nvSpPr>
        <xdr:spPr>
          <a:xfrm>
            <a:off x="4720001" y="41164195"/>
            <a:ext cx="1801005" cy="102399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（特非）しんぐるまざあず・ふぉーらむ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正方形/長方形 29"/>
          <xdr:cNvSpPr/>
        </xdr:nvSpPr>
        <xdr:spPr>
          <a:xfrm>
            <a:off x="7679266" y="41166010"/>
            <a:ext cx="1617015" cy="92848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（特非）ウィーズ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１．</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34</xdr:col>
      <xdr:colOff>153458</xdr:colOff>
      <xdr:row>752</xdr:row>
      <xdr:rowOff>207433</xdr:rowOff>
    </xdr:from>
    <xdr:to>
      <xdr:col>42</xdr:col>
      <xdr:colOff>83580</xdr:colOff>
      <xdr:row>753</xdr:row>
      <xdr:rowOff>135616</xdr:rowOff>
    </xdr:to>
    <xdr:sp macro="" textlink="">
      <xdr:nvSpPr>
        <xdr:cNvPr id="31" name="テキスト ボックス 30"/>
        <xdr:cNvSpPr txBox="1"/>
      </xdr:nvSpPr>
      <xdr:spPr>
        <a:xfrm>
          <a:off x="6954308" y="48184858"/>
          <a:ext cx="1530322" cy="28060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0</xdr:colOff>
      <xdr:row>752</xdr:row>
      <xdr:rowOff>13759</xdr:rowOff>
    </xdr:from>
    <xdr:to>
      <xdr:col>17</xdr:col>
      <xdr:colOff>9526</xdr:colOff>
      <xdr:row>753</xdr:row>
      <xdr:rowOff>342900</xdr:rowOff>
    </xdr:to>
    <xdr:cxnSp macro="">
      <xdr:nvCxnSpPr>
        <xdr:cNvPr id="32" name="直線矢印コネクタ 31"/>
        <xdr:cNvCxnSpPr/>
      </xdr:nvCxnSpPr>
      <xdr:spPr>
        <a:xfrm flipH="1">
          <a:off x="3400425" y="47991184"/>
          <a:ext cx="9526" cy="68156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16934</xdr:colOff>
      <xdr:row>752</xdr:row>
      <xdr:rowOff>200025</xdr:rowOff>
    </xdr:from>
    <xdr:to>
      <xdr:col>28</xdr:col>
      <xdr:colOff>146023</xdr:colOff>
      <xdr:row>753</xdr:row>
      <xdr:rowOff>128208</xdr:rowOff>
    </xdr:to>
    <xdr:sp macro="" textlink="">
      <xdr:nvSpPr>
        <xdr:cNvPr id="33" name="テキスト ボックス 32"/>
        <xdr:cNvSpPr txBox="1"/>
      </xdr:nvSpPr>
      <xdr:spPr>
        <a:xfrm>
          <a:off x="4217459" y="48177450"/>
          <a:ext cx="1529264" cy="28060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85725</xdr:colOff>
      <xdr:row>757</xdr:row>
      <xdr:rowOff>9525</xdr:rowOff>
    </xdr:from>
    <xdr:to>
      <xdr:col>20</xdr:col>
      <xdr:colOff>133350</xdr:colOff>
      <xdr:row>758</xdr:row>
      <xdr:rowOff>171450</xdr:rowOff>
    </xdr:to>
    <xdr:sp macro="" textlink="">
      <xdr:nvSpPr>
        <xdr:cNvPr id="34" name="テキスト ボックス 33"/>
        <xdr:cNvSpPr txBox="1"/>
      </xdr:nvSpPr>
      <xdr:spPr>
        <a:xfrm>
          <a:off x="1485900" y="49749075"/>
          <a:ext cx="2647950" cy="51435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ひとり親家庭及び支援者等を対象とした</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研修大会（全国、ブロック別）の開催</a:t>
          </a:r>
        </a:p>
      </xdr:txBody>
    </xdr:sp>
    <xdr:clientData/>
  </xdr:twoCellAnchor>
  <xdr:twoCellAnchor>
    <xdr:from>
      <xdr:col>22</xdr:col>
      <xdr:colOff>1</xdr:colOff>
      <xdr:row>756</xdr:row>
      <xdr:rowOff>340415</xdr:rowOff>
    </xdr:from>
    <xdr:to>
      <xdr:col>36</xdr:col>
      <xdr:colOff>57151</xdr:colOff>
      <xdr:row>758</xdr:row>
      <xdr:rowOff>215349</xdr:rowOff>
    </xdr:to>
    <xdr:sp macro="" textlink="">
      <xdr:nvSpPr>
        <xdr:cNvPr id="35" name="テキスト ボックス 34"/>
        <xdr:cNvSpPr txBox="1"/>
      </xdr:nvSpPr>
      <xdr:spPr>
        <a:xfrm>
          <a:off x="4373218" y="48727415"/>
          <a:ext cx="2840107" cy="58723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effectLst/>
              <a:latin typeface="+mn-lt"/>
              <a:ea typeface="+mn-ea"/>
              <a:cs typeface="+mn-cs"/>
            </a:rPr>
            <a:t>ひとり親家庭及び支援者等を対象とした</a:t>
          </a:r>
          <a:endParaRPr kumimoji="1" lang="en-US" altLang="ja-JP" sz="105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effectLst/>
              <a:latin typeface="+mn-lt"/>
              <a:ea typeface="+mn-ea"/>
              <a:cs typeface="+mn-cs"/>
            </a:rPr>
            <a:t>　</a:t>
          </a:r>
          <a:r>
            <a:rPr kumimoji="1" lang="ja-JP" altLang="ja-JP" sz="1050" b="0" i="0" baseline="0">
              <a:effectLst/>
              <a:latin typeface="+mn-lt"/>
              <a:ea typeface="+mn-ea"/>
              <a:cs typeface="+mn-cs"/>
            </a:rPr>
            <a:t>研修セミナーの開催</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152401</xdr:colOff>
      <xdr:row>757</xdr:row>
      <xdr:rowOff>23193</xdr:rowOff>
    </xdr:from>
    <xdr:to>
      <xdr:col>49</xdr:col>
      <xdr:colOff>466726</xdr:colOff>
      <xdr:row>758</xdr:row>
      <xdr:rowOff>231913</xdr:rowOff>
    </xdr:to>
    <xdr:sp macro="" textlink="">
      <xdr:nvSpPr>
        <xdr:cNvPr id="36" name="テキスト ボックス 35"/>
        <xdr:cNvSpPr txBox="1"/>
      </xdr:nvSpPr>
      <xdr:spPr>
        <a:xfrm>
          <a:off x="7308575" y="49536628"/>
          <a:ext cx="2898499" cy="56487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ひとり親を対象とした勉強会、座談会、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個別相談会の開催</a:t>
          </a:r>
        </a:p>
      </xdr:txBody>
    </xdr:sp>
    <xdr:clientData/>
  </xdr:twoCellAnchor>
  <xdr:twoCellAnchor>
    <xdr:from>
      <xdr:col>13</xdr:col>
      <xdr:colOff>192046</xdr:colOff>
      <xdr:row>758</xdr:row>
      <xdr:rowOff>85725</xdr:rowOff>
    </xdr:from>
    <xdr:to>
      <xdr:col>14</xdr:col>
      <xdr:colOff>0</xdr:colOff>
      <xdr:row>759</xdr:row>
      <xdr:rowOff>257175</xdr:rowOff>
    </xdr:to>
    <xdr:cxnSp macro="">
      <xdr:nvCxnSpPr>
        <xdr:cNvPr id="37" name="直線矢印コネクタ 36"/>
        <xdr:cNvCxnSpPr/>
      </xdr:nvCxnSpPr>
      <xdr:spPr>
        <a:xfrm>
          <a:off x="2792371" y="50177700"/>
          <a:ext cx="7979" cy="52387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47625</xdr:colOff>
      <xdr:row>757</xdr:row>
      <xdr:rowOff>38099</xdr:rowOff>
    </xdr:from>
    <xdr:to>
      <xdr:col>20</xdr:col>
      <xdr:colOff>85725</xdr:colOff>
      <xdr:row>758</xdr:row>
      <xdr:rowOff>133349</xdr:rowOff>
    </xdr:to>
    <xdr:sp macro="" textlink="">
      <xdr:nvSpPr>
        <xdr:cNvPr id="38" name="大かっこ 37"/>
        <xdr:cNvSpPr/>
      </xdr:nvSpPr>
      <xdr:spPr>
        <a:xfrm>
          <a:off x="1447800" y="49777649"/>
          <a:ext cx="263842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757</xdr:row>
      <xdr:rowOff>42658</xdr:rowOff>
    </xdr:from>
    <xdr:to>
      <xdr:col>35</xdr:col>
      <xdr:colOff>114299</xdr:colOff>
      <xdr:row>758</xdr:row>
      <xdr:rowOff>124240</xdr:rowOff>
    </xdr:to>
    <xdr:sp macro="" textlink="">
      <xdr:nvSpPr>
        <xdr:cNvPr id="39" name="大かっこ 38"/>
        <xdr:cNvSpPr/>
      </xdr:nvSpPr>
      <xdr:spPr>
        <a:xfrm>
          <a:off x="4364935" y="48785810"/>
          <a:ext cx="2706755" cy="437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85723</xdr:colOff>
      <xdr:row>757</xdr:row>
      <xdr:rowOff>44729</xdr:rowOff>
    </xdr:from>
    <xdr:to>
      <xdr:col>49</xdr:col>
      <xdr:colOff>256761</xdr:colOff>
      <xdr:row>758</xdr:row>
      <xdr:rowOff>132522</xdr:rowOff>
    </xdr:to>
    <xdr:sp macro="" textlink="">
      <xdr:nvSpPr>
        <xdr:cNvPr id="40" name="大かっこ 39"/>
        <xdr:cNvSpPr/>
      </xdr:nvSpPr>
      <xdr:spPr>
        <a:xfrm>
          <a:off x="7241897" y="49558164"/>
          <a:ext cx="2755212" cy="443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758</xdr:row>
      <xdr:rowOff>257175</xdr:rowOff>
    </xdr:from>
    <xdr:to>
      <xdr:col>14</xdr:col>
      <xdr:colOff>28575</xdr:colOff>
      <xdr:row>759</xdr:row>
      <xdr:rowOff>184308</xdr:rowOff>
    </xdr:to>
    <xdr:sp macro="" textlink="">
      <xdr:nvSpPr>
        <xdr:cNvPr id="41" name="テキスト ボックス 40"/>
        <xdr:cNvSpPr txBox="1"/>
      </xdr:nvSpPr>
      <xdr:spPr>
        <a:xfrm>
          <a:off x="2219325" y="50349150"/>
          <a:ext cx="609600" cy="27955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24841</xdr:colOff>
      <xdr:row>759</xdr:row>
      <xdr:rowOff>356151</xdr:rowOff>
    </xdr:from>
    <xdr:to>
      <xdr:col>22</xdr:col>
      <xdr:colOff>195877</xdr:colOff>
      <xdr:row>764</xdr:row>
      <xdr:rowOff>207065</xdr:rowOff>
    </xdr:to>
    <xdr:sp macro="" textlink="">
      <xdr:nvSpPr>
        <xdr:cNvPr id="42" name="正方形/長方形 41"/>
        <xdr:cNvSpPr/>
      </xdr:nvSpPr>
      <xdr:spPr>
        <a:xfrm>
          <a:off x="1416319" y="50581890"/>
          <a:ext cx="3152775" cy="16316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（一社）岩手県母子寡婦福祉連合会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（一社）静岡市母子寡婦福祉会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（一財）福井県母子寡婦福祉連合会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（社福）神戸市母子福祉たちばな会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（一財）広島県ひとり親家庭等福祉連合会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（一財）宮崎県母子寡婦福祉連合会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764</xdr:row>
      <xdr:rowOff>306459</xdr:rowOff>
    </xdr:from>
    <xdr:to>
      <xdr:col>29</xdr:col>
      <xdr:colOff>82825</xdr:colOff>
      <xdr:row>764</xdr:row>
      <xdr:rowOff>592209</xdr:rowOff>
    </xdr:to>
    <xdr:sp macro="" textlink="">
      <xdr:nvSpPr>
        <xdr:cNvPr id="44" name="大かっこ 43"/>
        <xdr:cNvSpPr/>
      </xdr:nvSpPr>
      <xdr:spPr>
        <a:xfrm>
          <a:off x="1391478" y="52312959"/>
          <a:ext cx="4456043"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41412</xdr:colOff>
      <xdr:row>764</xdr:row>
      <xdr:rowOff>314747</xdr:rowOff>
    </xdr:from>
    <xdr:to>
      <xdr:col>31</xdr:col>
      <xdr:colOff>124239</xdr:colOff>
      <xdr:row>764</xdr:row>
      <xdr:rowOff>619548</xdr:rowOff>
    </xdr:to>
    <xdr:sp macro="" textlink="">
      <xdr:nvSpPr>
        <xdr:cNvPr id="45" name="テキスト ボックス 44"/>
        <xdr:cNvSpPr txBox="1"/>
      </xdr:nvSpPr>
      <xdr:spPr>
        <a:xfrm>
          <a:off x="1432890" y="52321247"/>
          <a:ext cx="4853610" cy="30480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ひとり親家庭及び支援者等を対象とした研修大会（ブロック別）の運営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4" zoomScaleNormal="75" zoomScaleSheetLayoutView="100" zoomScalePageLayoutView="85" workbookViewId="0">
      <selection activeCell="AL911" sqref="AL911:AO9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752</v>
      </c>
      <c r="AK2" s="206"/>
      <c r="AL2" s="206"/>
      <c r="AM2" s="206"/>
      <c r="AN2" s="98" t="s">
        <v>405</v>
      </c>
      <c r="AO2" s="206">
        <v>20</v>
      </c>
      <c r="AP2" s="206"/>
      <c r="AQ2" s="206"/>
      <c r="AR2" s="99" t="s">
        <v>708</v>
      </c>
      <c r="AS2" s="207">
        <v>766</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84"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子ども・若者育成支援、少子化社会対策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9</v>
      </c>
      <c r="Q13" s="164"/>
      <c r="R13" s="164"/>
      <c r="S13" s="164"/>
      <c r="T13" s="164"/>
      <c r="U13" s="164"/>
      <c r="V13" s="165"/>
      <c r="W13" s="163">
        <v>9</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9</v>
      </c>
      <c r="Q18" s="170"/>
      <c r="R18" s="170"/>
      <c r="S18" s="170"/>
      <c r="T18" s="170"/>
      <c r="U18" s="170"/>
      <c r="V18" s="171"/>
      <c r="W18" s="169">
        <f>SUM(W13:AC17)</f>
        <v>9</v>
      </c>
      <c r="X18" s="170"/>
      <c r="Y18" s="170"/>
      <c r="Z18" s="170"/>
      <c r="AA18" s="170"/>
      <c r="AB18" s="170"/>
      <c r="AC18" s="171"/>
      <c r="AD18" s="169">
        <f>SUM(AD13:AJ17)</f>
        <v>9</v>
      </c>
      <c r="AE18" s="170"/>
      <c r="AF18" s="170"/>
      <c r="AG18" s="170"/>
      <c r="AH18" s="170"/>
      <c r="AI18" s="170"/>
      <c r="AJ18" s="171"/>
      <c r="AK18" s="169">
        <f>SUM(AK13:AQ17)</f>
        <v>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8</v>
      </c>
      <c r="X19" s="164"/>
      <c r="Y19" s="164"/>
      <c r="Z19" s="164"/>
      <c r="AA19" s="164"/>
      <c r="AB19" s="164"/>
      <c r="AC19" s="165"/>
      <c r="AD19" s="163">
        <v>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0.88888888888888884</v>
      </c>
      <c r="Q20" s="535"/>
      <c r="R20" s="535"/>
      <c r="S20" s="535"/>
      <c r="T20" s="535"/>
      <c r="U20" s="535"/>
      <c r="V20" s="535"/>
      <c r="W20" s="535">
        <f t="shared" ref="W20" si="0">IF(W18=0, "-", SUM(W19)/W18)</f>
        <v>0.88888888888888884</v>
      </c>
      <c r="X20" s="535"/>
      <c r="Y20" s="535"/>
      <c r="Z20" s="535"/>
      <c r="AA20" s="535"/>
      <c r="AB20" s="535"/>
      <c r="AC20" s="535"/>
      <c r="AD20" s="535">
        <f t="shared" ref="AD20" si="1">IF(AD18=0, "-", SUM(AD19)/AD18)</f>
        <v>0.88888888888888884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0.88888888888888884</v>
      </c>
      <c r="Q21" s="535"/>
      <c r="R21" s="535"/>
      <c r="S21" s="535"/>
      <c r="T21" s="535"/>
      <c r="U21" s="535"/>
      <c r="V21" s="535"/>
      <c r="W21" s="535">
        <f t="shared" ref="W21" si="2">IF(W19=0, "-", SUM(W19)/SUM(W13,W14))</f>
        <v>0.88888888888888884</v>
      </c>
      <c r="X21" s="535"/>
      <c r="Y21" s="535"/>
      <c r="Z21" s="535"/>
      <c r="AA21" s="535"/>
      <c r="AB21" s="535"/>
      <c r="AC21" s="535"/>
      <c r="AD21" s="535">
        <f t="shared" ref="AD21" si="3">IF(AD19=0, "-", SUM(AD19)/SUM(AD13,AD14))</f>
        <v>0.88888888888888884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hidden="1" customHeight="1" x14ac:dyDescent="0.15">
      <c r="A32" s="511"/>
      <c r="B32" s="509"/>
      <c r="C32" s="509"/>
      <c r="D32" s="509"/>
      <c r="E32" s="509"/>
      <c r="F32" s="510"/>
      <c r="G32" s="536"/>
      <c r="H32" s="537"/>
      <c r="I32" s="537"/>
      <c r="J32" s="537"/>
      <c r="K32" s="537"/>
      <c r="L32" s="537"/>
      <c r="M32" s="537"/>
      <c r="N32" s="537"/>
      <c r="O32" s="538"/>
      <c r="P32" s="191"/>
      <c r="Q32" s="191"/>
      <c r="R32" s="191"/>
      <c r="S32" s="191"/>
      <c r="T32" s="191"/>
      <c r="U32" s="191"/>
      <c r="V32" s="191"/>
      <c r="W32" s="191"/>
      <c r="X32" s="233"/>
      <c r="Y32" s="339" t="s">
        <v>12</v>
      </c>
      <c r="Z32" s="545"/>
      <c r="AA32" s="546"/>
      <c r="AB32" s="547"/>
      <c r="AC32" s="547"/>
      <c r="AD32" s="547"/>
      <c r="AE32" s="363"/>
      <c r="AF32" s="364"/>
      <c r="AG32" s="364"/>
      <c r="AH32" s="364"/>
      <c r="AI32" s="363"/>
      <c r="AJ32" s="364"/>
      <c r="AK32" s="364"/>
      <c r="AL32" s="364"/>
      <c r="AM32" s="363"/>
      <c r="AN32" s="364"/>
      <c r="AO32" s="364"/>
      <c r="AP32" s="364"/>
      <c r="AQ32" s="166"/>
      <c r="AR32" s="167"/>
      <c r="AS32" s="167"/>
      <c r="AT32" s="168"/>
      <c r="AU32" s="364"/>
      <c r="AV32" s="364"/>
      <c r="AW32" s="364"/>
      <c r="AX32" s="365"/>
    </row>
    <row r="33" spans="1:51" ht="23.25" hidden="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3"/>
      <c r="AF33" s="364"/>
      <c r="AG33" s="364"/>
      <c r="AH33" s="364"/>
      <c r="AI33" s="363"/>
      <c r="AJ33" s="364"/>
      <c r="AK33" s="364"/>
      <c r="AL33" s="364"/>
      <c r="AM33" s="363"/>
      <c r="AN33" s="364"/>
      <c r="AO33" s="364"/>
      <c r="AP33" s="364"/>
      <c r="AQ33" s="166"/>
      <c r="AR33" s="167"/>
      <c r="AS33" s="167"/>
      <c r="AT33" s="168"/>
      <c r="AU33" s="364"/>
      <c r="AV33" s="364"/>
      <c r="AW33" s="364"/>
      <c r="AX33" s="365"/>
    </row>
    <row r="34" spans="1:51" ht="23.25" hidden="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hidden="1"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722</v>
      </c>
      <c r="H82" s="497"/>
      <c r="I82" s="497"/>
      <c r="J82" s="497"/>
      <c r="K82" s="497"/>
      <c r="L82" s="497"/>
      <c r="M82" s="497"/>
      <c r="N82" s="497"/>
      <c r="O82" s="497"/>
      <c r="P82" s="497"/>
      <c r="Q82" s="497"/>
      <c r="R82" s="497"/>
      <c r="S82" s="497"/>
      <c r="T82" s="497"/>
      <c r="U82" s="497"/>
      <c r="V82" s="497"/>
      <c r="W82" s="497"/>
      <c r="X82" s="497"/>
      <c r="Y82" s="497"/>
      <c r="Z82" s="497"/>
      <c r="AA82" s="748"/>
      <c r="AB82" s="496" t="s">
        <v>746</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720</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723</v>
      </c>
      <c r="H87" s="191"/>
      <c r="I87" s="191"/>
      <c r="J87" s="191"/>
      <c r="K87" s="191"/>
      <c r="L87" s="191"/>
      <c r="M87" s="191"/>
      <c r="N87" s="191"/>
      <c r="O87" s="233"/>
      <c r="P87" s="191" t="s">
        <v>724</v>
      </c>
      <c r="Q87" s="795"/>
      <c r="R87" s="795"/>
      <c r="S87" s="795"/>
      <c r="T87" s="795"/>
      <c r="U87" s="795"/>
      <c r="V87" s="795"/>
      <c r="W87" s="795"/>
      <c r="X87" s="796"/>
      <c r="Y87" s="751" t="s">
        <v>62</v>
      </c>
      <c r="Z87" s="752"/>
      <c r="AA87" s="753"/>
      <c r="AB87" s="547" t="s">
        <v>725</v>
      </c>
      <c r="AC87" s="547"/>
      <c r="AD87" s="547"/>
      <c r="AE87" s="363">
        <v>8</v>
      </c>
      <c r="AF87" s="364"/>
      <c r="AG87" s="364"/>
      <c r="AH87" s="364"/>
      <c r="AI87" s="363">
        <v>8</v>
      </c>
      <c r="AJ87" s="364"/>
      <c r="AK87" s="364"/>
      <c r="AL87" s="364"/>
      <c r="AM87" s="363">
        <v>7</v>
      </c>
      <c r="AN87" s="364"/>
      <c r="AO87" s="364"/>
      <c r="AP87" s="364"/>
      <c r="AQ87" s="166" t="s">
        <v>720</v>
      </c>
      <c r="AR87" s="167"/>
      <c r="AS87" s="167"/>
      <c r="AT87" s="168"/>
      <c r="AU87" s="364" t="s">
        <v>720</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725</v>
      </c>
      <c r="AC88" s="518"/>
      <c r="AD88" s="518"/>
      <c r="AE88" s="363">
        <v>10</v>
      </c>
      <c r="AF88" s="364"/>
      <c r="AG88" s="364"/>
      <c r="AH88" s="364"/>
      <c r="AI88" s="363">
        <v>10</v>
      </c>
      <c r="AJ88" s="364"/>
      <c r="AK88" s="364"/>
      <c r="AL88" s="364"/>
      <c r="AM88" s="363">
        <v>10</v>
      </c>
      <c r="AN88" s="364"/>
      <c r="AO88" s="364"/>
      <c r="AP88" s="364"/>
      <c r="AQ88" s="166" t="s">
        <v>720</v>
      </c>
      <c r="AR88" s="167"/>
      <c r="AS88" s="167"/>
      <c r="AT88" s="168"/>
      <c r="AU88" s="364">
        <v>10</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v>80</v>
      </c>
      <c r="AF89" s="372"/>
      <c r="AG89" s="372"/>
      <c r="AH89" s="372"/>
      <c r="AI89" s="371">
        <v>80</v>
      </c>
      <c r="AJ89" s="372"/>
      <c r="AK89" s="372"/>
      <c r="AL89" s="372"/>
      <c r="AM89" s="371">
        <v>70</v>
      </c>
      <c r="AN89" s="372"/>
      <c r="AO89" s="372"/>
      <c r="AP89" s="372"/>
      <c r="AQ89" s="166" t="s">
        <v>720</v>
      </c>
      <c r="AR89" s="167"/>
      <c r="AS89" s="167"/>
      <c r="AT89" s="168"/>
      <c r="AU89" s="364" t="s">
        <v>720</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3</v>
      </c>
      <c r="AF101" s="358"/>
      <c r="AG101" s="358"/>
      <c r="AH101" s="358"/>
      <c r="AI101" s="358">
        <v>3</v>
      </c>
      <c r="AJ101" s="358"/>
      <c r="AK101" s="358"/>
      <c r="AL101" s="358"/>
      <c r="AM101" s="358">
        <v>3</v>
      </c>
      <c r="AN101" s="358"/>
      <c r="AO101" s="358"/>
      <c r="AP101" s="358"/>
      <c r="AQ101" s="358" t="s">
        <v>747</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3</v>
      </c>
      <c r="AF102" s="358"/>
      <c r="AG102" s="358"/>
      <c r="AH102" s="358"/>
      <c r="AI102" s="358">
        <v>3</v>
      </c>
      <c r="AJ102" s="358"/>
      <c r="AK102" s="358"/>
      <c r="AL102" s="358"/>
      <c r="AM102" s="358">
        <v>3</v>
      </c>
      <c r="AN102" s="358"/>
      <c r="AO102" s="358"/>
      <c r="AP102" s="358"/>
      <c r="AQ102" s="358">
        <v>3</v>
      </c>
      <c r="AR102" s="358"/>
      <c r="AS102" s="358"/>
      <c r="AT102" s="358"/>
      <c r="AU102" s="371"/>
      <c r="AV102" s="372"/>
      <c r="AW102" s="372"/>
      <c r="AX102" s="924"/>
    </row>
    <row r="103" spans="1:60" ht="31.5"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487"/>
      <c r="B104" s="488"/>
      <c r="C104" s="488"/>
      <c r="D104" s="488"/>
      <c r="E104" s="488"/>
      <c r="F104" s="489"/>
      <c r="G104" s="191" t="s">
        <v>727</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725</v>
      </c>
      <c r="AC104" s="468"/>
      <c r="AD104" s="469"/>
      <c r="AE104" s="358">
        <v>17</v>
      </c>
      <c r="AF104" s="358"/>
      <c r="AG104" s="358"/>
      <c r="AH104" s="358"/>
      <c r="AI104" s="358">
        <v>16</v>
      </c>
      <c r="AJ104" s="358"/>
      <c r="AK104" s="358"/>
      <c r="AL104" s="358"/>
      <c r="AM104" s="358">
        <v>15</v>
      </c>
      <c r="AN104" s="358"/>
      <c r="AO104" s="358"/>
      <c r="AP104" s="358"/>
      <c r="AQ104" s="358" t="s">
        <v>800</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725</v>
      </c>
      <c r="AC105" s="404"/>
      <c r="AD105" s="405"/>
      <c r="AE105" s="358">
        <v>18</v>
      </c>
      <c r="AF105" s="358"/>
      <c r="AG105" s="358"/>
      <c r="AH105" s="358"/>
      <c r="AI105" s="358">
        <v>18</v>
      </c>
      <c r="AJ105" s="358"/>
      <c r="AK105" s="358"/>
      <c r="AL105" s="358"/>
      <c r="AM105" s="358">
        <v>18</v>
      </c>
      <c r="AN105" s="358"/>
      <c r="AO105" s="358"/>
      <c r="AP105" s="358"/>
      <c r="AQ105" s="358">
        <v>18</v>
      </c>
      <c r="AR105" s="358"/>
      <c r="AS105" s="358"/>
      <c r="AT105" s="358"/>
      <c r="AU105" s="358"/>
      <c r="AV105" s="358"/>
      <c r="AW105" s="358"/>
      <c r="AX105" s="359"/>
      <c r="AY105">
        <f>$AY$103</f>
        <v>1</v>
      </c>
    </row>
    <row r="106" spans="1:60" ht="31.5"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1</v>
      </c>
    </row>
    <row r="107" spans="1:60" ht="23.25" customHeight="1" x14ac:dyDescent="0.15">
      <c r="A107" s="487"/>
      <c r="B107" s="488"/>
      <c r="C107" s="488"/>
      <c r="D107" s="488"/>
      <c r="E107" s="488"/>
      <c r="F107" s="489"/>
      <c r="G107" s="191" t="s">
        <v>728</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729</v>
      </c>
      <c r="AC107" s="468"/>
      <c r="AD107" s="469"/>
      <c r="AE107" s="358">
        <v>8</v>
      </c>
      <c r="AF107" s="358"/>
      <c r="AG107" s="358"/>
      <c r="AH107" s="358"/>
      <c r="AI107" s="358">
        <v>8</v>
      </c>
      <c r="AJ107" s="358"/>
      <c r="AK107" s="358"/>
      <c r="AL107" s="358"/>
      <c r="AM107" s="358">
        <v>3</v>
      </c>
      <c r="AN107" s="358"/>
      <c r="AO107" s="358"/>
      <c r="AP107" s="358"/>
      <c r="AQ107" s="358" t="s">
        <v>800</v>
      </c>
      <c r="AR107" s="358"/>
      <c r="AS107" s="358"/>
      <c r="AT107" s="358"/>
      <c r="AU107" s="358"/>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729</v>
      </c>
      <c r="AC108" s="404"/>
      <c r="AD108" s="405"/>
      <c r="AE108" s="358">
        <v>8</v>
      </c>
      <c r="AF108" s="358"/>
      <c r="AG108" s="358"/>
      <c r="AH108" s="358"/>
      <c r="AI108" s="358">
        <v>8</v>
      </c>
      <c r="AJ108" s="358"/>
      <c r="AK108" s="358"/>
      <c r="AL108" s="358"/>
      <c r="AM108" s="358">
        <v>8</v>
      </c>
      <c r="AN108" s="358"/>
      <c r="AO108" s="358"/>
      <c r="AP108" s="358"/>
      <c r="AQ108" s="358">
        <v>8</v>
      </c>
      <c r="AR108" s="358"/>
      <c r="AS108" s="358"/>
      <c r="AT108" s="358"/>
      <c r="AU108" s="358"/>
      <c r="AV108" s="358"/>
      <c r="AW108" s="358"/>
      <c r="AX108" s="359"/>
      <c r="AY108">
        <f>$AY$106</f>
        <v>1</v>
      </c>
    </row>
    <row r="109" spans="1:60" ht="31.5"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1</v>
      </c>
    </row>
    <row r="110" spans="1:60" ht="23.25" customHeight="1" x14ac:dyDescent="0.15">
      <c r="A110" s="487"/>
      <c r="B110" s="488"/>
      <c r="C110" s="488"/>
      <c r="D110" s="488"/>
      <c r="E110" s="488"/>
      <c r="F110" s="489"/>
      <c r="G110" s="191" t="s">
        <v>730</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731</v>
      </c>
      <c r="AC110" s="468"/>
      <c r="AD110" s="469"/>
      <c r="AE110" s="358">
        <v>4946</v>
      </c>
      <c r="AF110" s="358"/>
      <c r="AG110" s="358"/>
      <c r="AH110" s="358"/>
      <c r="AI110" s="358">
        <v>4626</v>
      </c>
      <c r="AJ110" s="358"/>
      <c r="AK110" s="358"/>
      <c r="AL110" s="358"/>
      <c r="AM110" s="358">
        <v>1049</v>
      </c>
      <c r="AN110" s="358"/>
      <c r="AO110" s="358"/>
      <c r="AP110" s="358"/>
      <c r="AQ110" s="358" t="s">
        <v>800</v>
      </c>
      <c r="AR110" s="358"/>
      <c r="AS110" s="358"/>
      <c r="AT110" s="358"/>
      <c r="AU110" s="358"/>
      <c r="AV110" s="358"/>
      <c r="AW110" s="358"/>
      <c r="AX110" s="359"/>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731</v>
      </c>
      <c r="AC111" s="404"/>
      <c r="AD111" s="405"/>
      <c r="AE111" s="358">
        <v>5000</v>
      </c>
      <c r="AF111" s="358"/>
      <c r="AG111" s="358"/>
      <c r="AH111" s="358"/>
      <c r="AI111" s="358">
        <v>5000</v>
      </c>
      <c r="AJ111" s="358"/>
      <c r="AK111" s="358"/>
      <c r="AL111" s="358"/>
      <c r="AM111" s="358">
        <v>5000</v>
      </c>
      <c r="AN111" s="358"/>
      <c r="AO111" s="358"/>
      <c r="AP111" s="358"/>
      <c r="AQ111" s="358">
        <v>5000</v>
      </c>
      <c r="AR111" s="358"/>
      <c r="AS111" s="358"/>
      <c r="AT111" s="358"/>
      <c r="AU111" s="358"/>
      <c r="AV111" s="358"/>
      <c r="AW111" s="358"/>
      <c r="AX111" s="359"/>
      <c r="AY111">
        <f>$AY$109</f>
        <v>1</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2494</v>
      </c>
      <c r="AF116" s="358"/>
      <c r="AG116" s="358"/>
      <c r="AH116" s="358"/>
      <c r="AI116" s="358">
        <v>2531</v>
      </c>
      <c r="AJ116" s="358"/>
      <c r="AK116" s="358"/>
      <c r="AL116" s="358"/>
      <c r="AM116" s="358">
        <v>2522</v>
      </c>
      <c r="AN116" s="358"/>
      <c r="AO116" s="358"/>
      <c r="AP116" s="358"/>
      <c r="AQ116" s="363">
        <v>2996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735</v>
      </c>
      <c r="AF117" s="306"/>
      <c r="AG117" s="306"/>
      <c r="AH117" s="306"/>
      <c r="AI117" s="306" t="s">
        <v>748</v>
      </c>
      <c r="AJ117" s="306"/>
      <c r="AK117" s="306"/>
      <c r="AL117" s="306"/>
      <c r="AM117" s="306" t="s">
        <v>749</v>
      </c>
      <c r="AN117" s="306"/>
      <c r="AO117" s="306"/>
      <c r="AP117" s="306"/>
      <c r="AQ117" s="306" t="s">
        <v>750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88"/>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8"/>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c r="AN434" s="167"/>
      <c r="AO434" s="167"/>
      <c r="AP434" s="168"/>
      <c r="AQ434" s="166" t="s">
        <v>720</v>
      </c>
      <c r="AR434" s="167"/>
      <c r="AS434" s="167"/>
      <c r="AT434" s="168"/>
      <c r="AU434" s="167" t="s">
        <v>720</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88"/>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c r="AN459" s="167"/>
      <c r="AO459" s="167"/>
      <c r="AP459" s="168"/>
      <c r="AQ459" s="166" t="s">
        <v>720</v>
      </c>
      <c r="AR459" s="167"/>
      <c r="AS459" s="167"/>
      <c r="AT459" s="168"/>
      <c r="AU459" s="167" t="s">
        <v>720</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9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745</v>
      </c>
      <c r="AE702" s="890"/>
      <c r="AF702" s="890"/>
      <c r="AG702" s="879" t="s">
        <v>753</v>
      </c>
      <c r="AH702" s="880"/>
      <c r="AI702" s="880"/>
      <c r="AJ702" s="880"/>
      <c r="AK702" s="880"/>
      <c r="AL702" s="880"/>
      <c r="AM702" s="880"/>
      <c r="AN702" s="880"/>
      <c r="AO702" s="880"/>
      <c r="AP702" s="880"/>
      <c r="AQ702" s="880"/>
      <c r="AR702" s="880"/>
      <c r="AS702" s="880"/>
      <c r="AT702" s="880"/>
      <c r="AU702" s="880"/>
      <c r="AV702" s="880"/>
      <c r="AW702" s="880"/>
      <c r="AX702" s="881"/>
    </row>
    <row r="703" spans="1:51" ht="50.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754</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756</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9.950000000000003"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745</v>
      </c>
      <c r="AE708" s="667"/>
      <c r="AF708" s="667"/>
      <c r="AG708" s="522" t="s">
        <v>758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756</v>
      </c>
      <c r="AE710" s="185"/>
      <c r="AF710" s="185"/>
      <c r="AG710" s="663" t="s">
        <v>720</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760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761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63" t="s">
        <v>720</v>
      </c>
      <c r="AH713" s="664"/>
      <c r="AI713" s="664"/>
      <c r="AJ713" s="664"/>
      <c r="AK713" s="664"/>
      <c r="AL713" s="664"/>
      <c r="AM713" s="664"/>
      <c r="AN713" s="664"/>
      <c r="AO713" s="664"/>
      <c r="AP713" s="664"/>
      <c r="AQ713" s="664"/>
      <c r="AR713" s="664"/>
      <c r="AS713" s="664"/>
      <c r="AT713" s="664"/>
      <c r="AU713" s="664"/>
      <c r="AV713" s="664"/>
      <c r="AW713" s="664"/>
      <c r="AX713" s="665"/>
    </row>
    <row r="714" spans="1:50" ht="44.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762</v>
      </c>
      <c r="AH714" s="689"/>
      <c r="AI714" s="689"/>
      <c r="AJ714" s="689"/>
      <c r="AK714" s="689"/>
      <c r="AL714" s="689"/>
      <c r="AM714" s="689"/>
      <c r="AN714" s="689"/>
      <c r="AO714" s="689"/>
      <c r="AP714" s="689"/>
      <c r="AQ714" s="689"/>
      <c r="AR714" s="689"/>
      <c r="AS714" s="689"/>
      <c r="AT714" s="689"/>
      <c r="AU714" s="689"/>
      <c r="AV714" s="689"/>
      <c r="AW714" s="689"/>
      <c r="AX714" s="690"/>
    </row>
    <row r="715" spans="1:50" ht="67.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763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756</v>
      </c>
      <c r="AE716" s="755"/>
      <c r="AF716" s="755"/>
      <c r="AG716" s="663" t="s">
        <v>720</v>
      </c>
      <c r="AH716" s="664"/>
      <c r="AI716" s="664"/>
      <c r="AJ716" s="664"/>
      <c r="AK716" s="664"/>
      <c r="AL716" s="664"/>
      <c r="AM716" s="664"/>
      <c r="AN716" s="664"/>
      <c r="AO716" s="664"/>
      <c r="AP716" s="664"/>
      <c r="AQ716" s="664"/>
      <c r="AR716" s="664"/>
      <c r="AS716" s="664"/>
      <c r="AT716" s="664"/>
      <c r="AU716" s="664"/>
      <c r="AV716" s="664"/>
      <c r="AW716" s="664"/>
      <c r="AX716" s="665"/>
    </row>
    <row r="717" spans="1:50" ht="60"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801</v>
      </c>
      <c r="AH717" s="664"/>
      <c r="AI717" s="664"/>
      <c r="AJ717" s="664"/>
      <c r="AK717" s="664"/>
      <c r="AL717" s="664"/>
      <c r="AM717" s="664"/>
      <c r="AN717" s="664"/>
      <c r="AO717" s="664"/>
      <c r="AP717" s="664"/>
      <c r="AQ717" s="664"/>
      <c r="AR717" s="664"/>
      <c r="AS717" s="664"/>
      <c r="AT717" s="664"/>
      <c r="AU717" s="664"/>
      <c r="AV717" s="664"/>
      <c r="AW717" s="664"/>
      <c r="AX717" s="665"/>
    </row>
    <row r="718" spans="1:50" ht="50.1"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764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t="s">
        <v>765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709</v>
      </c>
      <c r="D721" s="913"/>
      <c r="E721" s="913"/>
      <c r="F721" s="914"/>
      <c r="G721" s="930"/>
      <c r="H721" s="931"/>
      <c r="I721" s="77" t="str">
        <f>IF(OR(G721="　", G721=""), "", "-")</f>
        <v/>
      </c>
      <c r="J721" s="911">
        <v>762</v>
      </c>
      <c r="K721" s="911"/>
      <c r="L721" s="77" t="str">
        <f>IF(M721="","","-")</f>
        <v/>
      </c>
      <c r="M721" s="78"/>
      <c r="N721" s="908" t="s">
        <v>738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709</v>
      </c>
      <c r="D722" s="913"/>
      <c r="E722" s="913"/>
      <c r="F722" s="914"/>
      <c r="G722" s="930"/>
      <c r="H722" s="931"/>
      <c r="I722" s="77" t="str">
        <f t="shared" ref="I722:I725" si="113">IF(OR(G722="　", G722=""), "", "-")</f>
        <v/>
      </c>
      <c r="J722" s="911">
        <v>765</v>
      </c>
      <c r="K722" s="911"/>
      <c r="L722" s="77" t="str">
        <f t="shared" ref="L722:L725" si="114">IF(M722="","","-")</f>
        <v/>
      </c>
      <c r="M722" s="78"/>
      <c r="N722" s="908" t="s">
        <v>739</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684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c r="F747" s="113"/>
      <c r="G747" s="113"/>
      <c r="H747" s="100" t="str">
        <f>IF(E747="","","-")</f>
        <v/>
      </c>
      <c r="I747" s="113"/>
      <c r="J747" s="113"/>
      <c r="K747" s="100" t="str">
        <f>IF(I747="","","-")</f>
        <v/>
      </c>
      <c r="L747" s="104">
        <v>697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797</v>
      </c>
      <c r="H789" s="446"/>
      <c r="I789" s="446"/>
      <c r="J789" s="446"/>
      <c r="K789" s="447"/>
      <c r="L789" s="448" t="s">
        <v>798</v>
      </c>
      <c r="M789" s="449"/>
      <c r="N789" s="449"/>
      <c r="O789" s="449"/>
      <c r="P789" s="449"/>
      <c r="Q789" s="449"/>
      <c r="R789" s="449"/>
      <c r="S789" s="449"/>
      <c r="T789" s="449"/>
      <c r="U789" s="449"/>
      <c r="V789" s="449"/>
      <c r="W789" s="449"/>
      <c r="X789" s="450"/>
      <c r="Y789" s="451">
        <v>2.6</v>
      </c>
      <c r="Z789" s="452"/>
      <c r="AA789" s="452"/>
      <c r="AB789" s="553"/>
      <c r="AC789" s="445" t="s">
        <v>778</v>
      </c>
      <c r="AD789" s="446"/>
      <c r="AE789" s="446"/>
      <c r="AF789" s="446"/>
      <c r="AG789" s="447"/>
      <c r="AH789" s="448" t="s">
        <v>789</v>
      </c>
      <c r="AI789" s="449"/>
      <c r="AJ789" s="449"/>
      <c r="AK789" s="449"/>
      <c r="AL789" s="449"/>
      <c r="AM789" s="449"/>
      <c r="AN789" s="449"/>
      <c r="AO789" s="449"/>
      <c r="AP789" s="449"/>
      <c r="AQ789" s="449"/>
      <c r="AR789" s="449"/>
      <c r="AS789" s="449"/>
      <c r="AT789" s="450"/>
      <c r="AU789" s="451">
        <v>1</v>
      </c>
      <c r="AV789" s="452"/>
      <c r="AW789" s="452"/>
      <c r="AX789" s="453"/>
    </row>
    <row r="790" spans="1:51" ht="24.75" customHeight="1" x14ac:dyDescent="0.15">
      <c r="A790" s="552"/>
      <c r="B790" s="759"/>
      <c r="C790" s="759"/>
      <c r="D790" s="759"/>
      <c r="E790" s="759"/>
      <c r="F790" s="760"/>
      <c r="G790" s="348" t="s">
        <v>799</v>
      </c>
      <c r="H790" s="349"/>
      <c r="I790" s="349"/>
      <c r="J790" s="349"/>
      <c r="K790" s="350"/>
      <c r="L790" s="398" t="s">
        <v>798</v>
      </c>
      <c r="M790" s="399"/>
      <c r="N790" s="399"/>
      <c r="O790" s="399"/>
      <c r="P790" s="399"/>
      <c r="Q790" s="399"/>
      <c r="R790" s="399"/>
      <c r="S790" s="399"/>
      <c r="T790" s="399"/>
      <c r="U790" s="399"/>
      <c r="V790" s="399"/>
      <c r="W790" s="399"/>
      <c r="X790" s="400"/>
      <c r="Y790" s="395">
        <v>0.4</v>
      </c>
      <c r="Z790" s="396"/>
      <c r="AA790" s="396"/>
      <c r="AB790" s="402"/>
      <c r="AC790" s="348" t="s">
        <v>781</v>
      </c>
      <c r="AD790" s="349"/>
      <c r="AE790" s="349"/>
      <c r="AF790" s="349"/>
      <c r="AG790" s="350"/>
      <c r="AH790" s="398" t="s">
        <v>790</v>
      </c>
      <c r="AI790" s="399"/>
      <c r="AJ790" s="399"/>
      <c r="AK790" s="399"/>
      <c r="AL790" s="399"/>
      <c r="AM790" s="399"/>
      <c r="AN790" s="399"/>
      <c r="AO790" s="399"/>
      <c r="AP790" s="399"/>
      <c r="AQ790" s="399"/>
      <c r="AR790" s="399"/>
      <c r="AS790" s="399"/>
      <c r="AT790" s="400"/>
      <c r="AU790" s="395">
        <v>0.7</v>
      </c>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785</v>
      </c>
      <c r="AD791" s="349"/>
      <c r="AE791" s="349"/>
      <c r="AF791" s="349"/>
      <c r="AG791" s="350"/>
      <c r="AH791" s="398" t="s">
        <v>791</v>
      </c>
      <c r="AI791" s="399"/>
      <c r="AJ791" s="399"/>
      <c r="AK791" s="399"/>
      <c r="AL791" s="399"/>
      <c r="AM791" s="399"/>
      <c r="AN791" s="399"/>
      <c r="AO791" s="399"/>
      <c r="AP791" s="399"/>
      <c r="AQ791" s="399"/>
      <c r="AR791" s="399"/>
      <c r="AS791" s="399"/>
      <c r="AT791" s="400"/>
      <c r="AU791" s="395">
        <v>0.7</v>
      </c>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792</v>
      </c>
      <c r="AD792" s="349"/>
      <c r="AE792" s="349"/>
      <c r="AF792" s="349"/>
      <c r="AG792" s="350"/>
      <c r="AH792" s="398" t="s">
        <v>793</v>
      </c>
      <c r="AI792" s="399"/>
      <c r="AJ792" s="399"/>
      <c r="AK792" s="399"/>
      <c r="AL792" s="399"/>
      <c r="AM792" s="399"/>
      <c r="AN792" s="399"/>
      <c r="AO792" s="399"/>
      <c r="AP792" s="399"/>
      <c r="AQ792" s="399"/>
      <c r="AR792" s="399"/>
      <c r="AS792" s="399"/>
      <c r="AT792" s="400"/>
      <c r="AU792" s="395">
        <v>0.3</v>
      </c>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787</v>
      </c>
      <c r="AD793" s="349"/>
      <c r="AE793" s="349"/>
      <c r="AF793" s="349"/>
      <c r="AG793" s="350"/>
      <c r="AH793" s="398" t="s">
        <v>794</v>
      </c>
      <c r="AI793" s="399"/>
      <c r="AJ793" s="399"/>
      <c r="AK793" s="399"/>
      <c r="AL793" s="399"/>
      <c r="AM793" s="399"/>
      <c r="AN793" s="399"/>
      <c r="AO793" s="399"/>
      <c r="AP793" s="399"/>
      <c r="AQ793" s="399"/>
      <c r="AR793" s="399"/>
      <c r="AS793" s="399"/>
      <c r="AT793" s="400"/>
      <c r="AU793" s="395">
        <v>0.1</v>
      </c>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795</v>
      </c>
      <c r="AD794" s="349"/>
      <c r="AE794" s="349"/>
      <c r="AF794" s="349"/>
      <c r="AG794" s="350"/>
      <c r="AH794" s="398" t="s">
        <v>789</v>
      </c>
      <c r="AI794" s="399"/>
      <c r="AJ794" s="399"/>
      <c r="AK794" s="399"/>
      <c r="AL794" s="399"/>
      <c r="AM794" s="399"/>
      <c r="AN794" s="399"/>
      <c r="AO794" s="399"/>
      <c r="AP794" s="399"/>
      <c r="AQ794" s="399"/>
      <c r="AR794" s="399"/>
      <c r="AS794" s="399"/>
      <c r="AT794" s="400"/>
      <c r="AU794" s="395">
        <v>0.1</v>
      </c>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796</v>
      </c>
      <c r="AD795" s="349"/>
      <c r="AE795" s="349"/>
      <c r="AF795" s="349"/>
      <c r="AG795" s="350"/>
      <c r="AH795" s="398" t="s">
        <v>789</v>
      </c>
      <c r="AI795" s="399"/>
      <c r="AJ795" s="399"/>
      <c r="AK795" s="399"/>
      <c r="AL795" s="399"/>
      <c r="AM795" s="399"/>
      <c r="AN795" s="399"/>
      <c r="AO795" s="399"/>
      <c r="AP795" s="399"/>
      <c r="AQ795" s="399"/>
      <c r="AR795" s="399"/>
      <c r="AS795" s="399"/>
      <c r="AT795" s="400"/>
      <c r="AU795" s="395">
        <v>0.05</v>
      </c>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2.9499999999999997</v>
      </c>
      <c r="AV799" s="412"/>
      <c r="AW799" s="412"/>
      <c r="AX799" s="414"/>
    </row>
    <row r="800" spans="1:51" ht="24.75" customHeight="1" x14ac:dyDescent="0.15">
      <c r="A800" s="552"/>
      <c r="B800" s="759"/>
      <c r="C800" s="759"/>
      <c r="D800" s="759"/>
      <c r="E800" s="759"/>
      <c r="F800" s="760"/>
      <c r="G800" s="435" t="s">
        <v>771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778</v>
      </c>
      <c r="H802" s="446"/>
      <c r="I802" s="446"/>
      <c r="J802" s="446"/>
      <c r="K802" s="447"/>
      <c r="L802" s="448" t="s">
        <v>779</v>
      </c>
      <c r="M802" s="449"/>
      <c r="N802" s="449"/>
      <c r="O802" s="449"/>
      <c r="P802" s="449"/>
      <c r="Q802" s="449"/>
      <c r="R802" s="449"/>
      <c r="S802" s="449"/>
      <c r="T802" s="449"/>
      <c r="U802" s="449"/>
      <c r="V802" s="449"/>
      <c r="W802" s="449"/>
      <c r="X802" s="450"/>
      <c r="Y802" s="451">
        <v>0.5</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8" t="s">
        <v>780</v>
      </c>
      <c r="H803" s="349"/>
      <c r="I803" s="349"/>
      <c r="J803" s="349"/>
      <c r="K803" s="350"/>
      <c r="L803" s="398" t="s">
        <v>779</v>
      </c>
      <c r="M803" s="399"/>
      <c r="N803" s="399"/>
      <c r="O803" s="399"/>
      <c r="P803" s="399"/>
      <c r="Q803" s="399"/>
      <c r="R803" s="399"/>
      <c r="S803" s="399"/>
      <c r="T803" s="399"/>
      <c r="U803" s="399"/>
      <c r="V803" s="399"/>
      <c r="W803" s="399"/>
      <c r="X803" s="400"/>
      <c r="Y803" s="395">
        <v>0.4</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2"/>
      <c r="B804" s="759"/>
      <c r="C804" s="759"/>
      <c r="D804" s="759"/>
      <c r="E804" s="759"/>
      <c r="F804" s="760"/>
      <c r="G804" s="348" t="s">
        <v>781</v>
      </c>
      <c r="H804" s="349"/>
      <c r="I804" s="349"/>
      <c r="J804" s="349"/>
      <c r="K804" s="350"/>
      <c r="L804" s="398" t="s">
        <v>779</v>
      </c>
      <c r="M804" s="399"/>
      <c r="N804" s="399"/>
      <c r="O804" s="399"/>
      <c r="P804" s="399"/>
      <c r="Q804" s="399"/>
      <c r="R804" s="399"/>
      <c r="S804" s="399"/>
      <c r="T804" s="399"/>
      <c r="U804" s="399"/>
      <c r="V804" s="399"/>
      <c r="W804" s="399"/>
      <c r="X804" s="400"/>
      <c r="Y804" s="395">
        <v>0.3</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2"/>
      <c r="B805" s="759"/>
      <c r="C805" s="759"/>
      <c r="D805" s="759"/>
      <c r="E805" s="759"/>
      <c r="F805" s="760"/>
      <c r="G805" s="348" t="s">
        <v>782</v>
      </c>
      <c r="H805" s="349"/>
      <c r="I805" s="349"/>
      <c r="J805" s="349"/>
      <c r="K805" s="350"/>
      <c r="L805" s="398" t="s">
        <v>783</v>
      </c>
      <c r="M805" s="399"/>
      <c r="N805" s="399"/>
      <c r="O805" s="399"/>
      <c r="P805" s="399"/>
      <c r="Q805" s="399"/>
      <c r="R805" s="399"/>
      <c r="S805" s="399"/>
      <c r="T805" s="399"/>
      <c r="U805" s="399"/>
      <c r="V805" s="399"/>
      <c r="W805" s="399"/>
      <c r="X805" s="400"/>
      <c r="Y805" s="395">
        <v>0.13</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2"/>
      <c r="B806" s="759"/>
      <c r="C806" s="759"/>
      <c r="D806" s="759"/>
      <c r="E806" s="759"/>
      <c r="F806" s="760"/>
      <c r="G806" s="348" t="s">
        <v>795</v>
      </c>
      <c r="H806" s="349"/>
      <c r="I806" s="349"/>
      <c r="J806" s="349"/>
      <c r="K806" s="350"/>
      <c r="L806" s="398" t="s">
        <v>784</v>
      </c>
      <c r="M806" s="399"/>
      <c r="N806" s="399"/>
      <c r="O806" s="399"/>
      <c r="P806" s="399"/>
      <c r="Q806" s="399"/>
      <c r="R806" s="399"/>
      <c r="S806" s="399"/>
      <c r="T806" s="399"/>
      <c r="U806" s="399"/>
      <c r="V806" s="399"/>
      <c r="W806" s="399"/>
      <c r="X806" s="400"/>
      <c r="Y806" s="395">
        <v>0.12</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2"/>
      <c r="B807" s="759"/>
      <c r="C807" s="759"/>
      <c r="D807" s="759"/>
      <c r="E807" s="759"/>
      <c r="F807" s="760"/>
      <c r="G807" s="348" t="s">
        <v>785</v>
      </c>
      <c r="H807" s="349"/>
      <c r="I807" s="349"/>
      <c r="J807" s="349"/>
      <c r="K807" s="350"/>
      <c r="L807" s="398" t="s">
        <v>786</v>
      </c>
      <c r="M807" s="399"/>
      <c r="N807" s="399"/>
      <c r="O807" s="399"/>
      <c r="P807" s="399"/>
      <c r="Q807" s="399"/>
      <c r="R807" s="399"/>
      <c r="S807" s="399"/>
      <c r="T807" s="399"/>
      <c r="U807" s="399"/>
      <c r="V807" s="399"/>
      <c r="W807" s="399"/>
      <c r="X807" s="400"/>
      <c r="Y807" s="395">
        <v>0.06</v>
      </c>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2"/>
      <c r="B808" s="759"/>
      <c r="C808" s="759"/>
      <c r="D808" s="759"/>
      <c r="E808" s="759"/>
      <c r="F808" s="760"/>
      <c r="G808" s="348" t="s">
        <v>787</v>
      </c>
      <c r="H808" s="349"/>
      <c r="I808" s="349"/>
      <c r="J808" s="349"/>
      <c r="K808" s="350"/>
      <c r="L808" s="398" t="s">
        <v>788</v>
      </c>
      <c r="M808" s="399"/>
      <c r="N808" s="399"/>
      <c r="O808" s="399"/>
      <c r="P808" s="399"/>
      <c r="Q808" s="399"/>
      <c r="R808" s="399"/>
      <c r="S808" s="399"/>
      <c r="T808" s="399"/>
      <c r="U808" s="399"/>
      <c r="V808" s="399"/>
      <c r="W808" s="399"/>
      <c r="X808" s="400"/>
      <c r="Y808" s="395">
        <v>0.06</v>
      </c>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1.5700000000000003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772</v>
      </c>
      <c r="D845" s="415"/>
      <c r="E845" s="415"/>
      <c r="F845" s="415"/>
      <c r="G845" s="415"/>
      <c r="H845" s="415"/>
      <c r="I845" s="415"/>
      <c r="J845" s="416">
        <v>4010705001734</v>
      </c>
      <c r="K845" s="417"/>
      <c r="L845" s="417"/>
      <c r="M845" s="417"/>
      <c r="N845" s="417"/>
      <c r="O845" s="417"/>
      <c r="P845" s="421" t="s">
        <v>773</v>
      </c>
      <c r="Q845" s="317"/>
      <c r="R845" s="317"/>
      <c r="S845" s="317"/>
      <c r="T845" s="317"/>
      <c r="U845" s="317"/>
      <c r="V845" s="317"/>
      <c r="W845" s="317"/>
      <c r="X845" s="317"/>
      <c r="Y845" s="318">
        <v>3</v>
      </c>
      <c r="Z845" s="319"/>
      <c r="AA845" s="319"/>
      <c r="AB845" s="320"/>
      <c r="AC845" s="322" t="s">
        <v>376</v>
      </c>
      <c r="AD845" s="323"/>
      <c r="AE845" s="323"/>
      <c r="AF845" s="323"/>
      <c r="AG845" s="323"/>
      <c r="AH845" s="418" t="s">
        <v>747</v>
      </c>
      <c r="AI845" s="419"/>
      <c r="AJ845" s="419"/>
      <c r="AK845" s="419"/>
      <c r="AL845" s="326">
        <v>100</v>
      </c>
      <c r="AM845" s="327"/>
      <c r="AN845" s="327"/>
      <c r="AO845" s="328"/>
      <c r="AP845" s="321" t="s">
        <v>747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774</v>
      </c>
      <c r="D878" s="415"/>
      <c r="E878" s="415"/>
      <c r="F878" s="415"/>
      <c r="G878" s="415"/>
      <c r="H878" s="415"/>
      <c r="I878" s="415"/>
      <c r="J878" s="416">
        <v>9010005013921</v>
      </c>
      <c r="K878" s="417"/>
      <c r="L878" s="417"/>
      <c r="M878" s="417"/>
      <c r="N878" s="417"/>
      <c r="O878" s="417"/>
      <c r="P878" s="421" t="s">
        <v>775</v>
      </c>
      <c r="Q878" s="317"/>
      <c r="R878" s="317"/>
      <c r="S878" s="317"/>
      <c r="T878" s="317"/>
      <c r="U878" s="317"/>
      <c r="V878" s="317"/>
      <c r="W878" s="317"/>
      <c r="X878" s="317"/>
      <c r="Y878" s="318">
        <v>3</v>
      </c>
      <c r="Z878" s="319"/>
      <c r="AA878" s="319"/>
      <c r="AB878" s="320"/>
      <c r="AC878" s="322" t="s">
        <v>376</v>
      </c>
      <c r="AD878" s="323"/>
      <c r="AE878" s="323"/>
      <c r="AF878" s="323"/>
      <c r="AG878" s="323"/>
      <c r="AH878" s="418" t="s">
        <v>747</v>
      </c>
      <c r="AI878" s="419"/>
      <c r="AJ878" s="419"/>
      <c r="AK878" s="419"/>
      <c r="AL878" s="326">
        <v>100</v>
      </c>
      <c r="AM878" s="327"/>
      <c r="AN878" s="327"/>
      <c r="AO878" s="328"/>
      <c r="AP878" s="321" t="s">
        <v>747</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776</v>
      </c>
      <c r="D911" s="415"/>
      <c r="E911" s="415"/>
      <c r="F911" s="415"/>
      <c r="G911" s="415"/>
      <c r="H911" s="415"/>
      <c r="I911" s="415"/>
      <c r="J911" s="416">
        <v>8040005018992</v>
      </c>
      <c r="K911" s="417"/>
      <c r="L911" s="417"/>
      <c r="M911" s="417"/>
      <c r="N911" s="417"/>
      <c r="O911" s="417"/>
      <c r="P911" s="421" t="s">
        <v>777</v>
      </c>
      <c r="Q911" s="317"/>
      <c r="R911" s="317"/>
      <c r="S911" s="317"/>
      <c r="T911" s="317"/>
      <c r="U911" s="317"/>
      <c r="V911" s="317"/>
      <c r="W911" s="317"/>
      <c r="X911" s="317"/>
      <c r="Y911" s="318">
        <v>1.6</v>
      </c>
      <c r="Z911" s="319"/>
      <c r="AA911" s="319"/>
      <c r="AB911" s="320"/>
      <c r="AC911" s="322" t="s">
        <v>376</v>
      </c>
      <c r="AD911" s="323"/>
      <c r="AE911" s="323"/>
      <c r="AF911" s="323"/>
      <c r="AG911" s="323"/>
      <c r="AH911" s="418" t="s">
        <v>747</v>
      </c>
      <c r="AI911" s="419"/>
      <c r="AJ911" s="419"/>
      <c r="AK911" s="419"/>
      <c r="AL911" s="326">
        <v>100</v>
      </c>
      <c r="AM911" s="327"/>
      <c r="AN911" s="327"/>
      <c r="AO911" s="328"/>
      <c r="AP911" s="321" t="s">
        <v>747</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747</v>
      </c>
      <c r="F1110" s="886"/>
      <c r="G1110" s="886"/>
      <c r="H1110" s="886"/>
      <c r="I1110" s="886"/>
      <c r="J1110" s="416" t="s">
        <v>747</v>
      </c>
      <c r="K1110" s="417"/>
      <c r="L1110" s="417"/>
      <c r="M1110" s="417"/>
      <c r="N1110" s="417"/>
      <c r="O1110" s="417"/>
      <c r="P1110" s="421" t="s">
        <v>747</v>
      </c>
      <c r="Q1110" s="317"/>
      <c r="R1110" s="317"/>
      <c r="S1110" s="317"/>
      <c r="T1110" s="317"/>
      <c r="U1110" s="317"/>
      <c r="V1110" s="317"/>
      <c r="W1110" s="317"/>
      <c r="X1110" s="317"/>
      <c r="Y1110" s="318" t="s">
        <v>747</v>
      </c>
      <c r="Z1110" s="319"/>
      <c r="AA1110" s="319"/>
      <c r="AB1110" s="320"/>
      <c r="AC1110" s="322"/>
      <c r="AD1110" s="323"/>
      <c r="AE1110" s="323"/>
      <c r="AF1110" s="323"/>
      <c r="AG1110" s="323"/>
      <c r="AH1110" s="324" t="s">
        <v>747</v>
      </c>
      <c r="AI1110" s="325"/>
      <c r="AJ1110" s="325"/>
      <c r="AK1110" s="325"/>
      <c r="AL1110" s="326" t="s">
        <v>747</v>
      </c>
      <c r="AM1110" s="327"/>
      <c r="AN1110" s="327"/>
      <c r="AO1110" s="328"/>
      <c r="AP1110" s="321" t="s">
        <v>747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5:AJ17 P13:AX13 AR15:AX15">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 RIGHT(TEXT(AL845,"0.#"),1)&lt;&gt;"."),TRUE,FALSE)</formula>
    </cfRule>
    <cfRule type="expression" dxfId="2390" priority="2824">
      <formula>IF(AND(AL845&gt;=0, RIGHT(TEXT(AL845,"0.#"),1)="."),TRUE,FALSE)</formula>
    </cfRule>
    <cfRule type="expression" dxfId="2389" priority="2825">
      <formula>IF(AND(AL845&lt;0, RIGHT(TEXT(AL845,"0.#"),1)&lt;&gt;"."),TRUE,FALSE)</formula>
    </cfRule>
    <cfRule type="expression" dxfId="2388" priority="2826">
      <formula>IF(AND(AL845&lt;0, 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9:AO879">
    <cfRule type="expression" dxfId="1967" priority="2077">
      <formula>IF(AND(AL879&gt;=0, RIGHT(TEXT(AL879,"0.#"),1)&lt;&gt;"."),TRUE,FALSE)</formula>
    </cfRule>
    <cfRule type="expression" dxfId="1966" priority="2078">
      <formula>IF(AND(AL879&gt;=0, RIGHT(TEXT(AL879,"0.#"),1)="."),TRUE,FALSE)</formula>
    </cfRule>
    <cfRule type="expression" dxfId="1965" priority="2079">
      <formula>IF(AND(AL879&lt;0, RIGHT(TEXT(AL879,"0.#"),1)&lt;&gt;"."),TRUE,FALSE)</formula>
    </cfRule>
    <cfRule type="expression" dxfId="1964" priority="2080">
      <formula>IF(AND(AL879&lt;0, RIGHT(TEXT(AL879,"0.#"),1)="."),TRUE,FALSE)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2:AO912">
    <cfRule type="expression" dxfId="1959" priority="2065">
      <formula>IF(AND(AL912&gt;=0, RIGHT(TEXT(AL912,"0.#"),1)&lt;&gt;"."),TRUE,FALSE)</formula>
    </cfRule>
    <cfRule type="expression" dxfId="1958" priority="2066">
      <formula>IF(AND(AL912&gt;=0, RIGHT(TEXT(AL912,"0.#"),1)="."),TRUE,FALSE)</formula>
    </cfRule>
    <cfRule type="expression" dxfId="1957" priority="2067">
      <formula>IF(AND(AL912&lt;0, RIGHT(TEXT(AL912,"0.#"),1)&lt;&gt;"."),TRUE,FALSE)</formula>
    </cfRule>
    <cfRule type="expression" dxfId="1956" priority="2068">
      <formula>IF(AND(AL912&lt;0, RIGHT(TEXT(AL912,"0.#"),1)="."),TRUE,FALSE)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cfRule type="expression" dxfId="9" priority="9">
      <formula>IF(RIGHT(TEXT(AK15,"0.#"),1)=".",FALSE,TRUE)</formula>
    </cfRule>
    <cfRule type="expression" dxfId="8" priority="10">
      <formula>IF(RIGHT(TEXT(AK15,"0.#"),1)=".",TRUE,FALSE)</formula>
    </cfRule>
  </conditionalFormatting>
  <conditionalFormatting sqref="AL878:AO878">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699" max="49" man="1"/>
    <brk id="72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745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t="s">
        <v>745</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子ども・若者育成支援、少子化社会対策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草場 万里奈(kusaba-marina)</dc:creator>
  <cp:lastModifiedBy>榎本 亮(enomoto-ryou)</cp:lastModifiedBy>
  <cp:lastPrinted>2021-05-26T06:14:32Z</cp:lastPrinted>
  <dcterms:created xsi:type="dcterms:W3CDTF">2012-03-13T00:50:25Z</dcterms:created>
  <dcterms:modified xsi:type="dcterms:W3CDTF">2021-06-03T00:37:33Z</dcterms:modified>
</cp:coreProperties>
</file>