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予算第１班（石崎→新坂）※後で削除\R３年度（新坂）\02作業依頼\01行政事業レビュー\20210514令和３年度行政事業レビューシート\子ども局\書面審査対象外\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<sst xmlns="http://schemas.openxmlformats.org/spreadsheetml/2006/main" count="3123" uniqueCount="797">
  <si>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</si>
  <si>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</si>
  <si>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</si>
  <si>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</si>
  <si>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</si>
  <si>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</si>
  <si>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</si>
  <si>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</si>
  <si>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</si>
  <si>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</si>
  <si>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</si>
  <si>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</si>
  <si>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</si>
  <si>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</si>
  <si>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</si>
  <si>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</si>
  <si>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</si>
  <si>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</si>
  <si>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</si>
  <si>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</si>
  <si>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</si>
  <si>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</si>
  <si>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</si>
  <si>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</si>
  <si>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</si>
  <si>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</si>
  <si>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</si>
  <si>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</si>
  <si>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</si>
  <si>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</si>
  <si>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</si>
  <si>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</si>
  <si>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</si>
  <si>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</si>
  <si>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</si>
  <si>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</si>
  <si>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</si>
  <si>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</si>
  <si>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</si>
  <si>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</si>
  <si>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</si>
  <si>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</si>
  <si>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</si>
  <si>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</si>
  <si>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</si>
  <si>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</si>
  <si>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</si>
  <si>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</si>
  <si>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</si>
  <si>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</si>
  <si>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</si>
  <si>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</si>
  <si>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</si>
  <si>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</si>
  <si>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</si>
  <si>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</si>
  <si>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</si>
  <si>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</si>
  <si>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</si>
  <si>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</si>
  <si>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</si>
  <si>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</si>
  <si>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</si>
  <si>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</si>
  <si>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</si>
  <si>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</si>
  <si>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</si>
  <si>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</si>
  <si>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</si>
  <si>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</si>
  <si>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</si>
  <si>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</si>
  <si>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</si>
  <si>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</si>
  <si>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</si>
  <si>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</si>
  <si>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</si>
  <si>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</si>
  <si>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</si>
  <si>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</si>
  <si>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</si>
  <si>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</si>
  <si>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</si>
  <si>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</si>
  <si>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</si>
  <si>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</si>
  <si>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</si>
  <si>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</si>
  <si>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</si>
  <si>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</si>
  <si>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</si>
  <si>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</si>
  <si>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</si>
  <si>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</si>
  <si>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</si>
  <si>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</si>
  <si>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</si>
  <si>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</si>
  <si>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</si>
  <si>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</si>
  <si>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</si>
  <si>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</si>
  <si>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</si>
  <si>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</si>
  <si>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</si>
  <si>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</si>
  <si>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</si>
  <si>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</si>
  <si>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</si>
  <si>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</si>
  <si>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</si>
  <si>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</si>
  <si>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</si>
  <si>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</si>
  <si>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</si>
  <si>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</si>
  <si>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</si>
  <si>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</si>
  <si>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</si>
  <si>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</si>
  <si>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</si>
  <si>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</si>
  <si>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</si>
  <si>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</si>
  <si>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</si>
  <si>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</si>
  <si>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</si>
  <si>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</si>
  <si>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</si>
  <si>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</si>
  <si>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</si>
  <si>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</si>
  <si>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</si>
  <si>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</si>
  <si>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</si>
  <si>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</si>
  <si>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</si>
  <si>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</si>
  <si>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</si>
  <si>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</si>
  <si>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</si>
  <si>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</si>
  <si>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</si>
  <si>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</si>
  <si>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</si>
  <si>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</si>
  <si>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</si>
  <si>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</si>
  <si>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</si>
  <si>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</si>
  <si>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</si>
  <si>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</si>
  <si>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</si>
  <si>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</si>
  <si>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</si>
  <si>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</si>
  <si>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</si>
  <si>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</si>
  <si>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</si>
  <si>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</si>
  <si>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</si>
  <si>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</si>
  <si>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</si>
  <si>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</si>
  <si>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</si>
  <si>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</si>
  <si>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</si>
  <si>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</si>
  <si>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</si>
  <si>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</si>
  <si>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</si>
  <si>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</si>
  <si>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</si>
  <si>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</si>
  <si>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</si>
  <si>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</si>
  <si>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</si>
  <si>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</si>
  <si>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</si>
  <si>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</si>
  <si>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</si>
  <si>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</si>
  <si>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</si>
  <si>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</si>
  <si>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</si>
  <si>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</si>
  <si>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</si>
  <si>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</si>
  <si>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</si>
  <si>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</si>
  <si>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</si>
  <si>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</si>
  <si>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</si>
  <si>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</si>
  <si>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</si>
  <si>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</si>
  <si>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</si>
  <si>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</si>
  <si>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</si>
  <si>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</si>
  <si>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</si>
  <si>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</si>
  <si>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</si>
  <si>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</si>
  <si>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</si>
  <si>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</si>
  <si>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</si>
  <si>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</si>
  <si>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</si>
  <si>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</si>
  <si>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</si>
  <si>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</si>
  <si>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</si>
  <si>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</si>
  <si>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</si>
  <si>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</si>
  <si>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</si>
  <si>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</si>
  <si>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</si>
  <si>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</si>
  <si>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</si>
  <si>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</si>
  <si>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</si>
  <si>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</si>
  <si>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</si>
  <si>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</si>
  <si>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</si>
  <si>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</si>
  <si>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</si>
  <si>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</si>
  <si>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</si>
  <si>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</si>
  <si>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</si>
  <si>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</si>
  <si>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</si>
  <si>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</si>
  <si>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</si>
  <si>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</si>
  <si>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</si>
  <si>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</si>
  <si>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</si>
  <si>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</si>
  <si>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</si>
  <si>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</si>
  <si>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</si>
  <si>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</si>
  <si>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</si>
  <si>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</si>
  <si>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</si>
  <si>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</si>
  <si>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</si>
  <si>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</si>
  <si>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</si>
  <si>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</si>
  <si>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</si>
  <si>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</si>
  <si>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</si>
  <si>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</si>
  <si>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</si>
  <si>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</si>
  <si>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</si>
  <si>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</si>
  <si>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</si>
  <si>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</si>
  <si>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</si>
  <si>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</si>
  <si>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</si>
  <si>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</si>
  <si>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</si>
  <si>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</si>
  <si>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</si>
  <si>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</si>
  <si>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</si>
  <si>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</si>
  <si>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</si>
  <si>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</si>
  <si>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</si>
  <si>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</si>
  <si>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</si>
  <si>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</si>
  <si>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</si>
  <si>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</si>
  <si>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</si>
  <si>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</si>
  <si>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</si>
  <si>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</si>
  <si>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</si>
  <si>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</si>
  <si>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</si>
  <si>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</si>
  <si>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</si>
  <si>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</si>
  <si>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</si>
  <si>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</si>
  <si>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</si>
  <si>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</si>
  <si>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</si>
  <si>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</si>
  <si>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</si>
  <si>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</si>
  <si>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</si>
  <si>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</si>
  <si>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</si>
  <si>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</si>
  <si>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</si>
  <si>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</si>
  <si>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</si>
  <si>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</si>
  <si>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</si>
  <si>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</si>
  <si>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</si>
  <si>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</si>
  <si>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</si>
  <si>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</si>
  <si>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</si>
  <si>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</si>
  <si>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</si>
  <si>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</si>
  <si>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</si>
  <si>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</si>
  <si>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</si>
  <si>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</si>
  <si>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</si>
  <si>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</si>
  <si>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</si>
  <si>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</si>
  <si>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</si>
  <si>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</si>
  <si>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</si>
  <si>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</si>
  <si>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</si>
  <si>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</si>
  <si>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</si>
  <si>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</si>
  <si>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</si>
  <si>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</si>
  <si>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</si>
  <si>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</si>
  <si>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</si>
  <si>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</si>
  <si>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</si>
  <si>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</si>
  <si>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</si>
  <si>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</si>
  <si>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</si>
  <si>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</si>
  <si>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</si>
  <si>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</si>
  <si>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</si>
  <si>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</si>
  <si>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</si>
  <si>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</si>
  <si>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</si>
  <si>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</si>
  <si>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</si>
  <si>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</si>
  <si>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</si>
  <si>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</si>
  <si>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</si>
  <si>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</si>
  <si>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</si>
  <si>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</si>
  <si>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</si>
  <si>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</si>
  <si>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</si>
  <si>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</si>
  <si>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</si>
  <si>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</si>
  <si>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</si>
  <si>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</si>
  <si>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</si>
  <si>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</si>
  <si>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</si>
  <si>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</si>
  <si>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</si>
  <si>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</si>
  <si>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</si>
  <si>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</si>
  <si>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</si>
  <si>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</si>
  <si>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</si>
  <si>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</si>
  <si>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</si>
  <si>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</si>
  <si>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</si>
  <si>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</si>
  <si>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</si>
  <si>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</si>
  <si>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</si>
  <si>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</si>
  <si>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</si>
  <si>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</si>
  <si>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</si>
  <si>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</si>
  <si>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</si>
  <si>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</si>
  <si>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</si>
  <si>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</si>
  <si>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</si>
  <si>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</si>
  <si>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</si>
  <si>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</si>
  <si>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</si>
  <si>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</si>
  <si>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</si>
  <si>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</si>
  <si>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</si>
  <si>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</si>
  <si>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</si>
  <si>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</si>
  <si>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</si>
  <si>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</si>
  <si>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</si>
  <si>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</si>
  <si>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</si>
  <si>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</si>
  <si>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</si>
  <si>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</si>
  <si>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</si>
  <si>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</si>
  <si>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</si>
  <si>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</si>
  <si>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</si>
  <si>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</si>
  <si>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</si>
  <si>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</si>
  <si>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</si>
  <si>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</si>
  <si>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</si>
  <si>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</si>
  <si>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</si>
  <si>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</si>
  <si>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</si>
  <si>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</si>
  <si>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</si>
  <si>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</si>
  <si>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</si>
  <si>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</si>
  <si>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</si>
  <si>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</si>
  <si>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</si>
  <si>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</si>
  <si>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</si>
  <si>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</si>
  <si>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</si>
  <si>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</si>
  <si>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</si>
  <si>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</si>
  <si>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</si>
  <si>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</si>
  <si>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</si>
  <si>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</si>
  <si>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</si>
  <si>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</si>
  <si>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</si>
  <si>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</si>
  <si>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</si>
  <si>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</si>
  <si>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</si>
  <si>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</si>
  <si>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</si>
  <si>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</si>
  <si>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</si>
  <si>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</si>
  <si>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</si>
  <si>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</si>
  <si>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</si>
  <si>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</si>
  <si>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</si>
  <si>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</si>
  <si>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</si>
  <si>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</si>
  <si>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</si>
  <si>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</si>
  <si>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</si>
  <si>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</si>
  <si>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</si>
  <si>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</si>
  <si>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</si>
  <si>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</si>
  <si>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</si>
  <si>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</si>
  <si>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</si>
  <si>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</si>
  <si>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</si>
  <si>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</si>
  <si>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</si>
  <si>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</si>
  <si>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</si>
  <si>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</si>
  <si>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</si>
  <si>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</si>
  <si>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</si>
  <si>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</si>
  <si>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</si>
  <si>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</si>
  <si>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</si>
  <si>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</si>
  <si>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</si>
  <si>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</si>
  <si>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</si>
  <si>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</si>
  <si>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</si>
  <si>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</si>
  <si>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</si>
  <si>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</si>
  <si>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</si>
  <si>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</si>
  <si>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</si>
  <si>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</si>
  <si>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</si>
  <si>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</si>
  <si>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</si>
  <si>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</si>
  <si>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</si>
  <si>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</si>
  <si>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</si>
  <si>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</si>
  <si>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</si>
  <si>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</si>
  <si>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</si>
  <si>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</si>
  <si>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</si>
  <si>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</si>
  <si>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</si>
  <si>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</si>
  <si>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</si>
  <si>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</si>
  <si>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</si>
  <si>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</si>
  <si>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</si>
  <si>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</si>
  <si>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</si>
  <si>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</si>
  <si>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</si>
  <si>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</si>
  <si>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</si>
  <si>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</si>
  <si>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</si>
  <si>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</si>
  <si>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</si>
  <si>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</si>
  <si>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</si>
  <si>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</si>
  <si>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</si>
  <si>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</si>
  <si>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</si>
  <si>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</si>
  <si>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</si>
  <si>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</si>
  <si>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</si>
  <si>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</si>
  <si>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</si>
  <si>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</si>
  <si>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</si>
  <si>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</si>
  <si>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</si>
  <si>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</si>
  <si>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</si>
  <si>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</si>
  <si>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</si>
  <si>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</si>
  <si>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</si>
  <si>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</si>
  <si>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</si>
  <si>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</si>
  <si>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</si>
  <si>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</si>
  <si>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</si>
  <si>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</si>
  <si>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</si>
  <si>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</si>
  <si>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</si>
  <si>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</si>
  <si>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</si>
  <si>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</si>
  <si>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</si>
  <si>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</si>
  <si>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</si>
  <si>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</si>
  <si>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</si>
  <si>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</si>
  <si>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</si>
  <si>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</si>
  <si>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</si>
  <si>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</si>
  <si>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</si>
  <si>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</si>
  <si>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</si>
  <si>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</si>
  <si>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</si>
  <si>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</si>
  <si>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</si>
  <si>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</si>
  <si>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</si>
  <si>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</si>
  <si>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</si>
  <si>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</si>
  <si>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</si>
  <si>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</si>
  <si>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</si>
  <si>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</si>
  <si>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</si>
  <si>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</si>
  <si>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</si>
  <si>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</si>
  <si>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</si>
  <si>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</si>
  <si>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</si>
  <si>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</si>
  <si>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</si>
  <si>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</si>
  <si>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</si>
  <si>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</si>
  <si>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</si>
  <si>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</si>
  <si>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</si>
  <si>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</si>
  <si>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</si>
  <si>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</si>
  <si>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</si>
  <si>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</si>
  <si>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</si>
  <si>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</si>
  <si>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</si>
  <si>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</si>
  <si>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</si>
  <si>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</si>
  <si>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</si>
  <si>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</si>
  <si>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</si>
  <si>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</si>
  <si>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</si>
  <si>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</si>
  <si>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</si>
  <si>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</si>
  <si>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</si>
  <si>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</si>
  <si>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</si>
  <si>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</si>
  <si>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</si>
  <si>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</si>
  <si>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</si>
  <si>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</si>
  <si>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</si>
  <si>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</si>
  <si>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</si>
  <si>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</si>
  <si>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</si>
  <si>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</si>
  <si>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</si>
  <si>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</si>
  <si>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</si>
  <si>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</si>
  <si>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</si>
  <si>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</si>
  <si>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</si>
  <si>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</si>
  <si>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</si>
  <si>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</si>
  <si>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</si>
  <si>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</si>
  <si>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</si>
  <si>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</si>
  <si>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</si>
  <si>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</si>
  <si>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</si>
  <si>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</si>
  <si>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</si>
  <si>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</si>
  <si>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</si>
  <si>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</si>
  <si>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</si>
  <si>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</si>
  <si>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</si>
  <si>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</si>
  <si>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</si>
  <si>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</si>
  <si>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</si>
  <si>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</si>
  <si>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</si>
  <si>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</si>
  <si>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</si>
  <si>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</si>
  <si>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</si>
  <si>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</si>
  <si>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</si>
  <si>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</si>
  <si>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</si>
  <si>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</si>
  <si>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</si>
  <si>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</si>
  <si>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</si>
  <si>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</si>
  <si>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</si>
  <si>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</si>
  <si>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</si>
  <si>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</si>
  <si>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</si>
  <si>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</si>
  <si>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</si>
  <si>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</si>
  <si>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</si>
  <si>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</si>
  <si>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</si>
  <si>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</si>
  <si>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</si>
  <si>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</si>
  <si>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</si>
  <si>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</si>
  <si>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</si>
  <si>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母子家庭等自立支援対策費</t>
    <rPh sb="0" eb="2">
      <t>ボシ</t>
    </rPh>
    <rPh sb="2" eb="4">
      <t>カテイ</t>
    </rPh>
    <rPh sb="4" eb="5">
      <t>トウ</t>
    </rPh>
    <rPh sb="5" eb="7">
      <t>ジリツ</t>
    </rPh>
    <rPh sb="7" eb="9">
      <t>シエン</t>
    </rPh>
    <rPh sb="9" eb="12">
      <t>タイサクヒ</t>
    </rPh>
    <phoneticPr fontId="5"/>
  </si>
  <si>
    <t>子ども家庭局</t>
    <rPh sb="0" eb="1">
      <t>コ</t>
    </rPh>
    <rPh sb="3" eb="5">
      <t>カテイ</t>
    </rPh>
    <rPh sb="5" eb="6">
      <t>キョク</t>
    </rPh>
    <phoneticPr fontId="5"/>
  </si>
  <si>
    <t>家庭福祉課母子家庭等自立支援室</t>
    <rPh sb="0" eb="2">
      <t>カテイ</t>
    </rPh>
    <rPh sb="2" eb="5">
      <t>フクシカ</t>
    </rPh>
    <rPh sb="5" eb="7">
      <t>ボシ</t>
    </rPh>
    <rPh sb="7" eb="9">
      <t>カテイ</t>
    </rPh>
    <rPh sb="9" eb="10">
      <t>トウ</t>
    </rPh>
    <rPh sb="10" eb="12">
      <t>ジリツ</t>
    </rPh>
    <rPh sb="12" eb="14">
      <t>シエン</t>
    </rPh>
    <rPh sb="14" eb="15">
      <t>シツ</t>
    </rPh>
    <phoneticPr fontId="5"/>
  </si>
  <si>
    <t>室長　上井　正純</t>
    <rPh sb="0" eb="2">
      <t>シツチョウ</t>
    </rPh>
    <rPh sb="3" eb="5">
      <t>ウワイ</t>
    </rPh>
    <rPh sb="6" eb="8">
      <t>マサズミ</t>
    </rPh>
    <phoneticPr fontId="5"/>
  </si>
  <si>
    <t>○</t>
  </si>
  <si>
    <t>-</t>
    <phoneticPr fontId="5"/>
  </si>
  <si>
    <t>母子及び父子並びに寡婦福祉関係業務に係る会議等の開催、委員等の出席旅費・謝金の支出、資料等の印刷製本等を行うことにより、母子及び父子並びに寡婦福祉関係業務の円滑な実施を図ることを目的とする。また、今後の子どもの貧困対策の推進に資するよう、子どもの貧困に関する調査研究等を実施する。</t>
    <phoneticPr fontId="5"/>
  </si>
  <si>
    <t>母子家庭等の自立支援の推進に必要な会議、検討会、研修会の開催に当たって必要となる旅費、謝金、印刷製本費、会議費等を支出する。また、国から民間団体に委託して地方自治体における取組等を調査研究することにより、ひとり親家庭支援や子どもの貧困対策の推進を図る。</t>
    <phoneticPr fontId="5"/>
  </si>
  <si>
    <t>保険福祉調査委託費</t>
    <rPh sb="0" eb="2">
      <t>ホケン</t>
    </rPh>
    <rPh sb="2" eb="4">
      <t>フクシ</t>
    </rPh>
    <rPh sb="4" eb="6">
      <t>チョウサ</t>
    </rPh>
    <rPh sb="6" eb="9">
      <t>イタクヒ</t>
    </rPh>
    <phoneticPr fontId="5"/>
  </si>
  <si>
    <t>庁費</t>
    <rPh sb="0" eb="2">
      <t>チョウヒ</t>
    </rPh>
    <phoneticPr fontId="5"/>
  </si>
  <si>
    <t>諸謝金</t>
    <rPh sb="0" eb="1">
      <t>ショ</t>
    </rPh>
    <rPh sb="1" eb="3">
      <t>シャキン</t>
    </rPh>
    <phoneticPr fontId="5"/>
  </si>
  <si>
    <t>委員等旅費</t>
    <rPh sb="0" eb="2">
      <t>イイン</t>
    </rPh>
    <rPh sb="2" eb="3">
      <t>トウ</t>
    </rPh>
    <rPh sb="3" eb="5">
      <t>リョヒ</t>
    </rPh>
    <phoneticPr fontId="5"/>
  </si>
  <si>
    <t>職員旅費</t>
    <rPh sb="0" eb="2">
      <t>ショクイン</t>
    </rPh>
    <rPh sb="2" eb="4">
      <t>リョヒ</t>
    </rPh>
    <phoneticPr fontId="5"/>
  </si>
  <si>
    <t>本事業は、母子及び父子並びに寡婦福祉関係業務の円滑な実施を図ることを目的とした事業であり、本事業の目的は会議の開催等様々な要因が重なり合って達成されるものであるため、目標値の設定は困難である。</t>
    <phoneticPr fontId="5"/>
  </si>
  <si>
    <t>母子及び父子並びに寡婦福祉関係業務の円滑な実施を図ること。
会議については委員を招集し複数回実施している。
また、平成26年度からは調査研究委託を行っている。</t>
    <phoneticPr fontId="5"/>
  </si>
  <si>
    <t>その年の事業の目的にあった事業を行うために、最適な受託者を適正に選定しているか。</t>
    <phoneticPr fontId="5"/>
  </si>
  <si>
    <t>業務選定委員会の実施回数（業務選定委員会設置要領に基づく採点方法により評価・採点を行い、業者を選定したか）</t>
    <phoneticPr fontId="5"/>
  </si>
  <si>
    <t>件</t>
    <rPh sb="0" eb="1">
      <t>ケン</t>
    </rPh>
    <phoneticPr fontId="5"/>
  </si>
  <si>
    <t>調査件数</t>
    <rPh sb="0" eb="2">
      <t>チョウサ</t>
    </rPh>
    <rPh sb="2" eb="4">
      <t>ケンスウ</t>
    </rPh>
    <phoneticPr fontId="5"/>
  </si>
  <si>
    <t>調査費用（X）／調査件数（Y）　　　　　　　　　　　　　　</t>
    <rPh sb="0" eb="2">
      <t>チョウサ</t>
    </rPh>
    <rPh sb="2" eb="4">
      <t>ヒヨウ</t>
    </rPh>
    <rPh sb="8" eb="10">
      <t>チョウサ</t>
    </rPh>
    <rPh sb="10" eb="12">
      <t>ケンスウ</t>
    </rPh>
    <phoneticPr fontId="5"/>
  </si>
  <si>
    <t>円</t>
    <rPh sb="0" eb="1">
      <t>エン</t>
    </rPh>
    <phoneticPr fontId="5"/>
  </si>
  <si>
    <t>　　（X）/（Y）</t>
    <phoneticPr fontId="5"/>
  </si>
  <si>
    <t>9,784千円／１</t>
    <rPh sb="5" eb="7">
      <t>センエン</t>
    </rPh>
    <phoneticPr fontId="5"/>
  </si>
  <si>
    <t>11,825千円／１</t>
    <rPh sb="6" eb="8">
      <t>センエン</t>
    </rPh>
    <phoneticPr fontId="5"/>
  </si>
  <si>
    <t>ひとり親家庭の自立を図ること(Ⅶ－４)</t>
    <phoneticPr fontId="5"/>
  </si>
  <si>
    <t>ひとり親家庭の自立のための総合的な支援を図ること(Ⅶ－４－１)</t>
    <phoneticPr fontId="5"/>
  </si>
  <si>
    <t>地方自治体における取組等を調査研究することにより、ひとり親家庭支援や子どもの貧困対策の推進に寄与する。</t>
    <phoneticPr fontId="5"/>
  </si>
  <si>
    <t>執行率については、調査研究を一般競争入札により実施することで、契約差金が生じたこと、当初計画していた調査研究について実施を見送ったこと、委員手当の辞退者がいたこと及び新型コロナウイルスの影響ではたらく母子家庭・父子家庭応援企業表彰の表彰式を見送ったこと等により、執行率が低い状況となっているが、母子家庭の自立支援の推進に必要な会議、検討会等については概ね見込みどおりの実績があることから、適切な調査研究を実施し、母子家庭等の自立支援を一層推進し、母子及び父子並びに寡婦福祉関係業務の円滑な実施を図るため、引き続き実施する必要がある。</t>
    <rPh sb="33" eb="35">
      <t>サキン</t>
    </rPh>
    <rPh sb="36" eb="37">
      <t>ショウ</t>
    </rPh>
    <rPh sb="81" eb="82">
      <t>オヨ</t>
    </rPh>
    <rPh sb="83" eb="85">
      <t>シンガタ</t>
    </rPh>
    <rPh sb="93" eb="95">
      <t>エイキョウ</t>
    </rPh>
    <rPh sb="100" eb="102">
      <t>ボシ</t>
    </rPh>
    <rPh sb="102" eb="104">
      <t>カテイ</t>
    </rPh>
    <rPh sb="105" eb="107">
      <t>フシ</t>
    </rPh>
    <rPh sb="107" eb="109">
      <t>カテイ</t>
    </rPh>
    <rPh sb="109" eb="111">
      <t>オウエン</t>
    </rPh>
    <rPh sb="111" eb="113">
      <t>キギョウ</t>
    </rPh>
    <rPh sb="113" eb="115">
      <t>ヒョウショウ</t>
    </rPh>
    <rPh sb="116" eb="119">
      <t>ヒョウショウシキ</t>
    </rPh>
    <rPh sb="120" eb="122">
      <t>ミオク</t>
    </rPh>
    <rPh sb="126" eb="127">
      <t>トウ</t>
    </rPh>
    <phoneticPr fontId="5"/>
  </si>
  <si>
    <t>調査研究について、一般競争入札により契約差金が生じたこと及び予定していた調査研究を見送ったことから、不用が生じることとなったが、当該事業はひとり親家庭支援の推進に必要である。このため、適正な調査研究計画を策定する等、執行率の改善を図りながら適切な運営に努める。</t>
    <rPh sb="20" eb="22">
      <t>サキン</t>
    </rPh>
    <rPh sb="23" eb="24">
      <t>ショウ</t>
    </rPh>
    <phoneticPr fontId="5"/>
  </si>
  <si>
    <t>母子家庭等の自立支援を一層推進し、母子及び父子並びに寡婦福祉関係業務の円滑な実施を図るための事業であり、広く国民や社会のニーズを的確に反映している。</t>
    <phoneticPr fontId="5"/>
  </si>
  <si>
    <t>母子家庭等の自立支援を一層推進し、母子及び父子並びに寡婦福祉関係業務の円滑な実施を図るため、国において実施すべき事業である。</t>
    <phoneticPr fontId="5"/>
  </si>
  <si>
    <t>母子及び父子並びに寡婦福祉関係業務に係る会議等の開催に必要な経費を支出するものであり、母子及び父子並びに寡婦の保護や自立支援の推進に資する優先度の高い事業である。</t>
    <phoneticPr fontId="5"/>
  </si>
  <si>
    <t>競争性のない随意契約とすることとしたものについては、少額で調査委託を行うことが可能であったことから、会計法第29条の3第5項を適用したものであり、支出先の選定は妥当である。</t>
    <phoneticPr fontId="5"/>
  </si>
  <si>
    <t>‐</t>
  </si>
  <si>
    <t>有</t>
  </si>
  <si>
    <t>無</t>
  </si>
  <si>
    <t>母子及び父子並びに寡婦福祉関係業務の円滑な実施を図ることを目的としており、また旅費・謝金等は正しく支給しているため、妥当な水準である。</t>
    <phoneticPr fontId="5"/>
  </si>
  <si>
    <t>予算の執行に当たっては、その必要性等を十分考慮し行っている。</t>
    <phoneticPr fontId="5"/>
  </si>
  <si>
    <t>△</t>
  </si>
  <si>
    <t>調査研究について、一般競争入札により契約額が低価格になったことや、当初計画していた調査研究について内容の変更が生じたことによる。</t>
    <phoneticPr fontId="5"/>
  </si>
  <si>
    <t>予算の執行に当たっては、その必要性等を十分考慮し行っている。</t>
    <phoneticPr fontId="5"/>
  </si>
  <si>
    <t>1件の調査研究を実施し、ひとり親家庭施策の推進に寄与することにより、母子及び父子並びに寡婦福祉関係業務の円滑な実施を図った。</t>
    <phoneticPr fontId="5"/>
  </si>
  <si>
    <t>調査研究事業の実施件数が見込みを下回ったため。</t>
    <phoneticPr fontId="5"/>
  </si>
  <si>
    <t>調査研究事業により得られた結果は、ひとり親家庭支援の推進を図るための施策の検討に活用されている。</t>
    <phoneticPr fontId="5"/>
  </si>
  <si>
    <t>417</t>
    <phoneticPr fontId="5"/>
  </si>
  <si>
    <t>376</t>
    <phoneticPr fontId="5"/>
  </si>
  <si>
    <t>324</t>
    <phoneticPr fontId="5"/>
  </si>
  <si>
    <t>687</t>
    <phoneticPr fontId="5"/>
  </si>
  <si>
    <t>690</t>
    <phoneticPr fontId="5"/>
  </si>
  <si>
    <t>704</t>
    <phoneticPr fontId="5"/>
  </si>
  <si>
    <t>673</t>
    <phoneticPr fontId="5"/>
  </si>
  <si>
    <t>674</t>
    <phoneticPr fontId="5"/>
  </si>
  <si>
    <t>672</t>
    <phoneticPr fontId="5"/>
  </si>
  <si>
    <t>-</t>
    <phoneticPr fontId="5"/>
  </si>
  <si>
    <t>母子家庭等対策総合支援事業</t>
    <phoneticPr fontId="5"/>
  </si>
  <si>
    <t>母子家庭等自立支援対策費</t>
    <phoneticPr fontId="5"/>
  </si>
  <si>
    <t>母子家庭等自立促進基盤事業</t>
    <phoneticPr fontId="5"/>
  </si>
  <si>
    <t>【762母子家庭等対策総合支援事業】
各自治体の主体的かつ弾力的な事業運営を可能とする統合補助金による様々な事業の実施を補助するもの。
【765母子家庭等自立支援対策費】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【766母子家庭等自立促進基盤事業】
民間団体等が行うひとり親家庭向けのセミナー活動等に要する経費の補助を行うもの。</t>
    <phoneticPr fontId="5"/>
  </si>
  <si>
    <t>厚労</t>
  </si>
  <si>
    <t>A.デロイトトーマツコンサルティング合同会社</t>
    <phoneticPr fontId="5"/>
  </si>
  <si>
    <t>保健福祉調査委託費</t>
    <phoneticPr fontId="5"/>
  </si>
  <si>
    <t>調査研究等</t>
    <rPh sb="0" eb="2">
      <t>チョウサ</t>
    </rPh>
    <rPh sb="2" eb="4">
      <t>ケンキュウ</t>
    </rPh>
    <rPh sb="4" eb="5">
      <t>トウ</t>
    </rPh>
    <phoneticPr fontId="5"/>
  </si>
  <si>
    <t>デロイトトーマツコンサルティング合同会社</t>
    <phoneticPr fontId="5"/>
  </si>
  <si>
    <t>（株）インテージリサーチ</t>
    <phoneticPr fontId="5"/>
  </si>
  <si>
    <t>A.一般競争入札（総合評価）</t>
    <rPh sb="2" eb="4">
      <t>イッパン</t>
    </rPh>
    <rPh sb="4" eb="6">
      <t>キョウソウ</t>
    </rPh>
    <rPh sb="6" eb="8">
      <t>ニュウサツ</t>
    </rPh>
    <rPh sb="9" eb="11">
      <t>ソウゴウ</t>
    </rPh>
    <rPh sb="11" eb="13">
      <t>ヒョウカ</t>
    </rPh>
    <phoneticPr fontId="5"/>
  </si>
  <si>
    <t>B.諸謝金等</t>
    <rPh sb="2" eb="3">
      <t>ショ</t>
    </rPh>
    <rPh sb="3" eb="5">
      <t>シャキン</t>
    </rPh>
    <rPh sb="5" eb="6">
      <t>トウ</t>
    </rPh>
    <phoneticPr fontId="5"/>
  </si>
  <si>
    <t>D職員旅費</t>
    <rPh sb="1" eb="3">
      <t>ショクイン</t>
    </rPh>
    <rPh sb="3" eb="5">
      <t>リョヒ</t>
    </rPh>
    <phoneticPr fontId="5"/>
  </si>
  <si>
    <t>-</t>
    <phoneticPr fontId="5"/>
  </si>
  <si>
    <t>C.庁費</t>
    <rPh sb="2" eb="4">
      <t>チョウヒ</t>
    </rPh>
    <phoneticPr fontId="5"/>
  </si>
  <si>
    <t>16,337,900円/2</t>
    <rPh sb="10" eb="11">
      <t>エン</t>
    </rPh>
    <phoneticPr fontId="5"/>
  </si>
  <si>
    <t>52,763千円/3</t>
    <rPh sb="6" eb="8">
      <t>センエン</t>
    </rPh>
    <phoneticPr fontId="5"/>
  </si>
  <si>
    <t>株式会社阪急阪神ビジネストラベル</t>
    <phoneticPr fontId="5"/>
  </si>
  <si>
    <t>職員旅費</t>
    <rPh sb="0" eb="2">
      <t>ショクイン</t>
    </rPh>
    <rPh sb="2" eb="4">
      <t>リョヒ</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</si>
  <si>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</si>
  <si>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</si>
  <si>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</si>
  <si>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</si>
  <si>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</si>
  <si>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</si>
  <si>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</si>
  <si>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前渡資金（ICカード乗車券）</t>
    <rPh sb="0" eb="2">
      <t>ゼント</t>
    </rPh>
    <rPh sb="2" eb="4">
      <t>シキン</t>
    </rPh>
    <rPh sb="10" eb="13">
      <t>ジョウシャケン</t>
    </rPh>
    <phoneticPr fontId="5"/>
  </si>
  <si>
    <t>資金前渡官吏 厚生労働省大臣官房会計課</t>
    <phoneticPr fontId="5"/>
  </si>
  <si>
    <t>個人H</t>
    <rPh sb="0" eb="2">
      <t>コジン</t>
    </rPh>
    <phoneticPr fontId="5"/>
  </si>
  <si>
    <t>個人I</t>
    <rPh sb="0" eb="2">
      <t>コジン</t>
    </rPh>
    <phoneticPr fontId="5"/>
  </si>
  <si>
    <t>個人J</t>
    <rPh sb="0" eb="2">
      <t>コジン</t>
    </rPh>
    <phoneticPr fontId="5"/>
  </si>
  <si>
    <t>諸謝金</t>
    <rPh sb="0" eb="1">
      <t>ショ</t>
    </rPh>
    <rPh sb="1" eb="3">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</si>
</sst>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748</xdr:row>
      <xdr:rowOff>0</xdr:rowOff>
    </xdr:from>
    <xdr:to>
      <xdr:col>32</xdr:col>
      <xdr:colOff>187647</xdr:colOff>
      <xdr:row>750</xdr:row>
      <xdr:rowOff>28038</xdr:rowOff>
    </xdr:to>
    <xdr:sp macro="" textlink="">
      <xdr:nvSpPr>
        <xdr:cNvPr id="2" name="正方形/長方形 1"/>
        <xdr:cNvSpPr/>
      </xdr:nvSpPr>
      <xdr:spPr>
        <a:xfrm>
          <a:off x="4400550" y="44234100"/>
          <a:ext cx="2187897" cy="73288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16.7</a:t>
          </a:r>
          <a:r>
            <a:rPr kumimoji="1" lang="ja-JP" altLang="en-US" sz="1400">
              <a:solidFill>
                <a:sysClr val="windowText" lastClr="000000"/>
              </a:solidFill>
            </a:rPr>
            <a:t>百万円</a:t>
          </a:r>
        </a:p>
      </xdr:txBody>
    </xdr:sp>
    <xdr:clientData/>
  </xdr:twoCellAnchor>
  <xdr:twoCellAnchor>
    <xdr:from>
      <xdr:col>21</xdr:col>
      <xdr:colOff>128716</xdr:colOff>
      <xdr:row>750</xdr:row>
      <xdr:rowOff>141587</xdr:rowOff>
    </xdr:from>
    <xdr:to>
      <xdr:col>33</xdr:col>
      <xdr:colOff>25743</xdr:colOff>
      <xdr:row>751</xdr:row>
      <xdr:rowOff>38613</xdr:rowOff>
    </xdr:to>
    <xdr:sp macro="" textlink="">
      <xdr:nvSpPr>
        <xdr:cNvPr id="3" name="大かっこ 2"/>
        <xdr:cNvSpPr/>
      </xdr:nvSpPr>
      <xdr:spPr>
        <a:xfrm>
          <a:off x="4329241" y="45080537"/>
          <a:ext cx="2297327" cy="2494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200"/>
            <a:t>母子家庭等自立支援対策費</a:t>
          </a:r>
          <a:endParaRPr kumimoji="1" lang="en-US" altLang="ja-JP" sz="1200"/>
        </a:p>
      </xdr:txBody>
    </xdr:sp>
    <xdr:clientData/>
  </xdr:twoCellAnchor>
  <xdr:twoCellAnchor>
    <xdr:from>
      <xdr:col>14</xdr:col>
      <xdr:colOff>89699</xdr:colOff>
      <xdr:row>750</xdr:row>
      <xdr:rowOff>344365</xdr:rowOff>
    </xdr:from>
    <xdr:to>
      <xdr:col>27</xdr:col>
      <xdr:colOff>80597</xdr:colOff>
      <xdr:row>753</xdr:row>
      <xdr:rowOff>337038</xdr:rowOff>
    </xdr:to>
    <xdr:cxnSp macro="">
      <xdr:nvCxnSpPr>
        <xdr:cNvPr id="4" name="直線矢印コネクタ 3"/>
        <xdr:cNvCxnSpPr/>
      </xdr:nvCxnSpPr>
      <xdr:spPr>
        <a:xfrm flipH="1">
          <a:off x="2859276" y="47976692"/>
          <a:ext cx="2562648" cy="1047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36635</xdr:colOff>
      <xdr:row>751</xdr:row>
      <xdr:rowOff>0</xdr:rowOff>
    </xdr:from>
    <xdr:to>
      <xdr:col>27</xdr:col>
      <xdr:colOff>87923</xdr:colOff>
      <xdr:row>754</xdr:row>
      <xdr:rowOff>190500</xdr:rowOff>
    </xdr:to>
    <xdr:cxnSp macro="">
      <xdr:nvCxnSpPr>
        <xdr:cNvPr id="5" name="直線矢印コネクタ 4"/>
        <xdr:cNvCxnSpPr/>
      </xdr:nvCxnSpPr>
      <xdr:spPr>
        <a:xfrm flipH="1">
          <a:off x="4784481" y="47984019"/>
          <a:ext cx="644769" cy="12455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102972</xdr:colOff>
      <xdr:row>751</xdr:row>
      <xdr:rowOff>1</xdr:rowOff>
    </xdr:from>
    <xdr:to>
      <xdr:col>34</xdr:col>
      <xdr:colOff>43962</xdr:colOff>
      <xdr:row>754</xdr:row>
      <xdr:rowOff>197827</xdr:rowOff>
    </xdr:to>
    <xdr:cxnSp macro="">
      <xdr:nvCxnSpPr>
        <xdr:cNvPr id="6" name="直線矢印コネクタ 5"/>
        <xdr:cNvCxnSpPr/>
      </xdr:nvCxnSpPr>
      <xdr:spPr>
        <a:xfrm>
          <a:off x="5444299" y="47984020"/>
          <a:ext cx="1325778" cy="125290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124558</xdr:colOff>
      <xdr:row>751</xdr:row>
      <xdr:rowOff>0</xdr:rowOff>
    </xdr:from>
    <xdr:to>
      <xdr:col>44</xdr:col>
      <xdr:colOff>122671</xdr:colOff>
      <xdr:row>754</xdr:row>
      <xdr:rowOff>261987</xdr:rowOff>
    </xdr:to>
    <xdr:cxnSp macro="">
      <xdr:nvCxnSpPr>
        <xdr:cNvPr id="7" name="直線矢印コネクタ 6"/>
        <xdr:cNvCxnSpPr>
          <a:endCxn id="11" idx="0"/>
        </xdr:cNvCxnSpPr>
      </xdr:nvCxnSpPr>
      <xdr:spPr>
        <a:xfrm>
          <a:off x="5465885" y="47984019"/>
          <a:ext cx="3361171" cy="13170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73268</xdr:colOff>
      <xdr:row>754</xdr:row>
      <xdr:rowOff>109903</xdr:rowOff>
    </xdr:from>
    <xdr:to>
      <xdr:col>18</xdr:col>
      <xdr:colOff>68515</xdr:colOff>
      <xdr:row>755</xdr:row>
      <xdr:rowOff>235013</xdr:rowOff>
    </xdr:to>
    <xdr:sp macro="" textlink="">
      <xdr:nvSpPr>
        <xdr:cNvPr id="9" name="正方形/長方形 8"/>
        <xdr:cNvSpPr/>
      </xdr:nvSpPr>
      <xdr:spPr>
        <a:xfrm>
          <a:off x="1655883" y="49148999"/>
          <a:ext cx="1973517" cy="4768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一般競争入札（総合評価）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30</xdr:col>
      <xdr:colOff>131884</xdr:colOff>
      <xdr:row>754</xdr:row>
      <xdr:rowOff>131884</xdr:rowOff>
    </xdr:from>
    <xdr:to>
      <xdr:col>38</xdr:col>
      <xdr:colOff>106128</xdr:colOff>
      <xdr:row>755</xdr:row>
      <xdr:rowOff>256994</xdr:rowOff>
    </xdr:to>
    <xdr:sp macro="" textlink="">
      <xdr:nvSpPr>
        <xdr:cNvPr id="10" name="正方形/長方形 9"/>
        <xdr:cNvSpPr/>
      </xdr:nvSpPr>
      <xdr:spPr>
        <a:xfrm>
          <a:off x="6066692" y="49170980"/>
          <a:ext cx="1556859" cy="4768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庁費</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40</xdr:col>
      <xdr:colOff>139608</xdr:colOff>
      <xdr:row>754</xdr:row>
      <xdr:rowOff>261987</xdr:rowOff>
    </xdr:from>
    <xdr:to>
      <xdr:col>48</xdr:col>
      <xdr:colOff>105734</xdr:colOff>
      <xdr:row>756</xdr:row>
      <xdr:rowOff>9660</xdr:rowOff>
    </xdr:to>
    <xdr:sp macro="" textlink="">
      <xdr:nvSpPr>
        <xdr:cNvPr id="11" name="正方形/長方形 10"/>
        <xdr:cNvSpPr/>
      </xdr:nvSpPr>
      <xdr:spPr>
        <a:xfrm>
          <a:off x="8052685" y="49301083"/>
          <a:ext cx="1548741" cy="45105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職員旅費</a:t>
          </a:r>
          <a:r>
            <a:rPr kumimoji="1" lang="en-US" altLang="ja-JP" sz="1000">
              <a:solidFill>
                <a:sysClr val="windowText" lastClr="000000"/>
              </a:solidFill>
            </a:rPr>
            <a:t>】</a:t>
          </a:r>
          <a:r>
            <a:rPr kumimoji="1" lang="ja-JP" altLang="en-US" sz="1000">
              <a:solidFill>
                <a:sysClr val="windowText" lastClr="000000"/>
              </a:solidFill>
            </a:rPr>
            <a:t>　</a:t>
          </a:r>
        </a:p>
      </xdr:txBody>
    </xdr:sp>
    <xdr:clientData/>
  </xdr:twoCellAnchor>
  <xdr:twoCellAnchor>
    <xdr:from>
      <xdr:col>19</xdr:col>
      <xdr:colOff>110103</xdr:colOff>
      <xdr:row>754</xdr:row>
      <xdr:rowOff>114856</xdr:rowOff>
    </xdr:from>
    <xdr:to>
      <xdr:col>27</xdr:col>
      <xdr:colOff>78611</xdr:colOff>
      <xdr:row>755</xdr:row>
      <xdr:rowOff>244124</xdr:rowOff>
    </xdr:to>
    <xdr:sp macro="" textlink="">
      <xdr:nvSpPr>
        <xdr:cNvPr id="13" name="正方形/長方形 12"/>
        <xdr:cNvSpPr/>
      </xdr:nvSpPr>
      <xdr:spPr>
        <a:xfrm>
          <a:off x="3868815" y="49153952"/>
          <a:ext cx="1551123" cy="4809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諸謝金等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10</xdr:col>
      <xdr:colOff>51288</xdr:colOff>
      <xdr:row>755</xdr:row>
      <xdr:rowOff>168518</xdr:rowOff>
    </xdr:from>
    <xdr:to>
      <xdr:col>16</xdr:col>
      <xdr:colOff>33408</xdr:colOff>
      <xdr:row>758</xdr:row>
      <xdr:rowOff>35365</xdr:rowOff>
    </xdr:to>
    <xdr:sp macro="" textlink="">
      <xdr:nvSpPr>
        <xdr:cNvPr id="14" name="正方形/長方形 13"/>
        <xdr:cNvSpPr/>
      </xdr:nvSpPr>
      <xdr:spPr>
        <a:xfrm>
          <a:off x="2029557" y="49559306"/>
          <a:ext cx="1169082" cy="92192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デロイトトーマツコンサルティング合同会社等</a:t>
          </a:r>
          <a:endParaRPr kumimoji="1" lang="en-US" altLang="ja-JP" sz="1000">
            <a:solidFill>
              <a:sysClr val="windowText" lastClr="000000"/>
            </a:solidFill>
          </a:endParaRPr>
        </a:p>
        <a:p>
          <a:pPr algn="ctr"/>
          <a:r>
            <a:rPr kumimoji="1" lang="en-US" altLang="ja-JP" sz="1000">
              <a:solidFill>
                <a:sysClr val="windowText" lastClr="000000"/>
              </a:solidFill>
            </a:rPr>
            <a:t>16.3</a:t>
          </a:r>
          <a:r>
            <a:rPr kumimoji="1" lang="ja-JP" altLang="en-US" sz="1000">
              <a:solidFill>
                <a:sysClr val="windowText" lastClr="000000"/>
              </a:solidFill>
            </a:rPr>
            <a:t>百万円</a:t>
          </a:r>
        </a:p>
      </xdr:txBody>
    </xdr:sp>
    <xdr:clientData/>
  </xdr:twoCellAnchor>
  <xdr:twoCellAnchor>
    <xdr:from>
      <xdr:col>31</xdr:col>
      <xdr:colOff>117627</xdr:colOff>
      <xdr:row>755</xdr:row>
      <xdr:rowOff>190499</xdr:rowOff>
    </xdr:from>
    <xdr:to>
      <xdr:col>37</xdr:col>
      <xdr:colOff>110634</xdr:colOff>
      <xdr:row>758</xdr:row>
      <xdr:rowOff>57346</xdr:rowOff>
    </xdr:to>
    <xdr:sp macro="" textlink="">
      <xdr:nvSpPr>
        <xdr:cNvPr id="15" name="正方形/長方形 14"/>
        <xdr:cNvSpPr/>
      </xdr:nvSpPr>
      <xdr:spPr>
        <a:xfrm>
          <a:off x="6250262" y="49581287"/>
          <a:ext cx="1179968" cy="92192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個人</a:t>
          </a:r>
          <a:r>
            <a:rPr kumimoji="1" lang="en-US" altLang="ja-JP" sz="1000">
              <a:solidFill>
                <a:sysClr val="windowText" lastClr="000000"/>
              </a:solidFill>
            </a:rPr>
            <a:t>A</a:t>
          </a:r>
        </a:p>
        <a:p>
          <a:pPr algn="ctr"/>
          <a:r>
            <a:rPr kumimoji="1" lang="en-US" altLang="ja-JP" sz="1000">
              <a:solidFill>
                <a:sysClr val="windowText" lastClr="000000"/>
              </a:solidFill>
            </a:rPr>
            <a:t>0.1</a:t>
          </a:r>
          <a:r>
            <a:rPr kumimoji="1" lang="ja-JP" altLang="en-US" sz="1000">
              <a:solidFill>
                <a:sysClr val="windowText" lastClr="000000"/>
              </a:solidFill>
            </a:rPr>
            <a:t>百万円</a:t>
          </a:r>
        </a:p>
      </xdr:txBody>
    </xdr:sp>
    <xdr:clientData/>
  </xdr:twoCellAnchor>
  <xdr:twoCellAnchor>
    <xdr:from>
      <xdr:col>42</xdr:col>
      <xdr:colOff>5743</xdr:colOff>
      <xdr:row>755</xdr:row>
      <xdr:rowOff>280404</xdr:rowOff>
    </xdr:from>
    <xdr:to>
      <xdr:col>47</xdr:col>
      <xdr:colOff>164957</xdr:colOff>
      <xdr:row>758</xdr:row>
      <xdr:rowOff>108636</xdr:rowOff>
    </xdr:to>
    <xdr:sp macro="" textlink="">
      <xdr:nvSpPr>
        <xdr:cNvPr id="16" name="正方形/長方形 15"/>
        <xdr:cNvSpPr/>
      </xdr:nvSpPr>
      <xdr:spPr>
        <a:xfrm>
          <a:off x="8314474" y="49671192"/>
          <a:ext cx="1148348" cy="8833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D.(</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阪急阪神ビジネストラベル等</a:t>
          </a:r>
          <a:endParaRPr kumimoji="1" lang="en-US" altLang="ja-JP" sz="1000">
            <a:solidFill>
              <a:sysClr val="windowText" lastClr="000000"/>
            </a:solidFill>
          </a:endParaRPr>
        </a:p>
        <a:p>
          <a:pPr algn="ctr"/>
          <a:r>
            <a:rPr kumimoji="1" lang="en-US" altLang="ja-JP" sz="1000">
              <a:solidFill>
                <a:sysClr val="windowText" lastClr="000000"/>
              </a:solidFill>
            </a:rPr>
            <a:t>0.1</a:t>
          </a:r>
          <a:r>
            <a:rPr kumimoji="1" lang="ja-JP" altLang="en-US" sz="1000">
              <a:solidFill>
                <a:sysClr val="windowText" lastClr="000000"/>
              </a:solidFill>
            </a:rPr>
            <a:t>百万円</a:t>
          </a:r>
        </a:p>
      </xdr:txBody>
    </xdr:sp>
    <xdr:clientData/>
  </xdr:twoCellAnchor>
  <xdr:twoCellAnchor>
    <xdr:from>
      <xdr:col>20</xdr:col>
      <xdr:colOff>110103</xdr:colOff>
      <xdr:row>755</xdr:row>
      <xdr:rowOff>170500</xdr:rowOff>
    </xdr:from>
    <xdr:to>
      <xdr:col>26</xdr:col>
      <xdr:colOff>87122</xdr:colOff>
      <xdr:row>758</xdr:row>
      <xdr:rowOff>37347</xdr:rowOff>
    </xdr:to>
    <xdr:sp macro="" textlink="">
      <xdr:nvSpPr>
        <xdr:cNvPr id="18" name="正方形/長方形 17"/>
        <xdr:cNvSpPr/>
      </xdr:nvSpPr>
      <xdr:spPr>
        <a:xfrm>
          <a:off x="4066641" y="49561288"/>
          <a:ext cx="1163981" cy="92192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個人</a:t>
          </a:r>
          <a:r>
            <a:rPr kumimoji="1" lang="en-US" altLang="ja-JP" sz="1000">
              <a:solidFill>
                <a:sysClr val="windowText" lastClr="000000"/>
              </a:solidFill>
            </a:rPr>
            <a:t>A</a:t>
          </a:r>
        </a:p>
        <a:p>
          <a:pPr algn="ctr"/>
          <a:r>
            <a:rPr kumimoji="1" lang="en-US" altLang="ja-JP" sz="1000">
              <a:solidFill>
                <a:sysClr val="windowText" lastClr="000000"/>
              </a:solidFill>
            </a:rPr>
            <a:t>0.2</a:t>
          </a:r>
          <a:r>
            <a:rPr kumimoji="1" lang="ja-JP" altLang="en-US" sz="1000">
              <a:solidFill>
                <a:sysClr val="windowText" lastClr="000000"/>
              </a:solidFill>
            </a:rPr>
            <a:t>百万円</a:t>
          </a:r>
        </a:p>
      </xdr:txBody>
    </xdr:sp>
    <xdr:clientData/>
  </xdr:twoCellAnchor>
  <xdr:twoCellAnchor>
    <xdr:from>
      <xdr:col>10</xdr:col>
      <xdr:colOff>36634</xdr:colOff>
      <xdr:row>758</xdr:row>
      <xdr:rowOff>131884</xdr:rowOff>
    </xdr:from>
    <xdr:to>
      <xdr:col>15</xdr:col>
      <xdr:colOff>139608</xdr:colOff>
      <xdr:row>760</xdr:row>
      <xdr:rowOff>131884</xdr:rowOff>
    </xdr:to>
    <xdr:sp macro="" textlink="">
      <xdr:nvSpPr>
        <xdr:cNvPr id="19" name="大かっこ 18"/>
        <xdr:cNvSpPr/>
      </xdr:nvSpPr>
      <xdr:spPr>
        <a:xfrm>
          <a:off x="2014903" y="50577749"/>
          <a:ext cx="1092109" cy="7033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900">
              <a:effectLst/>
            </a:rPr>
            <a:t>調査研究受託等</a:t>
          </a:r>
          <a:endParaRPr lang="en-US" altLang="ja-JP" sz="900">
            <a:effectLst/>
          </a:endParaRPr>
        </a:p>
      </xdr:txBody>
    </xdr:sp>
    <xdr:clientData/>
  </xdr:twoCellAnchor>
  <xdr:twoCellAnchor>
    <xdr:from>
      <xdr:col>31</xdr:col>
      <xdr:colOff>109903</xdr:colOff>
      <xdr:row>758</xdr:row>
      <xdr:rowOff>183173</xdr:rowOff>
    </xdr:from>
    <xdr:to>
      <xdr:col>37</xdr:col>
      <xdr:colOff>115834</xdr:colOff>
      <xdr:row>760</xdr:row>
      <xdr:rowOff>168519</xdr:rowOff>
    </xdr:to>
    <xdr:sp macro="" textlink="">
      <xdr:nvSpPr>
        <xdr:cNvPr id="20" name="大かっこ 19"/>
        <xdr:cNvSpPr/>
      </xdr:nvSpPr>
      <xdr:spPr>
        <a:xfrm>
          <a:off x="6242538" y="50629038"/>
          <a:ext cx="1192892" cy="6887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en-US" altLang="ja-JP" sz="800">
              <a:effectLst/>
            </a:rPr>
            <a:t>IC</a:t>
          </a:r>
          <a:r>
            <a:rPr lang="ja-JP" altLang="en-US" sz="800">
              <a:effectLst/>
            </a:rPr>
            <a:t>カード乗車券等</a:t>
          </a:r>
          <a:endParaRPr lang="en-US" altLang="ja-JP" sz="800">
            <a:effectLst/>
          </a:endParaRPr>
        </a:p>
      </xdr:txBody>
    </xdr:sp>
    <xdr:clientData/>
  </xdr:twoCellAnchor>
  <xdr:twoCellAnchor>
    <xdr:from>
      <xdr:col>41</xdr:col>
      <xdr:colOff>175847</xdr:colOff>
      <xdr:row>758</xdr:row>
      <xdr:rowOff>175847</xdr:rowOff>
    </xdr:from>
    <xdr:to>
      <xdr:col>47</xdr:col>
      <xdr:colOff>181780</xdr:colOff>
      <xdr:row>760</xdr:row>
      <xdr:rowOff>161193</xdr:rowOff>
    </xdr:to>
    <xdr:sp macro="" textlink="">
      <xdr:nvSpPr>
        <xdr:cNvPr id="21" name="大かっこ 20"/>
        <xdr:cNvSpPr/>
      </xdr:nvSpPr>
      <xdr:spPr>
        <a:xfrm>
          <a:off x="8286751" y="50621712"/>
          <a:ext cx="1192894" cy="6887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実地ヒアリング等</a:t>
          </a:r>
          <a:endParaRPr lang="en-US" altLang="ja-JP" sz="800">
            <a:effectLst/>
          </a:endParaRPr>
        </a:p>
      </xdr:txBody>
    </xdr:sp>
    <xdr:clientData/>
  </xdr:twoCellAnchor>
  <xdr:twoCellAnchor>
    <xdr:from>
      <xdr:col>20</xdr:col>
      <xdr:colOff>58617</xdr:colOff>
      <xdr:row>758</xdr:row>
      <xdr:rowOff>131885</xdr:rowOff>
    </xdr:from>
    <xdr:to>
      <xdr:col>26</xdr:col>
      <xdr:colOff>110103</xdr:colOff>
      <xdr:row>760</xdr:row>
      <xdr:rowOff>115833</xdr:rowOff>
    </xdr:to>
    <xdr:sp macro="" textlink="">
      <xdr:nvSpPr>
        <xdr:cNvPr id="23" name="大かっこ 22"/>
        <xdr:cNvSpPr/>
      </xdr:nvSpPr>
      <xdr:spPr>
        <a:xfrm>
          <a:off x="4015155" y="50577750"/>
          <a:ext cx="1238448" cy="6873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専門委員会出席謝金等</a:t>
          </a:r>
          <a:endParaRPr lang="en-US"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BF4" sqref="BF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404</v>
      </c>
      <c r="AJ2" s="207" t="s">
        <v>769</v>
      </c>
      <c r="AK2" s="207"/>
      <c r="AL2" s="207"/>
      <c r="AM2" s="207"/>
      <c r="AN2" s="98" t="s">
        <v>404</v>
      </c>
      <c r="AO2" s="207">
        <v>20</v>
      </c>
      <c r="AP2" s="207"/>
      <c r="AQ2" s="207"/>
      <c r="AR2" s="99" t="s">
        <v>709</v>
      </c>
      <c r="AS2" s="208">
        <v>765</v>
      </c>
      <c r="AT2" s="208"/>
      <c r="AU2" s="208"/>
      <c r="AV2" s="98" t="str">
        <f>IF(AW2="","","-")</f>
        <v/>
      </c>
      <c r="AW2" s="395"/>
      <c r="AX2" s="395"/>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68</v>
      </c>
      <c r="H5" s="556"/>
      <c r="I5" s="556"/>
      <c r="J5" s="556"/>
      <c r="K5" s="556"/>
      <c r="L5" s="556"/>
      <c r="M5" s="557" t="s">
        <v>66</v>
      </c>
      <c r="N5" s="558"/>
      <c r="O5" s="558"/>
      <c r="P5" s="558"/>
      <c r="Q5" s="558"/>
      <c r="R5" s="559"/>
      <c r="S5" s="560" t="s">
        <v>70</v>
      </c>
      <c r="T5" s="556"/>
      <c r="U5" s="556"/>
      <c r="V5" s="556"/>
      <c r="W5" s="556"/>
      <c r="X5" s="561"/>
      <c r="Y5" s="714" t="s">
        <v>3</v>
      </c>
      <c r="Z5" s="715"/>
      <c r="AA5" s="715"/>
      <c r="AB5" s="715"/>
      <c r="AC5" s="715"/>
      <c r="AD5" s="716"/>
      <c r="AE5" s="717" t="s">
        <v>713</v>
      </c>
      <c r="AF5" s="717"/>
      <c r="AG5" s="717"/>
      <c r="AH5" s="717"/>
      <c r="AI5" s="717"/>
      <c r="AJ5" s="717"/>
      <c r="AK5" s="717"/>
      <c r="AL5" s="717"/>
      <c r="AM5" s="717"/>
      <c r="AN5" s="717"/>
      <c r="AO5" s="717"/>
      <c r="AP5" s="718"/>
      <c r="AQ5" s="719" t="s">
        <v>714</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716</v>
      </c>
      <c r="H7" s="825"/>
      <c r="I7" s="825"/>
      <c r="J7" s="825"/>
      <c r="K7" s="825"/>
      <c r="L7" s="825"/>
      <c r="M7" s="825"/>
      <c r="N7" s="825"/>
      <c r="O7" s="825"/>
      <c r="P7" s="825"/>
      <c r="Q7" s="825"/>
      <c r="R7" s="825"/>
      <c r="S7" s="825"/>
      <c r="T7" s="825"/>
      <c r="U7" s="825"/>
      <c r="V7" s="825"/>
      <c r="W7" s="825"/>
      <c r="X7" s="826"/>
      <c r="Y7" s="393" t="s">
        <v>387</v>
      </c>
      <c r="Z7" s="297"/>
      <c r="AA7" s="297"/>
      <c r="AB7" s="297"/>
      <c r="AC7" s="297"/>
      <c r="AD7" s="394"/>
      <c r="AE7" s="380" t="s">
        <v>716</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1" t="s">
        <v>254</v>
      </c>
      <c r="B8" s="822"/>
      <c r="C8" s="822"/>
      <c r="D8" s="822"/>
      <c r="E8" s="822"/>
      <c r="F8" s="823"/>
      <c r="G8" s="219" t="str">
        <f>入力規則等!A27</f>
        <v>子ども・若者育成支援</v>
      </c>
      <c r="H8" s="220"/>
      <c r="I8" s="220"/>
      <c r="J8" s="220"/>
      <c r="K8" s="220"/>
      <c r="L8" s="220"/>
      <c r="M8" s="220"/>
      <c r="N8" s="220"/>
      <c r="O8" s="220"/>
      <c r="P8" s="220"/>
      <c r="Q8" s="220"/>
      <c r="R8" s="220"/>
      <c r="S8" s="220"/>
      <c r="T8" s="220"/>
      <c r="U8" s="220"/>
      <c r="V8" s="220"/>
      <c r="W8" s="220"/>
      <c r="X8" s="221"/>
      <c r="Y8" s="566" t="s">
        <v>255</v>
      </c>
      <c r="Z8" s="567"/>
      <c r="AA8" s="567"/>
      <c r="AB8" s="567"/>
      <c r="AC8" s="567"/>
      <c r="AD8" s="568"/>
      <c r="AE8" s="737"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38"/>
    </row>
    <row r="9" spans="1:50" ht="58.5" customHeight="1" x14ac:dyDescent="0.15">
      <c r="A9" s="124" t="s">
        <v>23</v>
      </c>
      <c r="B9" s="125"/>
      <c r="C9" s="125"/>
      <c r="D9" s="125"/>
      <c r="E9" s="125"/>
      <c r="F9" s="125"/>
      <c r="G9" s="569" t="s">
        <v>717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718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388</v>
      </c>
      <c r="Q12" s="299"/>
      <c r="R12" s="299"/>
      <c r="S12" s="299"/>
      <c r="T12" s="299"/>
      <c r="U12" s="299"/>
      <c r="V12" s="300"/>
      <c r="W12" s="304" t="s">
        <v>410</v>
      </c>
      <c r="X12" s="299"/>
      <c r="Y12" s="299"/>
      <c r="Z12" s="299"/>
      <c r="AA12" s="299"/>
      <c r="AB12" s="299"/>
      <c r="AC12" s="300"/>
      <c r="AD12" s="304" t="s">
        <v>699</v>
      </c>
      <c r="AE12" s="299"/>
      <c r="AF12" s="299"/>
      <c r="AG12" s="299"/>
      <c r="AH12" s="299"/>
      <c r="AI12" s="299"/>
      <c r="AJ12" s="300"/>
      <c r="AK12" s="304" t="s">
        <v>703</v>
      </c>
      <c r="AL12" s="299"/>
      <c r="AM12" s="299"/>
      <c r="AN12" s="299"/>
      <c r="AO12" s="299"/>
      <c r="AP12" s="299"/>
      <c r="AQ12" s="300"/>
      <c r="AR12" s="304" t="s">
        <v>704</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v>90</v>
      </c>
      <c r="Q13" s="165"/>
      <c r="R13" s="165"/>
      <c r="S13" s="165"/>
      <c r="T13" s="165"/>
      <c r="U13" s="165"/>
      <c r="V13" s="166"/>
      <c r="W13" s="164">
        <v>62</v>
      </c>
      <c r="X13" s="165"/>
      <c r="Y13" s="165"/>
      <c r="Z13" s="165"/>
      <c r="AA13" s="165"/>
      <c r="AB13" s="165"/>
      <c r="AC13" s="166"/>
      <c r="AD13" s="164">
        <v>55</v>
      </c>
      <c r="AE13" s="165"/>
      <c r="AF13" s="165"/>
      <c r="AG13" s="165"/>
      <c r="AH13" s="165"/>
      <c r="AI13" s="165"/>
      <c r="AJ13" s="166"/>
      <c r="AK13" s="164">
        <v>55</v>
      </c>
      <c r="AL13" s="165"/>
      <c r="AM13" s="165"/>
      <c r="AN13" s="165"/>
      <c r="AO13" s="165"/>
      <c r="AP13" s="165"/>
      <c r="AQ13" s="166"/>
      <c r="AR13" s="161" t="s">
        <v>716</v>
      </c>
      <c r="AS13" s="162"/>
      <c r="AT13" s="162"/>
      <c r="AU13" s="162"/>
      <c r="AV13" s="162"/>
      <c r="AW13" s="162"/>
      <c r="AX13" s="392"/>
    </row>
    <row r="14" spans="1:50" ht="21" customHeight="1" x14ac:dyDescent="0.15">
      <c r="A14" s="121"/>
      <c r="B14" s="122"/>
      <c r="C14" s="122"/>
      <c r="D14" s="122"/>
      <c r="E14" s="122"/>
      <c r="F14" s="123"/>
      <c r="G14" s="744"/>
      <c r="H14" s="745"/>
      <c r="I14" s="572" t="s">
        <v>8</v>
      </c>
      <c r="J14" s="626"/>
      <c r="K14" s="626"/>
      <c r="L14" s="626"/>
      <c r="M14" s="626"/>
      <c r="N14" s="626"/>
      <c r="O14" s="627"/>
      <c r="P14" s="164" t="s">
        <v>716</v>
      </c>
      <c r="Q14" s="165"/>
      <c r="R14" s="165"/>
      <c r="S14" s="165"/>
      <c r="T14" s="165"/>
      <c r="U14" s="165"/>
      <c r="V14" s="166"/>
      <c r="W14" s="164" t="s">
        <v>716</v>
      </c>
      <c r="X14" s="165"/>
      <c r="Y14" s="165"/>
      <c r="Z14" s="165"/>
      <c r="AA14" s="165"/>
      <c r="AB14" s="165"/>
      <c r="AC14" s="166"/>
      <c r="AD14" s="164" t="s">
        <v>716</v>
      </c>
      <c r="AE14" s="165"/>
      <c r="AF14" s="165"/>
      <c r="AG14" s="165"/>
      <c r="AH14" s="165"/>
      <c r="AI14" s="165"/>
      <c r="AJ14" s="166"/>
      <c r="AK14" s="164" t="s">
        <v>716</v>
      </c>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716</v>
      </c>
      <c r="Q15" s="165"/>
      <c r="R15" s="165"/>
      <c r="S15" s="165"/>
      <c r="T15" s="165"/>
      <c r="U15" s="165"/>
      <c r="V15" s="166"/>
      <c r="W15" s="164" t="s">
        <v>716</v>
      </c>
      <c r="X15" s="165"/>
      <c r="Y15" s="165"/>
      <c r="Z15" s="165"/>
      <c r="AA15" s="165"/>
      <c r="AB15" s="165"/>
      <c r="AC15" s="166"/>
      <c r="AD15" s="164" t="s">
        <v>716</v>
      </c>
      <c r="AE15" s="165"/>
      <c r="AF15" s="165"/>
      <c r="AG15" s="165"/>
      <c r="AH15" s="165"/>
      <c r="AI15" s="165"/>
      <c r="AJ15" s="166"/>
      <c r="AK15" s="164" t="s">
        <v>716</v>
      </c>
      <c r="AL15" s="165"/>
      <c r="AM15" s="165"/>
      <c r="AN15" s="165"/>
      <c r="AO15" s="165"/>
      <c r="AP15" s="165"/>
      <c r="AQ15" s="166"/>
      <c r="AR15" s="164" t="s">
        <v>716</v>
      </c>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716</v>
      </c>
      <c r="Q16" s="165"/>
      <c r="R16" s="165"/>
      <c r="S16" s="165"/>
      <c r="T16" s="165"/>
      <c r="U16" s="165"/>
      <c r="V16" s="166"/>
      <c r="W16" s="164" t="s">
        <v>716</v>
      </c>
      <c r="X16" s="165"/>
      <c r="Y16" s="165"/>
      <c r="Z16" s="165"/>
      <c r="AA16" s="165"/>
      <c r="AB16" s="165"/>
      <c r="AC16" s="166"/>
      <c r="AD16" s="164" t="s">
        <v>716</v>
      </c>
      <c r="AE16" s="165"/>
      <c r="AF16" s="165"/>
      <c r="AG16" s="165"/>
      <c r="AH16" s="165"/>
      <c r="AI16" s="165"/>
      <c r="AJ16" s="166"/>
      <c r="AK16" s="164" t="s">
        <v>716</v>
      </c>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t="s">
        <v>716</v>
      </c>
      <c r="Q17" s="165"/>
      <c r="R17" s="165"/>
      <c r="S17" s="165"/>
      <c r="T17" s="165"/>
      <c r="U17" s="165"/>
      <c r="V17" s="166"/>
      <c r="W17" s="164" t="s">
        <v>716</v>
      </c>
      <c r="X17" s="165"/>
      <c r="Y17" s="165"/>
      <c r="Z17" s="165"/>
      <c r="AA17" s="165"/>
      <c r="AB17" s="165"/>
      <c r="AC17" s="166"/>
      <c r="AD17" s="164" t="s">
        <v>716</v>
      </c>
      <c r="AE17" s="165"/>
      <c r="AF17" s="165"/>
      <c r="AG17" s="165"/>
      <c r="AH17" s="165"/>
      <c r="AI17" s="165"/>
      <c r="AJ17" s="166"/>
      <c r="AK17" s="164" t="s">
        <v>716</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6"/>
      <c r="H18" s="747"/>
      <c r="I18" s="734" t="s">
        <v>20</v>
      </c>
      <c r="J18" s="735"/>
      <c r="K18" s="735"/>
      <c r="L18" s="735"/>
      <c r="M18" s="735"/>
      <c r="N18" s="735"/>
      <c r="O18" s="736"/>
      <c r="P18" s="170">
        <f>SUM(P13:V17)</f>
        <v>90</v>
      </c>
      <c r="Q18" s="171"/>
      <c r="R18" s="171"/>
      <c r="S18" s="171"/>
      <c r="T18" s="171"/>
      <c r="U18" s="171"/>
      <c r="V18" s="172"/>
      <c r="W18" s="170">
        <f>SUM(W13:AC17)</f>
        <v>62</v>
      </c>
      <c r="X18" s="171"/>
      <c r="Y18" s="171"/>
      <c r="Z18" s="171"/>
      <c r="AA18" s="171"/>
      <c r="AB18" s="171"/>
      <c r="AC18" s="172"/>
      <c r="AD18" s="170">
        <f>SUM(AD13:AJ17)</f>
        <v>55</v>
      </c>
      <c r="AE18" s="171"/>
      <c r="AF18" s="171"/>
      <c r="AG18" s="171"/>
      <c r="AH18" s="171"/>
      <c r="AI18" s="171"/>
      <c r="AJ18" s="172"/>
      <c r="AK18" s="170">
        <f>SUM(AK13:AQ17)</f>
        <v>55</v>
      </c>
      <c r="AL18" s="171"/>
      <c r="AM18" s="171"/>
      <c r="AN18" s="171"/>
      <c r="AO18" s="171"/>
      <c r="AP18" s="171"/>
      <c r="AQ18" s="172"/>
      <c r="AR18" s="170">
        <f>SUM(AR13:AX17)</f>
        <v>0</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11</v>
      </c>
      <c r="Q19" s="165"/>
      <c r="R19" s="165"/>
      <c r="S19" s="165"/>
      <c r="T19" s="165"/>
      <c r="U19" s="165"/>
      <c r="V19" s="166"/>
      <c r="W19" s="164">
        <v>14</v>
      </c>
      <c r="X19" s="165"/>
      <c r="Y19" s="165"/>
      <c r="Z19" s="165"/>
      <c r="AA19" s="165"/>
      <c r="AB19" s="165"/>
      <c r="AC19" s="166"/>
      <c r="AD19" s="164">
        <v>17</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0.12222222222222222</v>
      </c>
      <c r="Q20" s="536"/>
      <c r="R20" s="536"/>
      <c r="S20" s="536"/>
      <c r="T20" s="536"/>
      <c r="U20" s="536"/>
      <c r="V20" s="536"/>
      <c r="W20" s="536">
        <f t="shared" ref="W20" si="0">IF(W18=0, "-", SUM(W19)/W18)</f>
        <v>0.22580645161290322</v>
      </c>
      <c r="X20" s="536"/>
      <c r="Y20" s="536"/>
      <c r="Z20" s="536"/>
      <c r="AA20" s="536"/>
      <c r="AB20" s="536"/>
      <c r="AC20" s="536"/>
      <c r="AD20" s="536">
        <f t="shared" ref="AD20" si="1">IF(AD18=0, "-", SUM(AD19)/AD18)</f>
        <v>0.30909090909090908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19" t="s">
        <v>351</v>
      </c>
      <c r="H21" s="920"/>
      <c r="I21" s="920"/>
      <c r="J21" s="920"/>
      <c r="K21" s="920"/>
      <c r="L21" s="920"/>
      <c r="M21" s="920"/>
      <c r="N21" s="920"/>
      <c r="O21" s="920"/>
      <c r="P21" s="536">
        <f>IF(P19=0, "-", SUM(P19)/SUM(P13,P14))</f>
        <v>0.12222222222222222</v>
      </c>
      <c r="Q21" s="536"/>
      <c r="R21" s="536"/>
      <c r="S21" s="536"/>
      <c r="T21" s="536"/>
      <c r="U21" s="536"/>
      <c r="V21" s="536"/>
      <c r="W21" s="536">
        <f t="shared" ref="W21" si="2">IF(W19=0, "-", SUM(W19)/SUM(W13,W14))</f>
        <v>0.22580645161290322</v>
      </c>
      <c r="X21" s="536"/>
      <c r="Y21" s="536"/>
      <c r="Z21" s="536"/>
      <c r="AA21" s="536"/>
      <c r="AB21" s="536"/>
      <c r="AC21" s="536"/>
      <c r="AD21" s="536">
        <f t="shared" ref="AD21" si="3">IF(AD19=0, "-", SUM(AD19)/SUM(AD13,AD14))</f>
        <v>0.30909090909090908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707</v>
      </c>
      <c r="B22" s="140"/>
      <c r="C22" s="140"/>
      <c r="D22" s="140"/>
      <c r="E22" s="140"/>
      <c r="F22" s="141"/>
      <c r="G22" s="130" t="s">
        <v>330</v>
      </c>
      <c r="H22" s="131"/>
      <c r="I22" s="131"/>
      <c r="J22" s="131"/>
      <c r="K22" s="131"/>
      <c r="L22" s="131"/>
      <c r="M22" s="131"/>
      <c r="N22" s="131"/>
      <c r="O22" s="132"/>
      <c r="P22" s="148" t="s">
        <v>705</v>
      </c>
      <c r="Q22" s="131"/>
      <c r="R22" s="131"/>
      <c r="S22" s="131"/>
      <c r="T22" s="131"/>
      <c r="U22" s="131"/>
      <c r="V22" s="132"/>
      <c r="W22" s="148" t="s">
        <v>706</v>
      </c>
      <c r="X22" s="131"/>
      <c r="Y22" s="131"/>
      <c r="Z22" s="131"/>
      <c r="AA22" s="131"/>
      <c r="AB22" s="131"/>
      <c r="AC22" s="132"/>
      <c r="AD22" s="148" t="s">
        <v>329</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719</v>
      </c>
      <c r="H23" s="134"/>
      <c r="I23" s="134"/>
      <c r="J23" s="134"/>
      <c r="K23" s="134"/>
      <c r="L23" s="134"/>
      <c r="M23" s="134"/>
      <c r="N23" s="134"/>
      <c r="O23" s="135"/>
      <c r="P23" s="161">
        <v>53</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720</v>
      </c>
      <c r="H24" s="137"/>
      <c r="I24" s="137"/>
      <c r="J24" s="137"/>
      <c r="K24" s="137"/>
      <c r="L24" s="137"/>
      <c r="M24" s="137"/>
      <c r="N24" s="137"/>
      <c r="O24" s="138"/>
      <c r="P24" s="164">
        <v>0.9</v>
      </c>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721</v>
      </c>
      <c r="H25" s="137"/>
      <c r="I25" s="137"/>
      <c r="J25" s="137"/>
      <c r="K25" s="137"/>
      <c r="L25" s="137"/>
      <c r="M25" s="137"/>
      <c r="N25" s="137"/>
      <c r="O25" s="138"/>
      <c r="P25" s="164">
        <v>0.6</v>
      </c>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722</v>
      </c>
      <c r="H26" s="137"/>
      <c r="I26" s="137"/>
      <c r="J26" s="137"/>
      <c r="K26" s="137"/>
      <c r="L26" s="137"/>
      <c r="M26" s="137"/>
      <c r="N26" s="137"/>
      <c r="O26" s="138"/>
      <c r="P26" s="164">
        <v>0.5</v>
      </c>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t="s">
        <v>723</v>
      </c>
      <c r="H27" s="137"/>
      <c r="I27" s="137"/>
      <c r="J27" s="137"/>
      <c r="K27" s="137"/>
      <c r="L27" s="137"/>
      <c r="M27" s="137"/>
      <c r="N27" s="137"/>
      <c r="O27" s="138"/>
      <c r="P27" s="164">
        <v>0.4</v>
      </c>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334</v>
      </c>
      <c r="H28" s="227"/>
      <c r="I28" s="227"/>
      <c r="J28" s="227"/>
      <c r="K28" s="227"/>
      <c r="L28" s="227"/>
      <c r="M28" s="227"/>
      <c r="N28" s="227"/>
      <c r="O28" s="228"/>
      <c r="P28" s="170">
        <f>P29-SUM(P23:P27)</f>
        <v>-0.39999999999999858</v>
      </c>
      <c r="Q28" s="171"/>
      <c r="R28" s="171"/>
      <c r="S28" s="171"/>
      <c r="T28" s="171"/>
      <c r="U28" s="171"/>
      <c r="V28" s="172"/>
      <c r="W28" s="170" t="e">
        <f>W29-SUM(W23:W27)</f>
        <v>#VALUE!</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4" customHeight="1" thickBot="1" x14ac:dyDescent="0.2">
      <c r="A29" s="145"/>
      <c r="B29" s="146"/>
      <c r="C29" s="146"/>
      <c r="D29" s="146"/>
      <c r="E29" s="146"/>
      <c r="F29" s="147"/>
      <c r="G29" s="229" t="s">
        <v>331</v>
      </c>
      <c r="H29" s="230"/>
      <c r="I29" s="230"/>
      <c r="J29" s="230"/>
      <c r="K29" s="230"/>
      <c r="L29" s="230"/>
      <c r="M29" s="230"/>
      <c r="N29" s="230"/>
      <c r="O29" s="231"/>
      <c r="P29" s="164">
        <f>AK13</f>
        <v>55</v>
      </c>
      <c r="Q29" s="165"/>
      <c r="R29" s="165"/>
      <c r="S29" s="165"/>
      <c r="T29" s="165"/>
      <c r="U29" s="165"/>
      <c r="V29" s="166"/>
      <c r="W29" s="212" t="s">
        <v>716</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0.75" hidden="1" customHeight="1" x14ac:dyDescent="0.15">
      <c r="A30" s="506" t="s">
        <v>346</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388</v>
      </c>
      <c r="AF30" s="384"/>
      <c r="AG30" s="384"/>
      <c r="AH30" s="385"/>
      <c r="AI30" s="386" t="s">
        <v>410</v>
      </c>
      <c r="AJ30" s="386"/>
      <c r="AK30" s="386"/>
      <c r="AL30" s="383"/>
      <c r="AM30" s="386" t="s">
        <v>507</v>
      </c>
      <c r="AN30" s="386"/>
      <c r="AO30" s="386"/>
      <c r="AP30" s="383"/>
      <c r="AQ30" s="638" t="s">
        <v>230</v>
      </c>
      <c r="AR30" s="639"/>
      <c r="AS30" s="639"/>
      <c r="AT30" s="640"/>
      <c r="AU30" s="388" t="s">
        <v>134</v>
      </c>
      <c r="AV30" s="388"/>
      <c r="AW30" s="388"/>
      <c r="AX30" s="389"/>
    </row>
    <row r="31" spans="1:50" ht="0.75" hidden="1"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c r="AR31" s="179"/>
      <c r="AS31" s="180" t="s">
        <v>231</v>
      </c>
      <c r="AT31" s="203"/>
      <c r="AU31" s="272"/>
      <c r="AV31" s="272"/>
      <c r="AW31" s="376" t="s">
        <v>179</v>
      </c>
      <c r="AX31" s="377"/>
    </row>
    <row r="32" spans="1:50" ht="0.75" hidden="1" customHeight="1" x14ac:dyDescent="0.15">
      <c r="A32" s="512"/>
      <c r="B32" s="510"/>
      <c r="C32" s="510"/>
      <c r="D32" s="510"/>
      <c r="E32" s="510"/>
      <c r="F32" s="511"/>
      <c r="G32" s="537"/>
      <c r="H32" s="538"/>
      <c r="I32" s="538"/>
      <c r="J32" s="538"/>
      <c r="K32" s="538"/>
      <c r="L32" s="538"/>
      <c r="M32" s="538"/>
      <c r="N32" s="538"/>
      <c r="O32" s="539"/>
      <c r="P32" s="192"/>
      <c r="Q32" s="192"/>
      <c r="R32" s="192"/>
      <c r="S32" s="192"/>
      <c r="T32" s="192"/>
      <c r="U32" s="192"/>
      <c r="V32" s="192"/>
      <c r="W32" s="192"/>
      <c r="X32" s="234"/>
      <c r="Y32" s="340" t="s">
        <v>12</v>
      </c>
      <c r="Z32" s="546"/>
      <c r="AA32" s="547"/>
      <c r="AB32" s="548"/>
      <c r="AC32" s="548"/>
      <c r="AD32" s="548"/>
      <c r="AE32" s="364"/>
      <c r="AF32" s="365"/>
      <c r="AG32" s="365"/>
      <c r="AH32" s="365"/>
      <c r="AI32" s="364"/>
      <c r="AJ32" s="365"/>
      <c r="AK32" s="365"/>
      <c r="AL32" s="365"/>
      <c r="AM32" s="364"/>
      <c r="AN32" s="365"/>
      <c r="AO32" s="365"/>
      <c r="AP32" s="365"/>
      <c r="AQ32" s="167"/>
      <c r="AR32" s="168"/>
      <c r="AS32" s="168"/>
      <c r="AT32" s="169"/>
      <c r="AU32" s="365"/>
      <c r="AV32" s="365"/>
      <c r="AW32" s="365"/>
      <c r="AX32" s="366"/>
    </row>
    <row r="33" spans="1:51" ht="0.75" hidden="1"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c r="AC33" s="519"/>
      <c r="AD33" s="519"/>
      <c r="AE33" s="364"/>
      <c r="AF33" s="365"/>
      <c r="AG33" s="365"/>
      <c r="AH33" s="365"/>
      <c r="AI33" s="364"/>
      <c r="AJ33" s="365"/>
      <c r="AK33" s="365"/>
      <c r="AL33" s="365"/>
      <c r="AM33" s="364"/>
      <c r="AN33" s="365"/>
      <c r="AO33" s="365"/>
      <c r="AP33" s="365"/>
      <c r="AQ33" s="167"/>
      <c r="AR33" s="168"/>
      <c r="AS33" s="168"/>
      <c r="AT33" s="169"/>
      <c r="AU33" s="365"/>
      <c r="AV33" s="365"/>
      <c r="AW33" s="365"/>
      <c r="AX33" s="366"/>
    </row>
    <row r="34" spans="1:51" ht="0.75" hidden="1"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c r="AF34" s="365"/>
      <c r="AG34" s="365"/>
      <c r="AH34" s="365"/>
      <c r="AI34" s="364"/>
      <c r="AJ34" s="365"/>
      <c r="AK34" s="365"/>
      <c r="AL34" s="365"/>
      <c r="AM34" s="364"/>
      <c r="AN34" s="365"/>
      <c r="AO34" s="365"/>
      <c r="AP34" s="365"/>
      <c r="AQ34" s="167"/>
      <c r="AR34" s="168"/>
      <c r="AS34" s="168"/>
      <c r="AT34" s="169"/>
      <c r="AU34" s="365"/>
      <c r="AV34" s="365"/>
      <c r="AW34" s="365"/>
      <c r="AX34" s="366"/>
    </row>
    <row r="35" spans="1:51" ht="0.75" hidden="1" customHeight="1" x14ac:dyDescent="0.15">
      <c r="A35" s="892" t="s">
        <v>378</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0.75" hidden="1"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0.75" hidden="1" customHeight="1" x14ac:dyDescent="0.15">
      <c r="A37" s="641" t="s">
        <v>346</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388</v>
      </c>
      <c r="AF37" s="336"/>
      <c r="AG37" s="336"/>
      <c r="AH37" s="336"/>
      <c r="AI37" s="336" t="s">
        <v>410</v>
      </c>
      <c r="AJ37" s="336"/>
      <c r="AK37" s="336"/>
      <c r="AL37" s="336"/>
      <c r="AM37" s="336" t="s">
        <v>507</v>
      </c>
      <c r="AN37" s="336"/>
      <c r="AO37" s="336"/>
      <c r="AP37" s="336"/>
      <c r="AQ37" s="268" t="s">
        <v>230</v>
      </c>
      <c r="AR37" s="269"/>
      <c r="AS37" s="269"/>
      <c r="AT37" s="270"/>
      <c r="AU37" s="378" t="s">
        <v>134</v>
      </c>
      <c r="AV37" s="378"/>
      <c r="AW37" s="378"/>
      <c r="AX37" s="379"/>
      <c r="AY37">
        <f>COUNTA($G$39)</f>
        <v>0</v>
      </c>
    </row>
    <row r="38" spans="1:51" ht="0.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231</v>
      </c>
      <c r="AT38" s="203"/>
      <c r="AU38" s="272"/>
      <c r="AV38" s="272"/>
      <c r="AW38" s="376" t="s">
        <v>179</v>
      </c>
      <c r="AX38" s="377"/>
      <c r="AY38">
        <f>$AY$37</f>
        <v>0</v>
      </c>
    </row>
    <row r="39" spans="1:51" ht="0.7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0.7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0.7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0.75" hidden="1" customHeight="1" x14ac:dyDescent="0.15">
      <c r="A42" s="892" t="s">
        <v>378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0.7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0.75" hidden="1" customHeight="1" x14ac:dyDescent="0.15">
      <c r="A44" s="641" t="s">
        <v>346</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388</v>
      </c>
      <c r="AF44" s="336"/>
      <c r="AG44" s="336"/>
      <c r="AH44" s="336"/>
      <c r="AI44" s="336" t="s">
        <v>410</v>
      </c>
      <c r="AJ44" s="336"/>
      <c r="AK44" s="336"/>
      <c r="AL44" s="336"/>
      <c r="AM44" s="336" t="s">
        <v>507</v>
      </c>
      <c r="AN44" s="336"/>
      <c r="AO44" s="336"/>
      <c r="AP44" s="336"/>
      <c r="AQ44" s="268" t="s">
        <v>230</v>
      </c>
      <c r="AR44" s="269"/>
      <c r="AS44" s="269"/>
      <c r="AT44" s="270"/>
      <c r="AU44" s="378" t="s">
        <v>134</v>
      </c>
      <c r="AV44" s="378"/>
      <c r="AW44" s="378"/>
      <c r="AX44" s="379"/>
      <c r="AY44">
        <f>COUNTA($G$46)</f>
        <v>0</v>
      </c>
    </row>
    <row r="45" spans="1:51" ht="0.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231</v>
      </c>
      <c r="AT45" s="203"/>
      <c r="AU45" s="272"/>
      <c r="AV45" s="272"/>
      <c r="AW45" s="376" t="s">
        <v>179</v>
      </c>
      <c r="AX45" s="377"/>
      <c r="AY45">
        <f>$AY$44</f>
        <v>0</v>
      </c>
    </row>
    <row r="46" spans="1:51" ht="0.7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0.7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0.7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0.75" hidden="1" customHeight="1" x14ac:dyDescent="0.15">
      <c r="A49" s="892" t="s">
        <v>378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0.7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0.75" hidden="1" customHeight="1" x14ac:dyDescent="0.15">
      <c r="A51" s="509" t="s">
        <v>346</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388</v>
      </c>
      <c r="AF51" s="336"/>
      <c r="AG51" s="336"/>
      <c r="AH51" s="336"/>
      <c r="AI51" s="336" t="s">
        <v>410</v>
      </c>
      <c r="AJ51" s="336"/>
      <c r="AK51" s="336"/>
      <c r="AL51" s="336"/>
      <c r="AM51" s="336" t="s">
        <v>507</v>
      </c>
      <c r="AN51" s="336"/>
      <c r="AO51" s="336"/>
      <c r="AP51" s="336"/>
      <c r="AQ51" s="268" t="s">
        <v>230</v>
      </c>
      <c r="AR51" s="269"/>
      <c r="AS51" s="269"/>
      <c r="AT51" s="270"/>
      <c r="AU51" s="374" t="s">
        <v>134</v>
      </c>
      <c r="AV51" s="374"/>
      <c r="AW51" s="374"/>
      <c r="AX51" s="375"/>
      <c r="AY51">
        <f>COUNTA($G$53)</f>
        <v>0</v>
      </c>
    </row>
    <row r="52" spans="1:51" ht="0.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231</v>
      </c>
      <c r="AT52" s="203"/>
      <c r="AU52" s="272"/>
      <c r="AV52" s="272"/>
      <c r="AW52" s="376" t="s">
        <v>179</v>
      </c>
      <c r="AX52" s="377"/>
      <c r="AY52">
        <f>$AY$51</f>
        <v>0</v>
      </c>
    </row>
    <row r="53" spans="1:51" ht="0.7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0.7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0.7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0.75" hidden="1" customHeight="1" x14ac:dyDescent="0.15">
      <c r="A56" s="892" t="s">
        <v>378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0.7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0.75" hidden="1" customHeight="1" x14ac:dyDescent="0.15">
      <c r="A58" s="509" t="s">
        <v>346</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388</v>
      </c>
      <c r="AF58" s="336"/>
      <c r="AG58" s="336"/>
      <c r="AH58" s="336"/>
      <c r="AI58" s="336" t="s">
        <v>410</v>
      </c>
      <c r="AJ58" s="336"/>
      <c r="AK58" s="336"/>
      <c r="AL58" s="336"/>
      <c r="AM58" s="336" t="s">
        <v>507</v>
      </c>
      <c r="AN58" s="336"/>
      <c r="AO58" s="336"/>
      <c r="AP58" s="336"/>
      <c r="AQ58" s="268" t="s">
        <v>230</v>
      </c>
      <c r="AR58" s="269"/>
      <c r="AS58" s="269"/>
      <c r="AT58" s="270"/>
      <c r="AU58" s="374" t="s">
        <v>134</v>
      </c>
      <c r="AV58" s="374"/>
      <c r="AW58" s="374"/>
      <c r="AX58" s="375"/>
      <c r="AY58">
        <f>COUNTA($G$60)</f>
        <v>0</v>
      </c>
    </row>
    <row r="59" spans="1:51" ht="0.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231</v>
      </c>
      <c r="AT59" s="203"/>
      <c r="AU59" s="272"/>
      <c r="AV59" s="272"/>
      <c r="AW59" s="376" t="s">
        <v>179</v>
      </c>
      <c r="AX59" s="377"/>
      <c r="AY59">
        <f>$AY$58</f>
        <v>0</v>
      </c>
    </row>
    <row r="60" spans="1:51" ht="0.7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0.7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0.7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0.75" hidden="1" customHeight="1" x14ac:dyDescent="0.15">
      <c r="A63" s="892" t="s">
        <v>378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0.7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0.75" hidden="1" customHeight="1" x14ac:dyDescent="0.15">
      <c r="A65" s="853" t="s">
        <v>347</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342</v>
      </c>
      <c r="X65" s="865"/>
      <c r="Y65" s="868"/>
      <c r="Z65" s="868"/>
      <c r="AA65" s="869"/>
      <c r="AB65" s="862" t="s">
        <v>11</v>
      </c>
      <c r="AC65" s="858"/>
      <c r="AD65" s="859"/>
      <c r="AE65" s="336" t="s">
        <v>388</v>
      </c>
      <c r="AF65" s="336"/>
      <c r="AG65" s="336"/>
      <c r="AH65" s="336"/>
      <c r="AI65" s="336" t="s">
        <v>410</v>
      </c>
      <c r="AJ65" s="336"/>
      <c r="AK65" s="336"/>
      <c r="AL65" s="336"/>
      <c r="AM65" s="336" t="s">
        <v>507</v>
      </c>
      <c r="AN65" s="336"/>
      <c r="AO65" s="336"/>
      <c r="AP65" s="336"/>
      <c r="AQ65" s="216" t="s">
        <v>230</v>
      </c>
      <c r="AR65" s="200"/>
      <c r="AS65" s="200"/>
      <c r="AT65" s="201"/>
      <c r="AU65" s="971" t="s">
        <v>134</v>
      </c>
      <c r="AV65" s="971"/>
      <c r="AW65" s="971"/>
      <c r="AX65" s="972"/>
      <c r="AY65">
        <f>COUNTA($H$67)</f>
        <v>0</v>
      </c>
    </row>
    <row r="66" spans="1:51" ht="0.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231</v>
      </c>
      <c r="AT66" s="203"/>
      <c r="AU66" s="272"/>
      <c r="AV66" s="272"/>
      <c r="AW66" s="860" t="s">
        <v>345</v>
      </c>
      <c r="AX66" s="973"/>
      <c r="AY66">
        <f>$AY$65</f>
        <v>0</v>
      </c>
    </row>
    <row r="67" spans="1:51" ht="0.75" hidden="1" customHeight="1" x14ac:dyDescent="0.15">
      <c r="A67" s="846"/>
      <c r="B67" s="847"/>
      <c r="C67" s="847"/>
      <c r="D67" s="847"/>
      <c r="E67" s="847"/>
      <c r="F67" s="848"/>
      <c r="G67" s="974" t="s">
        <v>232</v>
      </c>
      <c r="H67" s="957"/>
      <c r="I67" s="958"/>
      <c r="J67" s="958"/>
      <c r="K67" s="958"/>
      <c r="L67" s="958"/>
      <c r="M67" s="958"/>
      <c r="N67" s="958"/>
      <c r="O67" s="959"/>
      <c r="P67" s="957"/>
      <c r="Q67" s="958"/>
      <c r="R67" s="958"/>
      <c r="S67" s="958"/>
      <c r="T67" s="958"/>
      <c r="U67" s="958"/>
      <c r="V67" s="959"/>
      <c r="W67" s="963"/>
      <c r="X67" s="964"/>
      <c r="Y67" s="944" t="s">
        <v>12</v>
      </c>
      <c r="Z67" s="944"/>
      <c r="AA67" s="945"/>
      <c r="AB67" s="946" t="s">
        <v>368</v>
      </c>
      <c r="AC67" s="946"/>
      <c r="AD67" s="946"/>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0.7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1" t="s">
        <v>54</v>
      </c>
      <c r="Z68" s="131"/>
      <c r="AA68" s="132"/>
      <c r="AB68" s="969" t="s">
        <v>368</v>
      </c>
      <c r="AC68" s="969"/>
      <c r="AD68" s="969"/>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0.7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1" t="s">
        <v>13</v>
      </c>
      <c r="Z69" s="131"/>
      <c r="AA69" s="132"/>
      <c r="AB69" s="970" t="s">
        <v>369</v>
      </c>
      <c r="AC69" s="970"/>
      <c r="AD69" s="970"/>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0.75" hidden="1" customHeight="1" x14ac:dyDescent="0.15">
      <c r="A70" s="846" t="s">
        <v>352</v>
      </c>
      <c r="B70" s="847"/>
      <c r="C70" s="847"/>
      <c r="D70" s="847"/>
      <c r="E70" s="847"/>
      <c r="F70" s="848"/>
      <c r="G70" s="934" t="s">
        <v>233</v>
      </c>
      <c r="H70" s="935"/>
      <c r="I70" s="935"/>
      <c r="J70" s="935"/>
      <c r="K70" s="935"/>
      <c r="L70" s="935"/>
      <c r="M70" s="935"/>
      <c r="N70" s="935"/>
      <c r="O70" s="935"/>
      <c r="P70" s="935"/>
      <c r="Q70" s="935"/>
      <c r="R70" s="935"/>
      <c r="S70" s="935"/>
      <c r="T70" s="935"/>
      <c r="U70" s="935"/>
      <c r="V70" s="935"/>
      <c r="W70" s="938" t="s">
        <v>367</v>
      </c>
      <c r="X70" s="939"/>
      <c r="Y70" s="944" t="s">
        <v>12</v>
      </c>
      <c r="Z70" s="944"/>
      <c r="AA70" s="945"/>
      <c r="AB70" s="946" t="s">
        <v>368</v>
      </c>
      <c r="AC70" s="946"/>
      <c r="AD70" s="946"/>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0.7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1" t="s">
        <v>54</v>
      </c>
      <c r="Z71" s="131"/>
      <c r="AA71" s="132"/>
      <c r="AB71" s="969" t="s">
        <v>368</v>
      </c>
      <c r="AC71" s="969"/>
      <c r="AD71" s="969"/>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0.7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1" t="s">
        <v>13</v>
      </c>
      <c r="Z72" s="131"/>
      <c r="AA72" s="132"/>
      <c r="AB72" s="970" t="s">
        <v>369</v>
      </c>
      <c r="AC72" s="970"/>
      <c r="AD72" s="970"/>
      <c r="AE72" s="372"/>
      <c r="AF72" s="373"/>
      <c r="AG72" s="373"/>
      <c r="AH72" s="373"/>
      <c r="AI72" s="372"/>
      <c r="AJ72" s="373"/>
      <c r="AK72" s="373"/>
      <c r="AL72" s="373"/>
      <c r="AM72" s="372"/>
      <c r="AN72" s="373"/>
      <c r="AO72" s="373"/>
      <c r="AP72" s="933"/>
      <c r="AQ72" s="364"/>
      <c r="AR72" s="365"/>
      <c r="AS72" s="365"/>
      <c r="AT72" s="811"/>
      <c r="AU72" s="365"/>
      <c r="AV72" s="365"/>
      <c r="AW72" s="365"/>
      <c r="AX72" s="366"/>
      <c r="AY72">
        <f t="shared" si="8"/>
        <v>0</v>
      </c>
    </row>
    <row r="73" spans="1:51" ht="0.75" hidden="1" customHeight="1" x14ac:dyDescent="0.15">
      <c r="A73" s="832" t="s">
        <v>347</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388</v>
      </c>
      <c r="AF73" s="336"/>
      <c r="AG73" s="336"/>
      <c r="AH73" s="336"/>
      <c r="AI73" s="336" t="s">
        <v>410</v>
      </c>
      <c r="AJ73" s="336"/>
      <c r="AK73" s="336"/>
      <c r="AL73" s="336"/>
      <c r="AM73" s="336" t="s">
        <v>507</v>
      </c>
      <c r="AN73" s="336"/>
      <c r="AO73" s="336"/>
      <c r="AP73" s="336"/>
      <c r="AQ73" s="216" t="s">
        <v>230</v>
      </c>
      <c r="AR73" s="200"/>
      <c r="AS73" s="200"/>
      <c r="AT73" s="201"/>
      <c r="AU73" s="274" t="s">
        <v>134</v>
      </c>
      <c r="AV73" s="177"/>
      <c r="AW73" s="177"/>
      <c r="AX73" s="178"/>
      <c r="AY73">
        <f>COUNTA($H$75)</f>
        <v>0</v>
      </c>
    </row>
    <row r="74" spans="1:51" ht="0.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231</v>
      </c>
      <c r="AT74" s="203"/>
      <c r="AU74" s="232"/>
      <c r="AV74" s="179"/>
      <c r="AW74" s="180" t="s">
        <v>179</v>
      </c>
      <c r="AX74" s="181"/>
      <c r="AY74">
        <f>$AY$73</f>
        <v>0</v>
      </c>
    </row>
    <row r="75" spans="1:51" ht="0.75" hidden="1" customHeight="1" x14ac:dyDescent="0.15">
      <c r="A75" s="835"/>
      <c r="B75" s="836"/>
      <c r="C75" s="836"/>
      <c r="D75" s="836"/>
      <c r="E75" s="836"/>
      <c r="F75" s="837"/>
      <c r="G75" s="778" t="s">
        <v>232</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0.7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0.7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0.75" hidden="1" customHeight="1" x14ac:dyDescent="0.15">
      <c r="A78" s="907" t="s">
        <v>381</v>
      </c>
      <c r="B78" s="908"/>
      <c r="C78" s="908"/>
      <c r="D78" s="908"/>
      <c r="E78" s="905" t="s">
        <v>325</v>
      </c>
      <c r="F78" s="906"/>
      <c r="G78" s="54" t="s">
        <v>233</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341</v>
      </c>
      <c r="AP79" s="128"/>
      <c r="AQ79" s="128"/>
      <c r="AR79" s="76"/>
      <c r="AS79" s="127"/>
      <c r="AT79" s="128"/>
      <c r="AU79" s="128"/>
      <c r="AV79" s="128"/>
      <c r="AW79" s="128"/>
      <c r="AX79" s="129"/>
      <c r="AY79">
        <f>COUNTIF($AR$79,"☑")</f>
        <v>0</v>
      </c>
    </row>
    <row r="80" spans="1:51" ht="18.75" customHeight="1" x14ac:dyDescent="0.15">
      <c r="A80" s="516" t="s">
        <v>147</v>
      </c>
      <c r="B80" s="841" t="s">
        <v>338</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1</v>
      </c>
    </row>
    <row r="81" spans="1:60" ht="22.5"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customHeight="1" x14ac:dyDescent="0.15">
      <c r="A82" s="517"/>
      <c r="B82" s="844"/>
      <c r="C82" s="549"/>
      <c r="D82" s="549"/>
      <c r="E82" s="549"/>
      <c r="F82" s="550"/>
      <c r="G82" s="498" t="s">
        <v>724</v>
      </c>
      <c r="H82" s="498"/>
      <c r="I82" s="498"/>
      <c r="J82" s="498"/>
      <c r="K82" s="498"/>
      <c r="L82" s="498"/>
      <c r="M82" s="498"/>
      <c r="N82" s="498"/>
      <c r="O82" s="498"/>
      <c r="P82" s="498"/>
      <c r="Q82" s="498"/>
      <c r="R82" s="498"/>
      <c r="S82" s="498"/>
      <c r="T82" s="498"/>
      <c r="U82" s="498"/>
      <c r="V82" s="498"/>
      <c r="W82" s="498"/>
      <c r="X82" s="498"/>
      <c r="Y82" s="498"/>
      <c r="Z82" s="498"/>
      <c r="AA82" s="749"/>
      <c r="AB82" s="497" t="s">
        <v>725</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1</v>
      </c>
    </row>
    <row r="83" spans="1:60" ht="22.5"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1</v>
      </c>
    </row>
    <row r="84" spans="1:60" ht="19.5"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1</v>
      </c>
    </row>
    <row r="85" spans="1:60" ht="18.75"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388</v>
      </c>
      <c r="AF85" s="336"/>
      <c r="AG85" s="336"/>
      <c r="AH85" s="336"/>
      <c r="AI85" s="336" t="s">
        <v>410</v>
      </c>
      <c r="AJ85" s="336"/>
      <c r="AK85" s="336"/>
      <c r="AL85" s="336"/>
      <c r="AM85" s="336" t="s">
        <v>507</v>
      </c>
      <c r="AN85" s="336"/>
      <c r="AO85" s="336"/>
      <c r="AP85" s="336"/>
      <c r="AQ85" s="216" t="s">
        <v>230</v>
      </c>
      <c r="AR85" s="200"/>
      <c r="AS85" s="200"/>
      <c r="AT85" s="201"/>
      <c r="AU85" s="370" t="s">
        <v>134</v>
      </c>
      <c r="AV85" s="370"/>
      <c r="AW85" s="370"/>
      <c r="AX85" s="371"/>
      <c r="AY85">
        <f t="shared" si="10"/>
        <v>1</v>
      </c>
      <c r="AZ85" s="10"/>
      <c r="BA85" s="10"/>
      <c r="BB85" s="10"/>
      <c r="BC85" s="10"/>
    </row>
    <row r="86" spans="1:60" ht="18.75"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t="s">
        <v>764</v>
      </c>
      <c r="AR86" s="272"/>
      <c r="AS86" s="180" t="s">
        <v>231</v>
      </c>
      <c r="AT86" s="203"/>
      <c r="AU86" s="272" t="s">
        <v>764</v>
      </c>
      <c r="AV86" s="272"/>
      <c r="AW86" s="376" t="s">
        <v>179</v>
      </c>
      <c r="AX86" s="377"/>
      <c r="AY86">
        <f t="shared" si="10"/>
        <v>1</v>
      </c>
      <c r="AZ86" s="10"/>
      <c r="BA86" s="10"/>
      <c r="BB86" s="10"/>
      <c r="BC86" s="10"/>
      <c r="BD86" s="10"/>
      <c r="BE86" s="10"/>
      <c r="BF86" s="10"/>
      <c r="BG86" s="10"/>
      <c r="BH86" s="10"/>
    </row>
    <row r="87" spans="1:60" ht="23.25" customHeight="1" x14ac:dyDescent="0.15">
      <c r="A87" s="517"/>
      <c r="B87" s="549"/>
      <c r="C87" s="549"/>
      <c r="D87" s="549"/>
      <c r="E87" s="549"/>
      <c r="F87" s="550"/>
      <c r="G87" s="233" t="s">
        <v>726</v>
      </c>
      <c r="H87" s="192"/>
      <c r="I87" s="192"/>
      <c r="J87" s="192"/>
      <c r="K87" s="192"/>
      <c r="L87" s="192"/>
      <c r="M87" s="192"/>
      <c r="N87" s="192"/>
      <c r="O87" s="234"/>
      <c r="P87" s="192" t="s">
        <v>727</v>
      </c>
      <c r="Q87" s="796"/>
      <c r="R87" s="796"/>
      <c r="S87" s="796"/>
      <c r="T87" s="796"/>
      <c r="U87" s="796"/>
      <c r="V87" s="796"/>
      <c r="W87" s="796"/>
      <c r="X87" s="797"/>
      <c r="Y87" s="752" t="s">
        <v>62</v>
      </c>
      <c r="Z87" s="753"/>
      <c r="AA87" s="754"/>
      <c r="AB87" s="548" t="s">
        <v>728</v>
      </c>
      <c r="AC87" s="548"/>
      <c r="AD87" s="548"/>
      <c r="AE87" s="364">
        <v>1</v>
      </c>
      <c r="AF87" s="365"/>
      <c r="AG87" s="365"/>
      <c r="AH87" s="365"/>
      <c r="AI87" s="364">
        <v>1</v>
      </c>
      <c r="AJ87" s="365"/>
      <c r="AK87" s="365"/>
      <c r="AL87" s="365"/>
      <c r="AM87" s="364">
        <v>2</v>
      </c>
      <c r="AN87" s="365"/>
      <c r="AO87" s="365"/>
      <c r="AP87" s="365"/>
      <c r="AQ87" s="167" t="s">
        <v>764</v>
      </c>
      <c r="AR87" s="168"/>
      <c r="AS87" s="168"/>
      <c r="AT87" s="169"/>
      <c r="AU87" s="365" t="s">
        <v>764</v>
      </c>
      <c r="AV87" s="365"/>
      <c r="AW87" s="365"/>
      <c r="AX87" s="366"/>
      <c r="AY87">
        <f t="shared" si="10"/>
        <v>1</v>
      </c>
    </row>
    <row r="88" spans="1:60" ht="23.25"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t="s">
        <v>728</v>
      </c>
      <c r="AC88" s="519"/>
      <c r="AD88" s="519"/>
      <c r="AE88" s="364">
        <v>1</v>
      </c>
      <c r="AF88" s="365"/>
      <c r="AG88" s="365"/>
      <c r="AH88" s="365"/>
      <c r="AI88" s="364">
        <v>3</v>
      </c>
      <c r="AJ88" s="365"/>
      <c r="AK88" s="365"/>
      <c r="AL88" s="365"/>
      <c r="AM88" s="364">
        <v>3</v>
      </c>
      <c r="AN88" s="365"/>
      <c r="AO88" s="365"/>
      <c r="AP88" s="365"/>
      <c r="AQ88" s="167" t="s">
        <v>764</v>
      </c>
      <c r="AR88" s="168"/>
      <c r="AS88" s="168"/>
      <c r="AT88" s="169"/>
      <c r="AU88" s="365"/>
      <c r="AV88" s="365"/>
      <c r="AW88" s="365"/>
      <c r="AX88" s="366"/>
      <c r="AY88">
        <f t="shared" si="10"/>
        <v>1</v>
      </c>
      <c r="AZ88" s="10"/>
      <c r="BA88" s="10"/>
      <c r="BB88" s="10"/>
      <c r="BC88" s="10"/>
    </row>
    <row r="89" spans="1:60" ht="23.25" customHeight="1" thickBot="1" x14ac:dyDescent="0.2">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2">
        <v>100</v>
      </c>
      <c r="AF89" s="373"/>
      <c r="AG89" s="373"/>
      <c r="AH89" s="373"/>
      <c r="AI89" s="372">
        <v>33</v>
      </c>
      <c r="AJ89" s="373"/>
      <c r="AK89" s="373"/>
      <c r="AL89" s="373"/>
      <c r="AM89" s="372">
        <v>67</v>
      </c>
      <c r="AN89" s="373"/>
      <c r="AO89" s="373"/>
      <c r="AP89" s="373"/>
      <c r="AQ89" s="167" t="s">
        <v>764</v>
      </c>
      <c r="AR89" s="168"/>
      <c r="AS89" s="168"/>
      <c r="AT89" s="169"/>
      <c r="AU89" s="365" t="s">
        <v>764</v>
      </c>
      <c r="AV89" s="365"/>
      <c r="AW89" s="365"/>
      <c r="AX89" s="366"/>
      <c r="AY89">
        <f t="shared" si="10"/>
        <v>1</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388</v>
      </c>
      <c r="AF90" s="336"/>
      <c r="AG90" s="336"/>
      <c r="AH90" s="336"/>
      <c r="AI90" s="336" t="s">
        <v>410</v>
      </c>
      <c r="AJ90" s="336"/>
      <c r="AK90" s="336"/>
      <c r="AL90" s="336"/>
      <c r="AM90" s="336" t="s">
        <v>507</v>
      </c>
      <c r="AN90" s="336"/>
      <c r="AO90" s="336"/>
      <c r="AP90" s="336"/>
      <c r="AQ90" s="216" t="s">
        <v>230</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231</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388</v>
      </c>
      <c r="AF95" s="336"/>
      <c r="AG95" s="336"/>
      <c r="AH95" s="336"/>
      <c r="AI95" s="336" t="s">
        <v>410</v>
      </c>
      <c r="AJ95" s="336"/>
      <c r="AK95" s="336"/>
      <c r="AL95" s="336"/>
      <c r="AM95" s="336" t="s">
        <v>507</v>
      </c>
      <c r="AN95" s="336"/>
      <c r="AO95" s="336"/>
      <c r="AP95" s="336"/>
      <c r="AQ95" s="216" t="s">
        <v>230</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231</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348</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388</v>
      </c>
      <c r="AF100" s="819"/>
      <c r="AG100" s="819"/>
      <c r="AH100" s="820"/>
      <c r="AI100" s="818" t="s">
        <v>410</v>
      </c>
      <c r="AJ100" s="819"/>
      <c r="AK100" s="819"/>
      <c r="AL100" s="820"/>
      <c r="AM100" s="818" t="s">
        <v>507</v>
      </c>
      <c r="AN100" s="819"/>
      <c r="AO100" s="819"/>
      <c r="AP100" s="820"/>
      <c r="AQ100" s="921" t="s">
        <v>415</v>
      </c>
      <c r="AR100" s="922"/>
      <c r="AS100" s="922"/>
      <c r="AT100" s="923"/>
      <c r="AU100" s="921" t="s">
        <v>541</v>
      </c>
      <c r="AV100" s="922"/>
      <c r="AW100" s="922"/>
      <c r="AX100" s="924"/>
    </row>
    <row r="101" spans="1:60" ht="23.25" customHeight="1" x14ac:dyDescent="0.15">
      <c r="A101" s="488"/>
      <c r="B101" s="489"/>
      <c r="C101" s="489"/>
      <c r="D101" s="489"/>
      <c r="E101" s="489"/>
      <c r="F101" s="490"/>
      <c r="G101" s="192" t="s">
        <v>729</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728</v>
      </c>
      <c r="AC101" s="548"/>
      <c r="AD101" s="548"/>
      <c r="AE101" s="359">
        <v>1</v>
      </c>
      <c r="AF101" s="359"/>
      <c r="AG101" s="359"/>
      <c r="AH101" s="359"/>
      <c r="AI101" s="359">
        <v>1</v>
      </c>
      <c r="AJ101" s="359"/>
      <c r="AK101" s="359"/>
      <c r="AL101" s="359"/>
      <c r="AM101" s="359">
        <v>2</v>
      </c>
      <c r="AN101" s="359"/>
      <c r="AO101" s="359"/>
      <c r="AP101" s="359"/>
      <c r="AQ101" s="359" t="s">
        <v>764</v>
      </c>
      <c r="AR101" s="359"/>
      <c r="AS101" s="359"/>
      <c r="AT101" s="359"/>
      <c r="AU101" s="364" t="s">
        <v>764</v>
      </c>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728</v>
      </c>
      <c r="AC102" s="548"/>
      <c r="AD102" s="548"/>
      <c r="AE102" s="359">
        <v>3</v>
      </c>
      <c r="AF102" s="359"/>
      <c r="AG102" s="359"/>
      <c r="AH102" s="359"/>
      <c r="AI102" s="359">
        <v>3</v>
      </c>
      <c r="AJ102" s="359"/>
      <c r="AK102" s="359"/>
      <c r="AL102" s="359"/>
      <c r="AM102" s="359">
        <v>3</v>
      </c>
      <c r="AN102" s="359"/>
      <c r="AO102" s="359"/>
      <c r="AP102" s="359"/>
      <c r="AQ102" s="359">
        <v>3</v>
      </c>
      <c r="AR102" s="359"/>
      <c r="AS102" s="359"/>
      <c r="AT102" s="359"/>
      <c r="AU102" s="372">
        <v>3</v>
      </c>
      <c r="AV102" s="373"/>
      <c r="AW102" s="373"/>
      <c r="AX102" s="925"/>
    </row>
    <row r="103" spans="1:60" ht="31.5" hidden="1" customHeight="1" x14ac:dyDescent="0.15">
      <c r="A103" s="485" t="s">
        <v>348</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388</v>
      </c>
      <c r="AF103" s="336"/>
      <c r="AG103" s="336"/>
      <c r="AH103" s="336"/>
      <c r="AI103" s="336" t="s">
        <v>410</v>
      </c>
      <c r="AJ103" s="336"/>
      <c r="AK103" s="336"/>
      <c r="AL103" s="336"/>
      <c r="AM103" s="336" t="s">
        <v>507</v>
      </c>
      <c r="AN103" s="336"/>
      <c r="AO103" s="336"/>
      <c r="AP103" s="336"/>
      <c r="AQ103" s="361" t="s">
        <v>415</v>
      </c>
      <c r="AR103" s="362"/>
      <c r="AS103" s="362"/>
      <c r="AT103" s="362"/>
      <c r="AU103" s="361" t="s">
        <v>541</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348</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388</v>
      </c>
      <c r="AF106" s="336"/>
      <c r="AG106" s="336"/>
      <c r="AH106" s="336"/>
      <c r="AI106" s="336" t="s">
        <v>410</v>
      </c>
      <c r="AJ106" s="336"/>
      <c r="AK106" s="336"/>
      <c r="AL106" s="336"/>
      <c r="AM106" s="336" t="s">
        <v>507</v>
      </c>
      <c r="AN106" s="336"/>
      <c r="AO106" s="336"/>
      <c r="AP106" s="336"/>
      <c r="AQ106" s="361" t="s">
        <v>415</v>
      </c>
      <c r="AR106" s="362"/>
      <c r="AS106" s="362"/>
      <c r="AT106" s="362"/>
      <c r="AU106" s="361" t="s">
        <v>541</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348</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388</v>
      </c>
      <c r="AF109" s="336"/>
      <c r="AG109" s="336"/>
      <c r="AH109" s="336"/>
      <c r="AI109" s="336" t="s">
        <v>410</v>
      </c>
      <c r="AJ109" s="336"/>
      <c r="AK109" s="336"/>
      <c r="AL109" s="336"/>
      <c r="AM109" s="336" t="s">
        <v>507</v>
      </c>
      <c r="AN109" s="336"/>
      <c r="AO109" s="336"/>
      <c r="AP109" s="336"/>
      <c r="AQ109" s="361" t="s">
        <v>415</v>
      </c>
      <c r="AR109" s="362"/>
      <c r="AS109" s="362"/>
      <c r="AT109" s="362"/>
      <c r="AU109" s="361" t="s">
        <v>541</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348</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388</v>
      </c>
      <c r="AF112" s="336"/>
      <c r="AG112" s="336"/>
      <c r="AH112" s="336"/>
      <c r="AI112" s="336" t="s">
        <v>410</v>
      </c>
      <c r="AJ112" s="336"/>
      <c r="AK112" s="336"/>
      <c r="AL112" s="336"/>
      <c r="AM112" s="336" t="s">
        <v>507</v>
      </c>
      <c r="AN112" s="336"/>
      <c r="AO112" s="336"/>
      <c r="AP112" s="336"/>
      <c r="AQ112" s="361" t="s">
        <v>415</v>
      </c>
      <c r="AR112" s="362"/>
      <c r="AS112" s="362"/>
      <c r="AT112" s="362"/>
      <c r="AU112" s="361" t="s">
        <v>541</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388</v>
      </c>
      <c r="AF115" s="336"/>
      <c r="AG115" s="336"/>
      <c r="AH115" s="336"/>
      <c r="AI115" s="336" t="s">
        <v>410</v>
      </c>
      <c r="AJ115" s="336"/>
      <c r="AK115" s="336"/>
      <c r="AL115" s="336"/>
      <c r="AM115" s="336" t="s">
        <v>507</v>
      </c>
      <c r="AN115" s="336"/>
      <c r="AO115" s="336"/>
      <c r="AP115" s="336"/>
      <c r="AQ115" s="337" t="s">
        <v>542</v>
      </c>
      <c r="AR115" s="338"/>
      <c r="AS115" s="338"/>
      <c r="AT115" s="338"/>
      <c r="AU115" s="338"/>
      <c r="AV115" s="338"/>
      <c r="AW115" s="338"/>
      <c r="AX115" s="339"/>
    </row>
    <row r="116" spans="1:51" ht="23.25" customHeight="1" x14ac:dyDescent="0.15">
      <c r="A116" s="293"/>
      <c r="B116" s="294"/>
      <c r="C116" s="294"/>
      <c r="D116" s="294"/>
      <c r="E116" s="294"/>
      <c r="F116" s="295"/>
      <c r="G116" s="352" t="s">
        <v>730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731</v>
      </c>
      <c r="AC116" s="302"/>
      <c r="AD116" s="303"/>
      <c r="AE116" s="359">
        <v>9783594</v>
      </c>
      <c r="AF116" s="359"/>
      <c r="AG116" s="359"/>
      <c r="AH116" s="359"/>
      <c r="AI116" s="359">
        <v>11825362</v>
      </c>
      <c r="AJ116" s="359"/>
      <c r="AK116" s="359"/>
      <c r="AL116" s="359"/>
      <c r="AM116" s="359">
        <v>8168950</v>
      </c>
      <c r="AN116" s="359"/>
      <c r="AO116" s="359"/>
      <c r="AP116" s="359"/>
      <c r="AQ116" s="364">
        <v>17587666</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732</v>
      </c>
      <c r="AC117" s="344"/>
      <c r="AD117" s="345"/>
      <c r="AE117" s="307" t="s">
        <v>733</v>
      </c>
      <c r="AF117" s="307"/>
      <c r="AG117" s="307"/>
      <c r="AH117" s="307"/>
      <c r="AI117" s="307" t="s">
        <v>734</v>
      </c>
      <c r="AJ117" s="307"/>
      <c r="AK117" s="307"/>
      <c r="AL117" s="307"/>
      <c r="AM117" s="307" t="s">
        <v>780</v>
      </c>
      <c r="AN117" s="307"/>
      <c r="AO117" s="307"/>
      <c r="AP117" s="307"/>
      <c r="AQ117" s="307" t="s">
        <v>781</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388</v>
      </c>
      <c r="AF118" s="336"/>
      <c r="AG118" s="336"/>
      <c r="AH118" s="336"/>
      <c r="AI118" s="336" t="s">
        <v>410</v>
      </c>
      <c r="AJ118" s="336"/>
      <c r="AK118" s="336"/>
      <c r="AL118" s="336"/>
      <c r="AM118" s="336" t="s">
        <v>507</v>
      </c>
      <c r="AN118" s="336"/>
      <c r="AO118" s="336"/>
      <c r="AP118" s="336"/>
      <c r="AQ118" s="337" t="s">
        <v>542</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356</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355</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388</v>
      </c>
      <c r="AF121" s="336"/>
      <c r="AG121" s="336"/>
      <c r="AH121" s="336"/>
      <c r="AI121" s="336" t="s">
        <v>410</v>
      </c>
      <c r="AJ121" s="336"/>
      <c r="AK121" s="336"/>
      <c r="AL121" s="336"/>
      <c r="AM121" s="336" t="s">
        <v>507</v>
      </c>
      <c r="AN121" s="336"/>
      <c r="AO121" s="336"/>
      <c r="AP121" s="336"/>
      <c r="AQ121" s="337" t="s">
        <v>542</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388</v>
      </c>
      <c r="AF124" s="336"/>
      <c r="AG124" s="336"/>
      <c r="AH124" s="336"/>
      <c r="AI124" s="336" t="s">
        <v>410</v>
      </c>
      <c r="AJ124" s="336"/>
      <c r="AK124" s="336"/>
      <c r="AL124" s="336"/>
      <c r="AM124" s="336" t="s">
        <v>507</v>
      </c>
      <c r="AN124" s="336"/>
      <c r="AO124" s="336"/>
      <c r="AP124" s="336"/>
      <c r="AQ124" s="337" t="s">
        <v>542</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538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355</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388</v>
      </c>
      <c r="AF127" s="336"/>
      <c r="AG127" s="336"/>
      <c r="AH127" s="336"/>
      <c r="AI127" s="336" t="s">
        <v>410</v>
      </c>
      <c r="AJ127" s="336"/>
      <c r="AK127" s="336"/>
      <c r="AL127" s="336"/>
      <c r="AM127" s="336" t="s">
        <v>507</v>
      </c>
      <c r="AN127" s="336"/>
      <c r="AO127" s="336"/>
      <c r="AP127" s="336"/>
      <c r="AQ127" s="337" t="s">
        <v>542</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539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355</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403</v>
      </c>
      <c r="B130" s="986"/>
      <c r="C130" s="985" t="s">
        <v>234</v>
      </c>
      <c r="D130" s="986"/>
      <c r="E130" s="309" t="s">
        <v>263</v>
      </c>
      <c r="F130" s="310"/>
      <c r="G130" s="311" t="s">
        <v>735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4"/>
      <c r="C131" s="253"/>
      <c r="D131" s="254"/>
      <c r="E131" s="240" t="s">
        <v>262</v>
      </c>
      <c r="F131" s="241"/>
      <c r="G131" s="238" t="s">
        <v>736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89"/>
      <c r="B132" s="254"/>
      <c r="C132" s="253"/>
      <c r="D132" s="254"/>
      <c r="E132" s="251" t="s">
        <v>235</v>
      </c>
      <c r="F132" s="314"/>
      <c r="G132" s="283" t="s">
        <v>244</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388</v>
      </c>
      <c r="AF132" s="200"/>
      <c r="AG132" s="200"/>
      <c r="AH132" s="201"/>
      <c r="AI132" s="216" t="s">
        <v>410</v>
      </c>
      <c r="AJ132" s="200"/>
      <c r="AK132" s="200"/>
      <c r="AL132" s="201"/>
      <c r="AM132" s="216" t="s">
        <v>699</v>
      </c>
      <c r="AN132" s="200"/>
      <c r="AO132" s="200"/>
      <c r="AP132" s="201"/>
      <c r="AQ132" s="268" t="s">
        <v>230</v>
      </c>
      <c r="AR132" s="269"/>
      <c r="AS132" s="269"/>
      <c r="AT132" s="270"/>
      <c r="AU132" s="280" t="s">
        <v>246</v>
      </c>
      <c r="AV132" s="280"/>
      <c r="AW132" s="280"/>
      <c r="AX132" s="281"/>
      <c r="AY132">
        <f>COUNTA($G$134)</f>
        <v>1</v>
      </c>
    </row>
    <row r="133" spans="1:51" ht="18.75" customHeight="1" x14ac:dyDescent="0.15">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716</v>
      </c>
      <c r="AR133" s="272"/>
      <c r="AS133" s="180" t="s">
        <v>231</v>
      </c>
      <c r="AT133" s="203"/>
      <c r="AU133" s="179" t="s">
        <v>716</v>
      </c>
      <c r="AV133" s="179"/>
      <c r="AW133" s="180" t="s">
        <v>179</v>
      </c>
      <c r="AX133" s="181"/>
      <c r="AY133">
        <f>$AY$132</f>
        <v>1</v>
      </c>
    </row>
    <row r="134" spans="1:51" ht="30.75" customHeight="1" x14ac:dyDescent="0.15">
      <c r="A134" s="989"/>
      <c r="B134" s="254"/>
      <c r="C134" s="253"/>
      <c r="D134" s="254"/>
      <c r="E134" s="253"/>
      <c r="F134" s="315"/>
      <c r="G134" s="233" t="s">
        <v>716</v>
      </c>
      <c r="H134" s="192"/>
      <c r="I134" s="192"/>
      <c r="J134" s="192"/>
      <c r="K134" s="192"/>
      <c r="L134" s="192"/>
      <c r="M134" s="192"/>
      <c r="N134" s="192"/>
      <c r="O134" s="192"/>
      <c r="P134" s="192"/>
      <c r="Q134" s="192"/>
      <c r="R134" s="192"/>
      <c r="S134" s="192"/>
      <c r="T134" s="192"/>
      <c r="U134" s="192"/>
      <c r="V134" s="192"/>
      <c r="W134" s="192"/>
      <c r="X134" s="234"/>
      <c r="Y134" s="173" t="s">
        <v>245</v>
      </c>
      <c r="Z134" s="174"/>
      <c r="AA134" s="175"/>
      <c r="AB134" s="282" t="s">
        <v>716</v>
      </c>
      <c r="AC134" s="225"/>
      <c r="AD134" s="225"/>
      <c r="AE134" s="267" t="s">
        <v>716</v>
      </c>
      <c r="AF134" s="168"/>
      <c r="AG134" s="168"/>
      <c r="AH134" s="168"/>
      <c r="AI134" s="267" t="s">
        <v>716</v>
      </c>
      <c r="AJ134" s="168"/>
      <c r="AK134" s="168"/>
      <c r="AL134" s="168"/>
      <c r="AM134" s="267" t="s">
        <v>716</v>
      </c>
      <c r="AN134" s="168"/>
      <c r="AO134" s="168"/>
      <c r="AP134" s="168"/>
      <c r="AQ134" s="267" t="s">
        <v>716</v>
      </c>
      <c r="AR134" s="168"/>
      <c r="AS134" s="168"/>
      <c r="AT134" s="168"/>
      <c r="AU134" s="267" t="s">
        <v>716</v>
      </c>
      <c r="AV134" s="168"/>
      <c r="AW134" s="168"/>
      <c r="AX134" s="209"/>
      <c r="AY134">
        <f t="shared" ref="AY134:AY135" si="13">$AY$132</f>
        <v>1</v>
      </c>
    </row>
    <row r="135" spans="1:51" ht="30.75" customHeight="1" x14ac:dyDescent="0.15">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716</v>
      </c>
      <c r="AC135" s="176"/>
      <c r="AD135" s="176"/>
      <c r="AE135" s="267" t="s">
        <v>716</v>
      </c>
      <c r="AF135" s="168"/>
      <c r="AG135" s="168"/>
      <c r="AH135" s="168"/>
      <c r="AI135" s="267" t="s">
        <v>716</v>
      </c>
      <c r="AJ135" s="168"/>
      <c r="AK135" s="168"/>
      <c r="AL135" s="168"/>
      <c r="AM135" s="267" t="s">
        <v>716</v>
      </c>
      <c r="AN135" s="168"/>
      <c r="AO135" s="168"/>
      <c r="AP135" s="168"/>
      <c r="AQ135" s="267" t="s">
        <v>716</v>
      </c>
      <c r="AR135" s="168"/>
      <c r="AS135" s="168"/>
      <c r="AT135" s="168"/>
      <c r="AU135" s="267" t="s">
        <v>716</v>
      </c>
      <c r="AV135" s="168"/>
      <c r="AW135" s="168"/>
      <c r="AX135" s="209"/>
      <c r="AY135">
        <f t="shared" si="13"/>
        <v>1</v>
      </c>
    </row>
    <row r="136" spans="1:51" ht="18.75" hidden="1" customHeight="1" x14ac:dyDescent="0.15">
      <c r="A136" s="989"/>
      <c r="B136" s="254"/>
      <c r="C136" s="253"/>
      <c r="D136" s="254"/>
      <c r="E136" s="253"/>
      <c r="F136" s="315"/>
      <c r="G136" s="283" t="s">
        <v>244</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388</v>
      </c>
      <c r="AF136" s="200"/>
      <c r="AG136" s="200"/>
      <c r="AH136" s="201"/>
      <c r="AI136" s="216" t="s">
        <v>410</v>
      </c>
      <c r="AJ136" s="200"/>
      <c r="AK136" s="200"/>
      <c r="AL136" s="201"/>
      <c r="AM136" s="216" t="s">
        <v>699</v>
      </c>
      <c r="AN136" s="200"/>
      <c r="AO136" s="200"/>
      <c r="AP136" s="201"/>
      <c r="AQ136" s="268" t="s">
        <v>230</v>
      </c>
      <c r="AR136" s="269"/>
      <c r="AS136" s="269"/>
      <c r="AT136" s="270"/>
      <c r="AU136" s="280" t="s">
        <v>246</v>
      </c>
      <c r="AV136" s="280"/>
      <c r="AW136" s="280"/>
      <c r="AX136" s="281"/>
      <c r="AY136">
        <f>COUNTA($G$138)</f>
        <v>0</v>
      </c>
    </row>
    <row r="137" spans="1:51" ht="18.75" hidden="1" customHeight="1" x14ac:dyDescent="0.15">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231</v>
      </c>
      <c r="AT137" s="203"/>
      <c r="AU137" s="179"/>
      <c r="AV137" s="179"/>
      <c r="AW137" s="180" t="s">
        <v>179</v>
      </c>
      <c r="AX137" s="181"/>
      <c r="AY137">
        <f>$AY$136</f>
        <v>0</v>
      </c>
    </row>
    <row r="138" spans="1:51" ht="39.75" hidden="1" customHeight="1" x14ac:dyDescent="0.15">
      <c r="A138" s="98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245</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89"/>
      <c r="B140" s="254"/>
      <c r="C140" s="253"/>
      <c r="D140" s="254"/>
      <c r="E140" s="253"/>
      <c r="F140" s="315"/>
      <c r="G140" s="283" t="s">
        <v>244</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388</v>
      </c>
      <c r="AF140" s="200"/>
      <c r="AG140" s="200"/>
      <c r="AH140" s="201"/>
      <c r="AI140" s="216" t="s">
        <v>410</v>
      </c>
      <c r="AJ140" s="200"/>
      <c r="AK140" s="200"/>
      <c r="AL140" s="201"/>
      <c r="AM140" s="216" t="s">
        <v>699</v>
      </c>
      <c r="AN140" s="200"/>
      <c r="AO140" s="200"/>
      <c r="AP140" s="201"/>
      <c r="AQ140" s="268" t="s">
        <v>230</v>
      </c>
      <c r="AR140" s="269"/>
      <c r="AS140" s="269"/>
      <c r="AT140" s="270"/>
      <c r="AU140" s="280" t="s">
        <v>246</v>
      </c>
      <c r="AV140" s="280"/>
      <c r="AW140" s="280"/>
      <c r="AX140" s="281"/>
      <c r="AY140">
        <f>COUNTA($G$142)</f>
        <v>0</v>
      </c>
    </row>
    <row r="141" spans="1:51" ht="18.75" hidden="1" customHeight="1" x14ac:dyDescent="0.15">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231</v>
      </c>
      <c r="AT141" s="203"/>
      <c r="AU141" s="179"/>
      <c r="AV141" s="179"/>
      <c r="AW141" s="180" t="s">
        <v>179</v>
      </c>
      <c r="AX141" s="181"/>
      <c r="AY141">
        <f>$AY$140</f>
        <v>0</v>
      </c>
    </row>
    <row r="142" spans="1:51" ht="39.75" hidden="1" customHeight="1" x14ac:dyDescent="0.15">
      <c r="A142" s="98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245</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89"/>
      <c r="B144" s="254"/>
      <c r="C144" s="253"/>
      <c r="D144" s="254"/>
      <c r="E144" s="253"/>
      <c r="F144" s="315"/>
      <c r="G144" s="283" t="s">
        <v>244</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388</v>
      </c>
      <c r="AF144" s="200"/>
      <c r="AG144" s="200"/>
      <c r="AH144" s="201"/>
      <c r="AI144" s="216" t="s">
        <v>410</v>
      </c>
      <c r="AJ144" s="200"/>
      <c r="AK144" s="200"/>
      <c r="AL144" s="201"/>
      <c r="AM144" s="216" t="s">
        <v>699</v>
      </c>
      <c r="AN144" s="200"/>
      <c r="AO144" s="200"/>
      <c r="AP144" s="201"/>
      <c r="AQ144" s="268" t="s">
        <v>230</v>
      </c>
      <c r="AR144" s="269"/>
      <c r="AS144" s="269"/>
      <c r="AT144" s="270"/>
      <c r="AU144" s="280" t="s">
        <v>246</v>
      </c>
      <c r="AV144" s="280"/>
      <c r="AW144" s="280"/>
      <c r="AX144" s="281"/>
      <c r="AY144">
        <f>COUNTA($G$146)</f>
        <v>0</v>
      </c>
    </row>
    <row r="145" spans="1:51" ht="18.75" hidden="1" customHeight="1" x14ac:dyDescent="0.15">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231</v>
      </c>
      <c r="AT145" s="203"/>
      <c r="AU145" s="179"/>
      <c r="AV145" s="179"/>
      <c r="AW145" s="180" t="s">
        <v>179</v>
      </c>
      <c r="AX145" s="181"/>
      <c r="AY145">
        <f>$AY$144</f>
        <v>0</v>
      </c>
    </row>
    <row r="146" spans="1:51" ht="39.75" hidden="1" customHeight="1" x14ac:dyDescent="0.15">
      <c r="A146" s="98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245</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89"/>
      <c r="B148" s="254"/>
      <c r="C148" s="253"/>
      <c r="D148" s="254"/>
      <c r="E148" s="253"/>
      <c r="F148" s="315"/>
      <c r="G148" s="283" t="s">
        <v>244</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388</v>
      </c>
      <c r="AF148" s="200"/>
      <c r="AG148" s="200"/>
      <c r="AH148" s="201"/>
      <c r="AI148" s="216" t="s">
        <v>410</v>
      </c>
      <c r="AJ148" s="200"/>
      <c r="AK148" s="200"/>
      <c r="AL148" s="201"/>
      <c r="AM148" s="216" t="s">
        <v>699</v>
      </c>
      <c r="AN148" s="200"/>
      <c r="AO148" s="200"/>
      <c r="AP148" s="201"/>
      <c r="AQ148" s="268" t="s">
        <v>230</v>
      </c>
      <c r="AR148" s="269"/>
      <c r="AS148" s="269"/>
      <c r="AT148" s="270"/>
      <c r="AU148" s="280" t="s">
        <v>246</v>
      </c>
      <c r="AV148" s="280"/>
      <c r="AW148" s="280"/>
      <c r="AX148" s="281"/>
      <c r="AY148">
        <f>COUNTA($G$150)</f>
        <v>0</v>
      </c>
    </row>
    <row r="149" spans="1:51" ht="18.75" hidden="1" customHeight="1" x14ac:dyDescent="0.15">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231</v>
      </c>
      <c r="AT149" s="203"/>
      <c r="AU149" s="179"/>
      <c r="AV149" s="179"/>
      <c r="AW149" s="180" t="s">
        <v>179</v>
      </c>
      <c r="AX149" s="181"/>
      <c r="AY149">
        <f>$AY$148</f>
        <v>0</v>
      </c>
    </row>
    <row r="150" spans="1:51" ht="39.75" hidden="1" customHeight="1" x14ac:dyDescent="0.15">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245</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89"/>
      <c r="B152" s="254"/>
      <c r="C152" s="253"/>
      <c r="D152" s="254"/>
      <c r="E152" s="253"/>
      <c r="F152" s="315"/>
      <c r="G152" s="273" t="s">
        <v>247</v>
      </c>
      <c r="H152" s="200"/>
      <c r="I152" s="200"/>
      <c r="J152" s="200"/>
      <c r="K152" s="200"/>
      <c r="L152" s="200"/>
      <c r="M152" s="200"/>
      <c r="N152" s="200"/>
      <c r="O152" s="200"/>
      <c r="P152" s="201"/>
      <c r="Q152" s="216" t="s">
        <v>332</v>
      </c>
      <c r="R152" s="200"/>
      <c r="S152" s="200"/>
      <c r="T152" s="200"/>
      <c r="U152" s="200"/>
      <c r="V152" s="200"/>
      <c r="W152" s="200"/>
      <c r="X152" s="200"/>
      <c r="Y152" s="200"/>
      <c r="Z152" s="200"/>
      <c r="AA152" s="200"/>
      <c r="AB152" s="288" t="s">
        <v>333</v>
      </c>
      <c r="AC152" s="200"/>
      <c r="AD152" s="201"/>
      <c r="AE152" s="216" t="s">
        <v>248</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1</v>
      </c>
    </row>
    <row r="153" spans="1:51" ht="22.5" customHeight="1" x14ac:dyDescent="0.15">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89"/>
      <c r="B154" s="254"/>
      <c r="C154" s="253"/>
      <c r="D154" s="254"/>
      <c r="E154" s="253"/>
      <c r="F154" s="315"/>
      <c r="G154" s="233" t="s">
        <v>716</v>
      </c>
      <c r="H154" s="192"/>
      <c r="I154" s="192"/>
      <c r="J154" s="192"/>
      <c r="K154" s="192"/>
      <c r="L154" s="192"/>
      <c r="M154" s="192"/>
      <c r="N154" s="192"/>
      <c r="O154" s="192"/>
      <c r="P154" s="234"/>
      <c r="Q154" s="191" t="s">
        <v>716</v>
      </c>
      <c r="R154" s="192"/>
      <c r="S154" s="192"/>
      <c r="T154" s="192"/>
      <c r="U154" s="192"/>
      <c r="V154" s="192"/>
      <c r="W154" s="192"/>
      <c r="X154" s="192"/>
      <c r="Y154" s="192"/>
      <c r="Z154" s="192"/>
      <c r="AA154" s="916"/>
      <c r="AB154" s="257"/>
      <c r="AC154" s="258"/>
      <c r="AD154" s="258"/>
      <c r="AE154" s="263" t="s">
        <v>716</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7"/>
      <c r="AB156" s="259"/>
      <c r="AC156" s="260"/>
      <c r="AD156" s="260"/>
      <c r="AE156" s="278" t="s">
        <v>249</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7"/>
      <c r="AB157" s="259"/>
      <c r="AC157" s="260"/>
      <c r="AD157" s="260"/>
      <c r="AE157" s="191" t="s">
        <v>716</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89"/>
      <c r="B159" s="254"/>
      <c r="C159" s="253"/>
      <c r="D159" s="254"/>
      <c r="E159" s="253"/>
      <c r="F159" s="315"/>
      <c r="G159" s="273" t="s">
        <v>247</v>
      </c>
      <c r="H159" s="200"/>
      <c r="I159" s="200"/>
      <c r="J159" s="200"/>
      <c r="K159" s="200"/>
      <c r="L159" s="200"/>
      <c r="M159" s="200"/>
      <c r="N159" s="200"/>
      <c r="O159" s="200"/>
      <c r="P159" s="201"/>
      <c r="Q159" s="216" t="s">
        <v>332</v>
      </c>
      <c r="R159" s="200"/>
      <c r="S159" s="200"/>
      <c r="T159" s="200"/>
      <c r="U159" s="200"/>
      <c r="V159" s="200"/>
      <c r="W159" s="200"/>
      <c r="X159" s="200"/>
      <c r="Y159" s="200"/>
      <c r="Z159" s="200"/>
      <c r="AA159" s="200"/>
      <c r="AB159" s="288" t="s">
        <v>333</v>
      </c>
      <c r="AC159" s="200"/>
      <c r="AD159" s="201"/>
      <c r="AE159" s="274" t="s">
        <v>248</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7"/>
      <c r="AB163" s="259"/>
      <c r="AC163" s="260"/>
      <c r="AD163" s="260"/>
      <c r="AE163" s="278" t="s">
        <v>249</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4"/>
      <c r="C166" s="253"/>
      <c r="D166" s="254"/>
      <c r="E166" s="253"/>
      <c r="F166" s="315"/>
      <c r="G166" s="273" t="s">
        <v>247</v>
      </c>
      <c r="H166" s="200"/>
      <c r="I166" s="200"/>
      <c r="J166" s="200"/>
      <c r="K166" s="200"/>
      <c r="L166" s="200"/>
      <c r="M166" s="200"/>
      <c r="N166" s="200"/>
      <c r="O166" s="200"/>
      <c r="P166" s="201"/>
      <c r="Q166" s="216" t="s">
        <v>332</v>
      </c>
      <c r="R166" s="200"/>
      <c r="S166" s="200"/>
      <c r="T166" s="200"/>
      <c r="U166" s="200"/>
      <c r="V166" s="200"/>
      <c r="W166" s="200"/>
      <c r="X166" s="200"/>
      <c r="Y166" s="200"/>
      <c r="Z166" s="200"/>
      <c r="AA166" s="200"/>
      <c r="AB166" s="288" t="s">
        <v>333</v>
      </c>
      <c r="AC166" s="200"/>
      <c r="AD166" s="201"/>
      <c r="AE166" s="274" t="s">
        <v>248</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7"/>
      <c r="AB170" s="259"/>
      <c r="AC170" s="260"/>
      <c r="AD170" s="260"/>
      <c r="AE170" s="278" t="s">
        <v>249</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4"/>
      <c r="C173" s="253"/>
      <c r="D173" s="254"/>
      <c r="E173" s="253"/>
      <c r="F173" s="315"/>
      <c r="G173" s="273" t="s">
        <v>247</v>
      </c>
      <c r="H173" s="200"/>
      <c r="I173" s="200"/>
      <c r="J173" s="200"/>
      <c r="K173" s="200"/>
      <c r="L173" s="200"/>
      <c r="M173" s="200"/>
      <c r="N173" s="200"/>
      <c r="O173" s="200"/>
      <c r="P173" s="201"/>
      <c r="Q173" s="216" t="s">
        <v>332</v>
      </c>
      <c r="R173" s="200"/>
      <c r="S173" s="200"/>
      <c r="T173" s="200"/>
      <c r="U173" s="200"/>
      <c r="V173" s="200"/>
      <c r="W173" s="200"/>
      <c r="X173" s="200"/>
      <c r="Y173" s="200"/>
      <c r="Z173" s="200"/>
      <c r="AA173" s="200"/>
      <c r="AB173" s="288" t="s">
        <v>333</v>
      </c>
      <c r="AC173" s="200"/>
      <c r="AD173" s="201"/>
      <c r="AE173" s="274" t="s">
        <v>248</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7"/>
      <c r="AB177" s="259"/>
      <c r="AC177" s="260"/>
      <c r="AD177" s="260"/>
      <c r="AE177" s="278" t="s">
        <v>249</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4"/>
      <c r="C180" s="253"/>
      <c r="D180" s="254"/>
      <c r="E180" s="253"/>
      <c r="F180" s="315"/>
      <c r="G180" s="273" t="s">
        <v>247</v>
      </c>
      <c r="H180" s="200"/>
      <c r="I180" s="200"/>
      <c r="J180" s="200"/>
      <c r="K180" s="200"/>
      <c r="L180" s="200"/>
      <c r="M180" s="200"/>
      <c r="N180" s="200"/>
      <c r="O180" s="200"/>
      <c r="P180" s="201"/>
      <c r="Q180" s="216" t="s">
        <v>332</v>
      </c>
      <c r="R180" s="200"/>
      <c r="S180" s="200"/>
      <c r="T180" s="200"/>
      <c r="U180" s="200"/>
      <c r="V180" s="200"/>
      <c r="W180" s="200"/>
      <c r="X180" s="200"/>
      <c r="Y180" s="200"/>
      <c r="Z180" s="200"/>
      <c r="AA180" s="200"/>
      <c r="AB180" s="288" t="s">
        <v>333</v>
      </c>
      <c r="AC180" s="200"/>
      <c r="AD180" s="201"/>
      <c r="AE180" s="274" t="s">
        <v>248</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7"/>
      <c r="AB184" s="259"/>
      <c r="AC184" s="260"/>
      <c r="AD184" s="260"/>
      <c r="AE184" s="265" t="s">
        <v>249</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89"/>
      <c r="B187" s="254"/>
      <c r="C187" s="253"/>
      <c r="D187" s="254"/>
      <c r="E187" s="188" t="s">
        <v>294</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89"/>
      <c r="B188" s="254"/>
      <c r="C188" s="253"/>
      <c r="D188" s="254"/>
      <c r="E188" s="191" t="s">
        <v>737</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89"/>
      <c r="B190" s="254"/>
      <c r="C190" s="253"/>
      <c r="D190" s="254"/>
      <c r="E190" s="309" t="s">
        <v>263</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4"/>
      <c r="C191" s="253"/>
      <c r="D191" s="254"/>
      <c r="E191" s="240" t="s">
        <v>262</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9"/>
      <c r="B192" s="254"/>
      <c r="C192" s="253"/>
      <c r="D192" s="254"/>
      <c r="E192" s="251" t="s">
        <v>235</v>
      </c>
      <c r="F192" s="314"/>
      <c r="G192" s="283" t="s">
        <v>244</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388</v>
      </c>
      <c r="AF192" s="200"/>
      <c r="AG192" s="200"/>
      <c r="AH192" s="201"/>
      <c r="AI192" s="216" t="s">
        <v>410</v>
      </c>
      <c r="AJ192" s="200"/>
      <c r="AK192" s="200"/>
      <c r="AL192" s="201"/>
      <c r="AM192" s="216" t="s">
        <v>699</v>
      </c>
      <c r="AN192" s="200"/>
      <c r="AO192" s="200"/>
      <c r="AP192" s="201"/>
      <c r="AQ192" s="268" t="s">
        <v>230</v>
      </c>
      <c r="AR192" s="269"/>
      <c r="AS192" s="269"/>
      <c r="AT192" s="270"/>
      <c r="AU192" s="280" t="s">
        <v>246</v>
      </c>
      <c r="AV192" s="280"/>
      <c r="AW192" s="280"/>
      <c r="AX192" s="281"/>
      <c r="AY192">
        <f>COUNTA($G$194)</f>
        <v>0</v>
      </c>
    </row>
    <row r="193" spans="1:51" ht="18.75" hidden="1" customHeight="1" x14ac:dyDescent="0.15">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231</v>
      </c>
      <c r="AT193" s="203"/>
      <c r="AU193" s="179"/>
      <c r="AV193" s="179"/>
      <c r="AW193" s="180" t="s">
        <v>179</v>
      </c>
      <c r="AX193" s="181"/>
      <c r="AY193">
        <f>$AY$192</f>
        <v>0</v>
      </c>
    </row>
    <row r="194" spans="1:51" ht="39.75" hidden="1" customHeight="1" x14ac:dyDescent="0.15">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245</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89"/>
      <c r="B196" s="254"/>
      <c r="C196" s="253"/>
      <c r="D196" s="254"/>
      <c r="E196" s="253"/>
      <c r="F196" s="315"/>
      <c r="G196" s="283" t="s">
        <v>244</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388</v>
      </c>
      <c r="AF196" s="200"/>
      <c r="AG196" s="200"/>
      <c r="AH196" s="201"/>
      <c r="AI196" s="216" t="s">
        <v>410</v>
      </c>
      <c r="AJ196" s="200"/>
      <c r="AK196" s="200"/>
      <c r="AL196" s="201"/>
      <c r="AM196" s="216" t="s">
        <v>699</v>
      </c>
      <c r="AN196" s="200"/>
      <c r="AO196" s="200"/>
      <c r="AP196" s="201"/>
      <c r="AQ196" s="268" t="s">
        <v>230</v>
      </c>
      <c r="AR196" s="269"/>
      <c r="AS196" s="269"/>
      <c r="AT196" s="270"/>
      <c r="AU196" s="280" t="s">
        <v>246</v>
      </c>
      <c r="AV196" s="280"/>
      <c r="AW196" s="280"/>
      <c r="AX196" s="281"/>
      <c r="AY196">
        <f>COUNTA($G$198)</f>
        <v>0</v>
      </c>
    </row>
    <row r="197" spans="1:51" ht="18.75" hidden="1" customHeight="1" x14ac:dyDescent="0.15">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231</v>
      </c>
      <c r="AT197" s="203"/>
      <c r="AU197" s="179"/>
      <c r="AV197" s="179"/>
      <c r="AW197" s="180" t="s">
        <v>179</v>
      </c>
      <c r="AX197" s="181"/>
      <c r="AY197">
        <f>$AY$196</f>
        <v>0</v>
      </c>
    </row>
    <row r="198" spans="1:51" ht="39.75" hidden="1" customHeight="1" x14ac:dyDescent="0.15">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245</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89"/>
      <c r="B200" s="254"/>
      <c r="C200" s="253"/>
      <c r="D200" s="254"/>
      <c r="E200" s="253"/>
      <c r="F200" s="315"/>
      <c r="G200" s="283" t="s">
        <v>244</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388</v>
      </c>
      <c r="AF200" s="200"/>
      <c r="AG200" s="200"/>
      <c r="AH200" s="201"/>
      <c r="AI200" s="216" t="s">
        <v>410</v>
      </c>
      <c r="AJ200" s="200"/>
      <c r="AK200" s="200"/>
      <c r="AL200" s="201"/>
      <c r="AM200" s="216" t="s">
        <v>699</v>
      </c>
      <c r="AN200" s="200"/>
      <c r="AO200" s="200"/>
      <c r="AP200" s="201"/>
      <c r="AQ200" s="268" t="s">
        <v>230</v>
      </c>
      <c r="AR200" s="269"/>
      <c r="AS200" s="269"/>
      <c r="AT200" s="270"/>
      <c r="AU200" s="280" t="s">
        <v>246</v>
      </c>
      <c r="AV200" s="280"/>
      <c r="AW200" s="280"/>
      <c r="AX200" s="281"/>
      <c r="AY200">
        <f>COUNTA($G$202)</f>
        <v>0</v>
      </c>
    </row>
    <row r="201" spans="1:51" ht="18.75" hidden="1" customHeight="1" x14ac:dyDescent="0.15">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231</v>
      </c>
      <c r="AT201" s="203"/>
      <c r="AU201" s="179"/>
      <c r="AV201" s="179"/>
      <c r="AW201" s="180" t="s">
        <v>179</v>
      </c>
      <c r="AX201" s="181"/>
      <c r="AY201">
        <f>$AY$200</f>
        <v>0</v>
      </c>
    </row>
    <row r="202" spans="1:51" ht="39.75" hidden="1" customHeight="1" x14ac:dyDescent="0.15">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245</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89"/>
      <c r="B204" s="254"/>
      <c r="C204" s="253"/>
      <c r="D204" s="254"/>
      <c r="E204" s="253"/>
      <c r="F204" s="315"/>
      <c r="G204" s="283" t="s">
        <v>244</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388</v>
      </c>
      <c r="AF204" s="200"/>
      <c r="AG204" s="200"/>
      <c r="AH204" s="201"/>
      <c r="AI204" s="216" t="s">
        <v>410</v>
      </c>
      <c r="AJ204" s="200"/>
      <c r="AK204" s="200"/>
      <c r="AL204" s="201"/>
      <c r="AM204" s="216" t="s">
        <v>699</v>
      </c>
      <c r="AN204" s="200"/>
      <c r="AO204" s="200"/>
      <c r="AP204" s="201"/>
      <c r="AQ204" s="268" t="s">
        <v>230</v>
      </c>
      <c r="AR204" s="269"/>
      <c r="AS204" s="269"/>
      <c r="AT204" s="270"/>
      <c r="AU204" s="280" t="s">
        <v>246</v>
      </c>
      <c r="AV204" s="280"/>
      <c r="AW204" s="280"/>
      <c r="AX204" s="281"/>
      <c r="AY204">
        <f>COUNTA($G$206)</f>
        <v>0</v>
      </c>
    </row>
    <row r="205" spans="1:51" ht="18.75" hidden="1" customHeight="1" x14ac:dyDescent="0.15">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231</v>
      </c>
      <c r="AT205" s="203"/>
      <c r="AU205" s="179"/>
      <c r="AV205" s="179"/>
      <c r="AW205" s="180" t="s">
        <v>179</v>
      </c>
      <c r="AX205" s="181"/>
      <c r="AY205">
        <f>$AY$204</f>
        <v>0</v>
      </c>
    </row>
    <row r="206" spans="1:51" ht="39.75" hidden="1" customHeight="1" x14ac:dyDescent="0.15">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245</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89"/>
      <c r="B208" s="254"/>
      <c r="C208" s="253"/>
      <c r="D208" s="254"/>
      <c r="E208" s="253"/>
      <c r="F208" s="315"/>
      <c r="G208" s="283" t="s">
        <v>244</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388</v>
      </c>
      <c r="AF208" s="200"/>
      <c r="AG208" s="200"/>
      <c r="AH208" s="201"/>
      <c r="AI208" s="216" t="s">
        <v>410</v>
      </c>
      <c r="AJ208" s="200"/>
      <c r="AK208" s="200"/>
      <c r="AL208" s="201"/>
      <c r="AM208" s="216" t="s">
        <v>699</v>
      </c>
      <c r="AN208" s="200"/>
      <c r="AO208" s="200"/>
      <c r="AP208" s="201"/>
      <c r="AQ208" s="268" t="s">
        <v>230</v>
      </c>
      <c r="AR208" s="269"/>
      <c r="AS208" s="269"/>
      <c r="AT208" s="270"/>
      <c r="AU208" s="280" t="s">
        <v>246</v>
      </c>
      <c r="AV208" s="280"/>
      <c r="AW208" s="280"/>
      <c r="AX208" s="281"/>
      <c r="AY208">
        <f>COUNTA($G$210)</f>
        <v>0</v>
      </c>
    </row>
    <row r="209" spans="1:51" ht="18.75" hidden="1" customHeight="1" x14ac:dyDescent="0.15">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231</v>
      </c>
      <c r="AT209" s="203"/>
      <c r="AU209" s="179"/>
      <c r="AV209" s="179"/>
      <c r="AW209" s="180" t="s">
        <v>179</v>
      </c>
      <c r="AX209" s="181"/>
      <c r="AY209">
        <f>$AY$208</f>
        <v>0</v>
      </c>
    </row>
    <row r="210" spans="1:51" ht="39.75" hidden="1" customHeight="1" x14ac:dyDescent="0.15">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245</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89"/>
      <c r="B212" s="254"/>
      <c r="C212" s="253"/>
      <c r="D212" s="254"/>
      <c r="E212" s="253"/>
      <c r="F212" s="315"/>
      <c r="G212" s="273" t="s">
        <v>247</v>
      </c>
      <c r="H212" s="200"/>
      <c r="I212" s="200"/>
      <c r="J212" s="200"/>
      <c r="K212" s="200"/>
      <c r="L212" s="200"/>
      <c r="M212" s="200"/>
      <c r="N212" s="200"/>
      <c r="O212" s="200"/>
      <c r="P212" s="201"/>
      <c r="Q212" s="216" t="s">
        <v>332</v>
      </c>
      <c r="R212" s="200"/>
      <c r="S212" s="200"/>
      <c r="T212" s="200"/>
      <c r="U212" s="200"/>
      <c r="V212" s="200"/>
      <c r="W212" s="200"/>
      <c r="X212" s="200"/>
      <c r="Y212" s="200"/>
      <c r="Z212" s="200"/>
      <c r="AA212" s="200"/>
      <c r="AB212" s="288" t="s">
        <v>333</v>
      </c>
      <c r="AC212" s="200"/>
      <c r="AD212" s="201"/>
      <c r="AE212" s="216" t="s">
        <v>248</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249</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4"/>
      <c r="C219" s="253"/>
      <c r="D219" s="254"/>
      <c r="E219" s="253"/>
      <c r="F219" s="315"/>
      <c r="G219" s="273" t="s">
        <v>247</v>
      </c>
      <c r="H219" s="200"/>
      <c r="I219" s="200"/>
      <c r="J219" s="200"/>
      <c r="K219" s="200"/>
      <c r="L219" s="200"/>
      <c r="M219" s="200"/>
      <c r="N219" s="200"/>
      <c r="O219" s="200"/>
      <c r="P219" s="201"/>
      <c r="Q219" s="216" t="s">
        <v>332</v>
      </c>
      <c r="R219" s="200"/>
      <c r="S219" s="200"/>
      <c r="T219" s="200"/>
      <c r="U219" s="200"/>
      <c r="V219" s="200"/>
      <c r="W219" s="200"/>
      <c r="X219" s="200"/>
      <c r="Y219" s="200"/>
      <c r="Z219" s="200"/>
      <c r="AA219" s="200"/>
      <c r="AB219" s="288" t="s">
        <v>333</v>
      </c>
      <c r="AC219" s="200"/>
      <c r="AD219" s="201"/>
      <c r="AE219" s="274" t="s">
        <v>248</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249</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4"/>
      <c r="C226" s="253"/>
      <c r="D226" s="254"/>
      <c r="E226" s="253"/>
      <c r="F226" s="315"/>
      <c r="G226" s="273" t="s">
        <v>247</v>
      </c>
      <c r="H226" s="200"/>
      <c r="I226" s="200"/>
      <c r="J226" s="200"/>
      <c r="K226" s="200"/>
      <c r="L226" s="200"/>
      <c r="M226" s="200"/>
      <c r="N226" s="200"/>
      <c r="O226" s="200"/>
      <c r="P226" s="201"/>
      <c r="Q226" s="216" t="s">
        <v>332</v>
      </c>
      <c r="R226" s="200"/>
      <c r="S226" s="200"/>
      <c r="T226" s="200"/>
      <c r="U226" s="200"/>
      <c r="V226" s="200"/>
      <c r="W226" s="200"/>
      <c r="X226" s="200"/>
      <c r="Y226" s="200"/>
      <c r="Z226" s="200"/>
      <c r="AA226" s="200"/>
      <c r="AB226" s="288" t="s">
        <v>333</v>
      </c>
      <c r="AC226" s="200"/>
      <c r="AD226" s="201"/>
      <c r="AE226" s="274" t="s">
        <v>248</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249</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4"/>
      <c r="C233" s="253"/>
      <c r="D233" s="254"/>
      <c r="E233" s="253"/>
      <c r="F233" s="315"/>
      <c r="G233" s="273" t="s">
        <v>247</v>
      </c>
      <c r="H233" s="200"/>
      <c r="I233" s="200"/>
      <c r="J233" s="200"/>
      <c r="K233" s="200"/>
      <c r="L233" s="200"/>
      <c r="M233" s="200"/>
      <c r="N233" s="200"/>
      <c r="O233" s="200"/>
      <c r="P233" s="201"/>
      <c r="Q233" s="216" t="s">
        <v>332</v>
      </c>
      <c r="R233" s="200"/>
      <c r="S233" s="200"/>
      <c r="T233" s="200"/>
      <c r="U233" s="200"/>
      <c r="V233" s="200"/>
      <c r="W233" s="200"/>
      <c r="X233" s="200"/>
      <c r="Y233" s="200"/>
      <c r="Z233" s="200"/>
      <c r="AA233" s="200"/>
      <c r="AB233" s="288" t="s">
        <v>333</v>
      </c>
      <c r="AC233" s="200"/>
      <c r="AD233" s="201"/>
      <c r="AE233" s="274" t="s">
        <v>248</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249</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4"/>
      <c r="C240" s="253"/>
      <c r="D240" s="254"/>
      <c r="E240" s="253"/>
      <c r="F240" s="315"/>
      <c r="G240" s="273" t="s">
        <v>247</v>
      </c>
      <c r="H240" s="200"/>
      <c r="I240" s="200"/>
      <c r="J240" s="200"/>
      <c r="K240" s="200"/>
      <c r="L240" s="200"/>
      <c r="M240" s="200"/>
      <c r="N240" s="200"/>
      <c r="O240" s="200"/>
      <c r="P240" s="201"/>
      <c r="Q240" s="216" t="s">
        <v>332</v>
      </c>
      <c r="R240" s="200"/>
      <c r="S240" s="200"/>
      <c r="T240" s="200"/>
      <c r="U240" s="200"/>
      <c r="V240" s="200"/>
      <c r="W240" s="200"/>
      <c r="X240" s="200"/>
      <c r="Y240" s="200"/>
      <c r="Z240" s="200"/>
      <c r="AA240" s="200"/>
      <c r="AB240" s="288" t="s">
        <v>333</v>
      </c>
      <c r="AC240" s="200"/>
      <c r="AD240" s="201"/>
      <c r="AE240" s="274" t="s">
        <v>248</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249</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89"/>
      <c r="B247" s="254"/>
      <c r="C247" s="253"/>
      <c r="D247" s="254"/>
      <c r="E247" s="188" t="s">
        <v>294</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8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89"/>
      <c r="B250" s="254"/>
      <c r="C250" s="253"/>
      <c r="D250" s="254"/>
      <c r="E250" s="309" t="s">
        <v>263</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4"/>
      <c r="C251" s="253"/>
      <c r="D251" s="254"/>
      <c r="E251" s="240" t="s">
        <v>262</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9"/>
      <c r="B252" s="254"/>
      <c r="C252" s="253"/>
      <c r="D252" s="254"/>
      <c r="E252" s="251" t="s">
        <v>235</v>
      </c>
      <c r="F252" s="314"/>
      <c r="G252" s="283" t="s">
        <v>244</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388</v>
      </c>
      <c r="AF252" s="200"/>
      <c r="AG252" s="200"/>
      <c r="AH252" s="201"/>
      <c r="AI252" s="216" t="s">
        <v>410</v>
      </c>
      <c r="AJ252" s="200"/>
      <c r="AK252" s="200"/>
      <c r="AL252" s="201"/>
      <c r="AM252" s="216" t="s">
        <v>699</v>
      </c>
      <c r="AN252" s="200"/>
      <c r="AO252" s="200"/>
      <c r="AP252" s="201"/>
      <c r="AQ252" s="268" t="s">
        <v>230</v>
      </c>
      <c r="AR252" s="269"/>
      <c r="AS252" s="269"/>
      <c r="AT252" s="270"/>
      <c r="AU252" s="280" t="s">
        <v>246</v>
      </c>
      <c r="AV252" s="280"/>
      <c r="AW252" s="280"/>
      <c r="AX252" s="281"/>
      <c r="AY252">
        <f>COUNTA($G$254)</f>
        <v>0</v>
      </c>
    </row>
    <row r="253" spans="1:51" ht="18.75" hidden="1" customHeight="1" x14ac:dyDescent="0.15">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231</v>
      </c>
      <c r="AT253" s="203"/>
      <c r="AU253" s="179"/>
      <c r="AV253" s="179"/>
      <c r="AW253" s="180" t="s">
        <v>179</v>
      </c>
      <c r="AX253" s="181"/>
      <c r="AY253">
        <f>$AY$252</f>
        <v>0</v>
      </c>
    </row>
    <row r="254" spans="1:51" ht="39.75" hidden="1" customHeight="1" x14ac:dyDescent="0.15">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245</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89"/>
      <c r="B256" s="254"/>
      <c r="C256" s="253"/>
      <c r="D256" s="254"/>
      <c r="E256" s="253"/>
      <c r="F256" s="315"/>
      <c r="G256" s="283" t="s">
        <v>244</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388</v>
      </c>
      <c r="AF256" s="200"/>
      <c r="AG256" s="200"/>
      <c r="AH256" s="201"/>
      <c r="AI256" s="216" t="s">
        <v>410</v>
      </c>
      <c r="AJ256" s="200"/>
      <c r="AK256" s="200"/>
      <c r="AL256" s="201"/>
      <c r="AM256" s="216" t="s">
        <v>699</v>
      </c>
      <c r="AN256" s="200"/>
      <c r="AO256" s="200"/>
      <c r="AP256" s="201"/>
      <c r="AQ256" s="268" t="s">
        <v>230</v>
      </c>
      <c r="AR256" s="269"/>
      <c r="AS256" s="269"/>
      <c r="AT256" s="270"/>
      <c r="AU256" s="280" t="s">
        <v>246</v>
      </c>
      <c r="AV256" s="280"/>
      <c r="AW256" s="280"/>
      <c r="AX256" s="281"/>
      <c r="AY256">
        <f>COUNTA($G$258)</f>
        <v>0</v>
      </c>
    </row>
    <row r="257" spans="1:51" ht="18.75" hidden="1" customHeight="1" x14ac:dyDescent="0.15">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231</v>
      </c>
      <c r="AT257" s="203"/>
      <c r="AU257" s="179"/>
      <c r="AV257" s="179"/>
      <c r="AW257" s="180" t="s">
        <v>179</v>
      </c>
      <c r="AX257" s="181"/>
      <c r="AY257">
        <f>$AY$256</f>
        <v>0</v>
      </c>
    </row>
    <row r="258" spans="1:51" ht="39.75" hidden="1" customHeight="1" x14ac:dyDescent="0.15">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245</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89"/>
      <c r="B260" s="254"/>
      <c r="C260" s="253"/>
      <c r="D260" s="254"/>
      <c r="E260" s="253"/>
      <c r="F260" s="315"/>
      <c r="G260" s="283" t="s">
        <v>244</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388</v>
      </c>
      <c r="AF260" s="200"/>
      <c r="AG260" s="200"/>
      <c r="AH260" s="201"/>
      <c r="AI260" s="216" t="s">
        <v>410</v>
      </c>
      <c r="AJ260" s="200"/>
      <c r="AK260" s="200"/>
      <c r="AL260" s="201"/>
      <c r="AM260" s="216" t="s">
        <v>699</v>
      </c>
      <c r="AN260" s="200"/>
      <c r="AO260" s="200"/>
      <c r="AP260" s="201"/>
      <c r="AQ260" s="268" t="s">
        <v>230</v>
      </c>
      <c r="AR260" s="269"/>
      <c r="AS260" s="269"/>
      <c r="AT260" s="270"/>
      <c r="AU260" s="280" t="s">
        <v>246</v>
      </c>
      <c r="AV260" s="280"/>
      <c r="AW260" s="280"/>
      <c r="AX260" s="281"/>
      <c r="AY260">
        <f>COUNTA($G$262)</f>
        <v>0</v>
      </c>
    </row>
    <row r="261" spans="1:51" ht="18.75" hidden="1" customHeight="1" x14ac:dyDescent="0.15">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231</v>
      </c>
      <c r="AT261" s="203"/>
      <c r="AU261" s="179"/>
      <c r="AV261" s="179"/>
      <c r="AW261" s="180" t="s">
        <v>179</v>
      </c>
      <c r="AX261" s="181"/>
      <c r="AY261">
        <f>$AY$260</f>
        <v>0</v>
      </c>
    </row>
    <row r="262" spans="1:51" ht="39.75" hidden="1" customHeight="1" x14ac:dyDescent="0.15">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245</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89"/>
      <c r="B264" s="254"/>
      <c r="C264" s="253"/>
      <c r="D264" s="254"/>
      <c r="E264" s="253"/>
      <c r="F264" s="315"/>
      <c r="G264" s="273" t="s">
        <v>244</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388</v>
      </c>
      <c r="AF264" s="200"/>
      <c r="AG264" s="200"/>
      <c r="AH264" s="201"/>
      <c r="AI264" s="216" t="s">
        <v>410</v>
      </c>
      <c r="AJ264" s="200"/>
      <c r="AK264" s="200"/>
      <c r="AL264" s="201"/>
      <c r="AM264" s="216" t="s">
        <v>699</v>
      </c>
      <c r="AN264" s="200"/>
      <c r="AO264" s="200"/>
      <c r="AP264" s="201"/>
      <c r="AQ264" s="216" t="s">
        <v>230</v>
      </c>
      <c r="AR264" s="200"/>
      <c r="AS264" s="200"/>
      <c r="AT264" s="201"/>
      <c r="AU264" s="177" t="s">
        <v>246</v>
      </c>
      <c r="AV264" s="177"/>
      <c r="AW264" s="177"/>
      <c r="AX264" s="178"/>
      <c r="AY264">
        <f>COUNTA($G$266)</f>
        <v>0</v>
      </c>
    </row>
    <row r="265" spans="1:51" ht="18.75" hidden="1" customHeight="1" x14ac:dyDescent="0.15">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231</v>
      </c>
      <c r="AT265" s="203"/>
      <c r="AU265" s="179"/>
      <c r="AV265" s="179"/>
      <c r="AW265" s="180" t="s">
        <v>179</v>
      </c>
      <c r="AX265" s="181"/>
      <c r="AY265">
        <f>$AY$264</f>
        <v>0</v>
      </c>
    </row>
    <row r="266" spans="1:51" ht="39.75" hidden="1" customHeight="1" x14ac:dyDescent="0.15">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245</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89"/>
      <c r="B268" s="254"/>
      <c r="C268" s="253"/>
      <c r="D268" s="254"/>
      <c r="E268" s="253"/>
      <c r="F268" s="315"/>
      <c r="G268" s="283" t="s">
        <v>244</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388</v>
      </c>
      <c r="AF268" s="200"/>
      <c r="AG268" s="200"/>
      <c r="AH268" s="201"/>
      <c r="AI268" s="216" t="s">
        <v>410</v>
      </c>
      <c r="AJ268" s="200"/>
      <c r="AK268" s="200"/>
      <c r="AL268" s="201"/>
      <c r="AM268" s="216" t="s">
        <v>699</v>
      </c>
      <c r="AN268" s="200"/>
      <c r="AO268" s="200"/>
      <c r="AP268" s="201"/>
      <c r="AQ268" s="268" t="s">
        <v>230</v>
      </c>
      <c r="AR268" s="269"/>
      <c r="AS268" s="269"/>
      <c r="AT268" s="270"/>
      <c r="AU268" s="280" t="s">
        <v>246</v>
      </c>
      <c r="AV268" s="280"/>
      <c r="AW268" s="280"/>
      <c r="AX268" s="281"/>
      <c r="AY268">
        <f>COUNTA($G$270)</f>
        <v>0</v>
      </c>
    </row>
    <row r="269" spans="1:51" ht="18.75" hidden="1" customHeight="1" x14ac:dyDescent="0.15">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231</v>
      </c>
      <c r="AT269" s="203"/>
      <c r="AU269" s="179"/>
      <c r="AV269" s="179"/>
      <c r="AW269" s="180" t="s">
        <v>179</v>
      </c>
      <c r="AX269" s="181"/>
      <c r="AY269">
        <f>$AY$268</f>
        <v>0</v>
      </c>
    </row>
    <row r="270" spans="1:51" ht="39.75" hidden="1" customHeight="1" x14ac:dyDescent="0.15">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245</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89"/>
      <c r="B272" s="254"/>
      <c r="C272" s="253"/>
      <c r="D272" s="254"/>
      <c r="E272" s="253"/>
      <c r="F272" s="315"/>
      <c r="G272" s="273" t="s">
        <v>247</v>
      </c>
      <c r="H272" s="200"/>
      <c r="I272" s="200"/>
      <c r="J272" s="200"/>
      <c r="K272" s="200"/>
      <c r="L272" s="200"/>
      <c r="M272" s="200"/>
      <c r="N272" s="200"/>
      <c r="O272" s="200"/>
      <c r="P272" s="201"/>
      <c r="Q272" s="216" t="s">
        <v>332</v>
      </c>
      <c r="R272" s="200"/>
      <c r="S272" s="200"/>
      <c r="T272" s="200"/>
      <c r="U272" s="200"/>
      <c r="V272" s="200"/>
      <c r="W272" s="200"/>
      <c r="X272" s="200"/>
      <c r="Y272" s="200"/>
      <c r="Z272" s="200"/>
      <c r="AA272" s="200"/>
      <c r="AB272" s="288" t="s">
        <v>333</v>
      </c>
      <c r="AC272" s="200"/>
      <c r="AD272" s="201"/>
      <c r="AE272" s="216" t="s">
        <v>248</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249</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4"/>
      <c r="C279" s="253"/>
      <c r="D279" s="254"/>
      <c r="E279" s="253"/>
      <c r="F279" s="315"/>
      <c r="G279" s="273" t="s">
        <v>247</v>
      </c>
      <c r="H279" s="200"/>
      <c r="I279" s="200"/>
      <c r="J279" s="200"/>
      <c r="K279" s="200"/>
      <c r="L279" s="200"/>
      <c r="M279" s="200"/>
      <c r="N279" s="200"/>
      <c r="O279" s="200"/>
      <c r="P279" s="201"/>
      <c r="Q279" s="216" t="s">
        <v>332</v>
      </c>
      <c r="R279" s="200"/>
      <c r="S279" s="200"/>
      <c r="T279" s="200"/>
      <c r="U279" s="200"/>
      <c r="V279" s="200"/>
      <c r="W279" s="200"/>
      <c r="X279" s="200"/>
      <c r="Y279" s="200"/>
      <c r="Z279" s="200"/>
      <c r="AA279" s="200"/>
      <c r="AB279" s="288" t="s">
        <v>333</v>
      </c>
      <c r="AC279" s="200"/>
      <c r="AD279" s="201"/>
      <c r="AE279" s="274" t="s">
        <v>248</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249</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4"/>
      <c r="C286" s="253"/>
      <c r="D286" s="254"/>
      <c r="E286" s="253"/>
      <c r="F286" s="315"/>
      <c r="G286" s="273" t="s">
        <v>247</v>
      </c>
      <c r="H286" s="200"/>
      <c r="I286" s="200"/>
      <c r="J286" s="200"/>
      <c r="K286" s="200"/>
      <c r="L286" s="200"/>
      <c r="M286" s="200"/>
      <c r="N286" s="200"/>
      <c r="O286" s="200"/>
      <c r="P286" s="201"/>
      <c r="Q286" s="216" t="s">
        <v>332</v>
      </c>
      <c r="R286" s="200"/>
      <c r="S286" s="200"/>
      <c r="T286" s="200"/>
      <c r="U286" s="200"/>
      <c r="V286" s="200"/>
      <c r="W286" s="200"/>
      <c r="X286" s="200"/>
      <c r="Y286" s="200"/>
      <c r="Z286" s="200"/>
      <c r="AA286" s="200"/>
      <c r="AB286" s="288" t="s">
        <v>333</v>
      </c>
      <c r="AC286" s="200"/>
      <c r="AD286" s="201"/>
      <c r="AE286" s="274" t="s">
        <v>248</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249</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4"/>
      <c r="C293" s="253"/>
      <c r="D293" s="254"/>
      <c r="E293" s="253"/>
      <c r="F293" s="315"/>
      <c r="G293" s="273" t="s">
        <v>247</v>
      </c>
      <c r="H293" s="200"/>
      <c r="I293" s="200"/>
      <c r="J293" s="200"/>
      <c r="K293" s="200"/>
      <c r="L293" s="200"/>
      <c r="M293" s="200"/>
      <c r="N293" s="200"/>
      <c r="O293" s="200"/>
      <c r="P293" s="201"/>
      <c r="Q293" s="216" t="s">
        <v>332</v>
      </c>
      <c r="R293" s="200"/>
      <c r="S293" s="200"/>
      <c r="T293" s="200"/>
      <c r="U293" s="200"/>
      <c r="V293" s="200"/>
      <c r="W293" s="200"/>
      <c r="X293" s="200"/>
      <c r="Y293" s="200"/>
      <c r="Z293" s="200"/>
      <c r="AA293" s="200"/>
      <c r="AB293" s="288" t="s">
        <v>333</v>
      </c>
      <c r="AC293" s="200"/>
      <c r="AD293" s="201"/>
      <c r="AE293" s="274" t="s">
        <v>248</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249</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4"/>
      <c r="C300" s="253"/>
      <c r="D300" s="254"/>
      <c r="E300" s="253"/>
      <c r="F300" s="315"/>
      <c r="G300" s="273" t="s">
        <v>247</v>
      </c>
      <c r="H300" s="200"/>
      <c r="I300" s="200"/>
      <c r="J300" s="200"/>
      <c r="K300" s="200"/>
      <c r="L300" s="200"/>
      <c r="M300" s="200"/>
      <c r="N300" s="200"/>
      <c r="O300" s="200"/>
      <c r="P300" s="201"/>
      <c r="Q300" s="216" t="s">
        <v>332</v>
      </c>
      <c r="R300" s="200"/>
      <c r="S300" s="200"/>
      <c r="T300" s="200"/>
      <c r="U300" s="200"/>
      <c r="V300" s="200"/>
      <c r="W300" s="200"/>
      <c r="X300" s="200"/>
      <c r="Y300" s="200"/>
      <c r="Z300" s="200"/>
      <c r="AA300" s="200"/>
      <c r="AB300" s="288" t="s">
        <v>333</v>
      </c>
      <c r="AC300" s="200"/>
      <c r="AD300" s="201"/>
      <c r="AE300" s="274" t="s">
        <v>248</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249</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4"/>
      <c r="C307" s="253"/>
      <c r="D307" s="254"/>
      <c r="E307" s="188" t="s">
        <v>294</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9"/>
      <c r="B310" s="254"/>
      <c r="C310" s="253"/>
      <c r="D310" s="254"/>
      <c r="E310" s="309" t="s">
        <v>263</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4"/>
      <c r="C311" s="253"/>
      <c r="D311" s="254"/>
      <c r="E311" s="240" t="s">
        <v>262</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9"/>
      <c r="B312" s="254"/>
      <c r="C312" s="253"/>
      <c r="D312" s="254"/>
      <c r="E312" s="251" t="s">
        <v>235</v>
      </c>
      <c r="F312" s="314"/>
      <c r="G312" s="283" t="s">
        <v>244</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388</v>
      </c>
      <c r="AF312" s="200"/>
      <c r="AG312" s="200"/>
      <c r="AH312" s="201"/>
      <c r="AI312" s="216" t="s">
        <v>410</v>
      </c>
      <c r="AJ312" s="200"/>
      <c r="AK312" s="200"/>
      <c r="AL312" s="201"/>
      <c r="AM312" s="216" t="s">
        <v>699</v>
      </c>
      <c r="AN312" s="200"/>
      <c r="AO312" s="200"/>
      <c r="AP312" s="201"/>
      <c r="AQ312" s="268" t="s">
        <v>230</v>
      </c>
      <c r="AR312" s="269"/>
      <c r="AS312" s="269"/>
      <c r="AT312" s="270"/>
      <c r="AU312" s="280" t="s">
        <v>246</v>
      </c>
      <c r="AV312" s="280"/>
      <c r="AW312" s="280"/>
      <c r="AX312" s="281"/>
      <c r="AY312">
        <f>COUNTA($G$314)</f>
        <v>0</v>
      </c>
    </row>
    <row r="313" spans="1:51" ht="18.75" hidden="1" customHeight="1" x14ac:dyDescent="0.15">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231</v>
      </c>
      <c r="AT313" s="203"/>
      <c r="AU313" s="179"/>
      <c r="AV313" s="179"/>
      <c r="AW313" s="180" t="s">
        <v>179</v>
      </c>
      <c r="AX313" s="181"/>
      <c r="AY313">
        <f>$AY$312</f>
        <v>0</v>
      </c>
    </row>
    <row r="314" spans="1:51" ht="39.75" hidden="1" customHeight="1" x14ac:dyDescent="0.15">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245</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89"/>
      <c r="B316" s="254"/>
      <c r="C316" s="253"/>
      <c r="D316" s="254"/>
      <c r="E316" s="253"/>
      <c r="F316" s="315"/>
      <c r="G316" s="283" t="s">
        <v>244</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388</v>
      </c>
      <c r="AF316" s="200"/>
      <c r="AG316" s="200"/>
      <c r="AH316" s="201"/>
      <c r="AI316" s="216" t="s">
        <v>410</v>
      </c>
      <c r="AJ316" s="200"/>
      <c r="AK316" s="200"/>
      <c r="AL316" s="201"/>
      <c r="AM316" s="216" t="s">
        <v>699</v>
      </c>
      <c r="AN316" s="200"/>
      <c r="AO316" s="200"/>
      <c r="AP316" s="201"/>
      <c r="AQ316" s="268" t="s">
        <v>230</v>
      </c>
      <c r="AR316" s="269"/>
      <c r="AS316" s="269"/>
      <c r="AT316" s="270"/>
      <c r="AU316" s="280" t="s">
        <v>246</v>
      </c>
      <c r="AV316" s="280"/>
      <c r="AW316" s="280"/>
      <c r="AX316" s="281"/>
      <c r="AY316">
        <f>COUNTA($G$318)</f>
        <v>0</v>
      </c>
    </row>
    <row r="317" spans="1:51" ht="18.75" hidden="1" customHeight="1" x14ac:dyDescent="0.15">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231</v>
      </c>
      <c r="AT317" s="203"/>
      <c r="AU317" s="179"/>
      <c r="AV317" s="179"/>
      <c r="AW317" s="180" t="s">
        <v>179</v>
      </c>
      <c r="AX317" s="181"/>
      <c r="AY317">
        <f>$AY$316</f>
        <v>0</v>
      </c>
    </row>
    <row r="318" spans="1:51" ht="39.75" hidden="1" customHeight="1" x14ac:dyDescent="0.15">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245</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89"/>
      <c r="B320" s="254"/>
      <c r="C320" s="253"/>
      <c r="D320" s="254"/>
      <c r="E320" s="253"/>
      <c r="F320" s="315"/>
      <c r="G320" s="283" t="s">
        <v>244</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388</v>
      </c>
      <c r="AF320" s="200"/>
      <c r="AG320" s="200"/>
      <c r="AH320" s="201"/>
      <c r="AI320" s="216" t="s">
        <v>410</v>
      </c>
      <c r="AJ320" s="200"/>
      <c r="AK320" s="200"/>
      <c r="AL320" s="201"/>
      <c r="AM320" s="216" t="s">
        <v>699</v>
      </c>
      <c r="AN320" s="200"/>
      <c r="AO320" s="200"/>
      <c r="AP320" s="201"/>
      <c r="AQ320" s="268" t="s">
        <v>230</v>
      </c>
      <c r="AR320" s="269"/>
      <c r="AS320" s="269"/>
      <c r="AT320" s="270"/>
      <c r="AU320" s="280" t="s">
        <v>246</v>
      </c>
      <c r="AV320" s="280"/>
      <c r="AW320" s="280"/>
      <c r="AX320" s="281"/>
      <c r="AY320">
        <f>COUNTA($G$322)</f>
        <v>0</v>
      </c>
    </row>
    <row r="321" spans="1:51" ht="18.75" hidden="1" customHeight="1" x14ac:dyDescent="0.15">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231</v>
      </c>
      <c r="AT321" s="203"/>
      <c r="AU321" s="179"/>
      <c r="AV321" s="179"/>
      <c r="AW321" s="180" t="s">
        <v>179</v>
      </c>
      <c r="AX321" s="181"/>
      <c r="AY321">
        <f>$AY$320</f>
        <v>0</v>
      </c>
    </row>
    <row r="322" spans="1:51" ht="39.75" hidden="1" customHeight="1" x14ac:dyDescent="0.15">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245</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89"/>
      <c r="B324" s="254"/>
      <c r="C324" s="253"/>
      <c r="D324" s="254"/>
      <c r="E324" s="253"/>
      <c r="F324" s="315"/>
      <c r="G324" s="283" t="s">
        <v>244</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388</v>
      </c>
      <c r="AF324" s="200"/>
      <c r="AG324" s="200"/>
      <c r="AH324" s="201"/>
      <c r="AI324" s="216" t="s">
        <v>410</v>
      </c>
      <c r="AJ324" s="200"/>
      <c r="AK324" s="200"/>
      <c r="AL324" s="201"/>
      <c r="AM324" s="216" t="s">
        <v>699</v>
      </c>
      <c r="AN324" s="200"/>
      <c r="AO324" s="200"/>
      <c r="AP324" s="201"/>
      <c r="AQ324" s="268" t="s">
        <v>230</v>
      </c>
      <c r="AR324" s="269"/>
      <c r="AS324" s="269"/>
      <c r="AT324" s="270"/>
      <c r="AU324" s="280" t="s">
        <v>246</v>
      </c>
      <c r="AV324" s="280"/>
      <c r="AW324" s="280"/>
      <c r="AX324" s="281"/>
      <c r="AY324">
        <f>COUNTA($G$326)</f>
        <v>0</v>
      </c>
    </row>
    <row r="325" spans="1:51" ht="18.75" hidden="1" customHeight="1" x14ac:dyDescent="0.15">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231</v>
      </c>
      <c r="AT325" s="203"/>
      <c r="AU325" s="179"/>
      <c r="AV325" s="179"/>
      <c r="AW325" s="180" t="s">
        <v>179</v>
      </c>
      <c r="AX325" s="181"/>
      <c r="AY325">
        <f>$AY$324</f>
        <v>0</v>
      </c>
    </row>
    <row r="326" spans="1:51" ht="39.75" hidden="1" customHeight="1" x14ac:dyDescent="0.15">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245</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89"/>
      <c r="B328" s="254"/>
      <c r="C328" s="253"/>
      <c r="D328" s="254"/>
      <c r="E328" s="253"/>
      <c r="F328" s="315"/>
      <c r="G328" s="283" t="s">
        <v>244</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388</v>
      </c>
      <c r="AF328" s="200"/>
      <c r="AG328" s="200"/>
      <c r="AH328" s="201"/>
      <c r="AI328" s="216" t="s">
        <v>410</v>
      </c>
      <c r="AJ328" s="200"/>
      <c r="AK328" s="200"/>
      <c r="AL328" s="201"/>
      <c r="AM328" s="216" t="s">
        <v>699</v>
      </c>
      <c r="AN328" s="200"/>
      <c r="AO328" s="200"/>
      <c r="AP328" s="201"/>
      <c r="AQ328" s="268" t="s">
        <v>230</v>
      </c>
      <c r="AR328" s="269"/>
      <c r="AS328" s="269"/>
      <c r="AT328" s="270"/>
      <c r="AU328" s="280" t="s">
        <v>246</v>
      </c>
      <c r="AV328" s="280"/>
      <c r="AW328" s="280"/>
      <c r="AX328" s="281"/>
      <c r="AY328">
        <f>COUNTA($G$330)</f>
        <v>0</v>
      </c>
    </row>
    <row r="329" spans="1:51" ht="18.75" hidden="1" customHeight="1" x14ac:dyDescent="0.15">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231</v>
      </c>
      <c r="AT329" s="203"/>
      <c r="AU329" s="179"/>
      <c r="AV329" s="179"/>
      <c r="AW329" s="180" t="s">
        <v>179</v>
      </c>
      <c r="AX329" s="181"/>
      <c r="AY329">
        <f>$AY$328</f>
        <v>0</v>
      </c>
    </row>
    <row r="330" spans="1:51" ht="39.75" hidden="1" customHeight="1" x14ac:dyDescent="0.15">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245</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89"/>
      <c r="B332" s="254"/>
      <c r="C332" s="253"/>
      <c r="D332" s="254"/>
      <c r="E332" s="253"/>
      <c r="F332" s="315"/>
      <c r="G332" s="273" t="s">
        <v>247</v>
      </c>
      <c r="H332" s="200"/>
      <c r="I332" s="200"/>
      <c r="J332" s="200"/>
      <c r="K332" s="200"/>
      <c r="L332" s="200"/>
      <c r="M332" s="200"/>
      <c r="N332" s="200"/>
      <c r="O332" s="200"/>
      <c r="P332" s="201"/>
      <c r="Q332" s="216" t="s">
        <v>332</v>
      </c>
      <c r="R332" s="200"/>
      <c r="S332" s="200"/>
      <c r="T332" s="200"/>
      <c r="U332" s="200"/>
      <c r="V332" s="200"/>
      <c r="W332" s="200"/>
      <c r="X332" s="200"/>
      <c r="Y332" s="200"/>
      <c r="Z332" s="200"/>
      <c r="AA332" s="200"/>
      <c r="AB332" s="288" t="s">
        <v>333</v>
      </c>
      <c r="AC332" s="200"/>
      <c r="AD332" s="201"/>
      <c r="AE332" s="216" t="s">
        <v>248</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249</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4"/>
      <c r="C339" s="253"/>
      <c r="D339" s="254"/>
      <c r="E339" s="253"/>
      <c r="F339" s="315"/>
      <c r="G339" s="273" t="s">
        <v>247</v>
      </c>
      <c r="H339" s="200"/>
      <c r="I339" s="200"/>
      <c r="J339" s="200"/>
      <c r="K339" s="200"/>
      <c r="L339" s="200"/>
      <c r="M339" s="200"/>
      <c r="N339" s="200"/>
      <c r="O339" s="200"/>
      <c r="P339" s="201"/>
      <c r="Q339" s="216" t="s">
        <v>332</v>
      </c>
      <c r="R339" s="200"/>
      <c r="S339" s="200"/>
      <c r="T339" s="200"/>
      <c r="U339" s="200"/>
      <c r="V339" s="200"/>
      <c r="W339" s="200"/>
      <c r="X339" s="200"/>
      <c r="Y339" s="200"/>
      <c r="Z339" s="200"/>
      <c r="AA339" s="200"/>
      <c r="AB339" s="288" t="s">
        <v>333</v>
      </c>
      <c r="AC339" s="200"/>
      <c r="AD339" s="201"/>
      <c r="AE339" s="274" t="s">
        <v>248</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249</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4"/>
      <c r="C346" s="253"/>
      <c r="D346" s="254"/>
      <c r="E346" s="253"/>
      <c r="F346" s="315"/>
      <c r="G346" s="273" t="s">
        <v>247</v>
      </c>
      <c r="H346" s="200"/>
      <c r="I346" s="200"/>
      <c r="J346" s="200"/>
      <c r="K346" s="200"/>
      <c r="L346" s="200"/>
      <c r="M346" s="200"/>
      <c r="N346" s="200"/>
      <c r="O346" s="200"/>
      <c r="P346" s="201"/>
      <c r="Q346" s="216" t="s">
        <v>332</v>
      </c>
      <c r="R346" s="200"/>
      <c r="S346" s="200"/>
      <c r="T346" s="200"/>
      <c r="U346" s="200"/>
      <c r="V346" s="200"/>
      <c r="W346" s="200"/>
      <c r="X346" s="200"/>
      <c r="Y346" s="200"/>
      <c r="Z346" s="200"/>
      <c r="AA346" s="200"/>
      <c r="AB346" s="288" t="s">
        <v>333</v>
      </c>
      <c r="AC346" s="200"/>
      <c r="AD346" s="201"/>
      <c r="AE346" s="274" t="s">
        <v>248</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249</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4"/>
      <c r="C353" s="253"/>
      <c r="D353" s="254"/>
      <c r="E353" s="253"/>
      <c r="F353" s="315"/>
      <c r="G353" s="273" t="s">
        <v>247</v>
      </c>
      <c r="H353" s="200"/>
      <c r="I353" s="200"/>
      <c r="J353" s="200"/>
      <c r="K353" s="200"/>
      <c r="L353" s="200"/>
      <c r="M353" s="200"/>
      <c r="N353" s="200"/>
      <c r="O353" s="200"/>
      <c r="P353" s="201"/>
      <c r="Q353" s="216" t="s">
        <v>332</v>
      </c>
      <c r="R353" s="200"/>
      <c r="S353" s="200"/>
      <c r="T353" s="200"/>
      <c r="U353" s="200"/>
      <c r="V353" s="200"/>
      <c r="W353" s="200"/>
      <c r="X353" s="200"/>
      <c r="Y353" s="200"/>
      <c r="Z353" s="200"/>
      <c r="AA353" s="200"/>
      <c r="AB353" s="288" t="s">
        <v>333</v>
      </c>
      <c r="AC353" s="200"/>
      <c r="AD353" s="201"/>
      <c r="AE353" s="274" t="s">
        <v>248</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249</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4"/>
      <c r="C360" s="253"/>
      <c r="D360" s="254"/>
      <c r="E360" s="253"/>
      <c r="F360" s="315"/>
      <c r="G360" s="273" t="s">
        <v>247</v>
      </c>
      <c r="H360" s="200"/>
      <c r="I360" s="200"/>
      <c r="J360" s="200"/>
      <c r="K360" s="200"/>
      <c r="L360" s="200"/>
      <c r="M360" s="200"/>
      <c r="N360" s="200"/>
      <c r="O360" s="200"/>
      <c r="P360" s="201"/>
      <c r="Q360" s="216" t="s">
        <v>332</v>
      </c>
      <c r="R360" s="200"/>
      <c r="S360" s="200"/>
      <c r="T360" s="200"/>
      <c r="U360" s="200"/>
      <c r="V360" s="200"/>
      <c r="W360" s="200"/>
      <c r="X360" s="200"/>
      <c r="Y360" s="200"/>
      <c r="Z360" s="200"/>
      <c r="AA360" s="200"/>
      <c r="AB360" s="288" t="s">
        <v>333</v>
      </c>
      <c r="AC360" s="200"/>
      <c r="AD360" s="201"/>
      <c r="AE360" s="274" t="s">
        <v>248</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249</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4"/>
      <c r="C367" s="253"/>
      <c r="D367" s="254"/>
      <c r="E367" s="188" t="s">
        <v>294</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89"/>
      <c r="B370" s="254"/>
      <c r="C370" s="253"/>
      <c r="D370" s="254"/>
      <c r="E370" s="309" t="s">
        <v>263</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4"/>
      <c r="C371" s="253"/>
      <c r="D371" s="254"/>
      <c r="E371" s="240" t="s">
        <v>262</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9"/>
      <c r="B372" s="254"/>
      <c r="C372" s="253"/>
      <c r="D372" s="254"/>
      <c r="E372" s="251" t="s">
        <v>235</v>
      </c>
      <c r="F372" s="314"/>
      <c r="G372" s="283" t="s">
        <v>244</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388</v>
      </c>
      <c r="AF372" s="200"/>
      <c r="AG372" s="200"/>
      <c r="AH372" s="201"/>
      <c r="AI372" s="216" t="s">
        <v>410</v>
      </c>
      <c r="AJ372" s="200"/>
      <c r="AK372" s="200"/>
      <c r="AL372" s="201"/>
      <c r="AM372" s="216" t="s">
        <v>699</v>
      </c>
      <c r="AN372" s="200"/>
      <c r="AO372" s="200"/>
      <c r="AP372" s="201"/>
      <c r="AQ372" s="268" t="s">
        <v>230</v>
      </c>
      <c r="AR372" s="269"/>
      <c r="AS372" s="269"/>
      <c r="AT372" s="270"/>
      <c r="AU372" s="280" t="s">
        <v>246</v>
      </c>
      <c r="AV372" s="280"/>
      <c r="AW372" s="280"/>
      <c r="AX372" s="281"/>
      <c r="AY372">
        <f>COUNTA($G$374)</f>
        <v>0</v>
      </c>
    </row>
    <row r="373" spans="1:51" ht="18.75" hidden="1" customHeight="1" x14ac:dyDescent="0.15">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231</v>
      </c>
      <c r="AT373" s="203"/>
      <c r="AU373" s="179"/>
      <c r="AV373" s="179"/>
      <c r="AW373" s="180" t="s">
        <v>179</v>
      </c>
      <c r="AX373" s="181"/>
      <c r="AY373">
        <f>$AY$372</f>
        <v>0</v>
      </c>
    </row>
    <row r="374" spans="1:51" ht="39.75" hidden="1" customHeight="1" x14ac:dyDescent="0.15">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245</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89"/>
      <c r="B376" s="254"/>
      <c r="C376" s="253"/>
      <c r="D376" s="254"/>
      <c r="E376" s="253"/>
      <c r="F376" s="315"/>
      <c r="G376" s="283" t="s">
        <v>244</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388</v>
      </c>
      <c r="AF376" s="200"/>
      <c r="AG376" s="200"/>
      <c r="AH376" s="201"/>
      <c r="AI376" s="216" t="s">
        <v>410</v>
      </c>
      <c r="AJ376" s="200"/>
      <c r="AK376" s="200"/>
      <c r="AL376" s="201"/>
      <c r="AM376" s="216" t="s">
        <v>699</v>
      </c>
      <c r="AN376" s="200"/>
      <c r="AO376" s="200"/>
      <c r="AP376" s="201"/>
      <c r="AQ376" s="268" t="s">
        <v>230</v>
      </c>
      <c r="AR376" s="269"/>
      <c r="AS376" s="269"/>
      <c r="AT376" s="270"/>
      <c r="AU376" s="280" t="s">
        <v>246</v>
      </c>
      <c r="AV376" s="280"/>
      <c r="AW376" s="280"/>
      <c r="AX376" s="281"/>
      <c r="AY376">
        <f>COUNTA($G$378)</f>
        <v>0</v>
      </c>
    </row>
    <row r="377" spans="1:51" ht="18.75" hidden="1" customHeight="1" x14ac:dyDescent="0.15">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231</v>
      </c>
      <c r="AT377" s="203"/>
      <c r="AU377" s="179"/>
      <c r="AV377" s="179"/>
      <c r="AW377" s="180" t="s">
        <v>179</v>
      </c>
      <c r="AX377" s="181"/>
      <c r="AY377">
        <f>$AY$376</f>
        <v>0</v>
      </c>
    </row>
    <row r="378" spans="1:51" ht="39.75" hidden="1" customHeight="1" x14ac:dyDescent="0.15">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245</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89"/>
      <c r="B380" s="254"/>
      <c r="C380" s="253"/>
      <c r="D380" s="254"/>
      <c r="E380" s="253"/>
      <c r="F380" s="315"/>
      <c r="G380" s="283" t="s">
        <v>244</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388</v>
      </c>
      <c r="AF380" s="200"/>
      <c r="AG380" s="200"/>
      <c r="AH380" s="201"/>
      <c r="AI380" s="216" t="s">
        <v>410</v>
      </c>
      <c r="AJ380" s="200"/>
      <c r="AK380" s="200"/>
      <c r="AL380" s="201"/>
      <c r="AM380" s="216" t="s">
        <v>699</v>
      </c>
      <c r="AN380" s="200"/>
      <c r="AO380" s="200"/>
      <c r="AP380" s="201"/>
      <c r="AQ380" s="268" t="s">
        <v>230</v>
      </c>
      <c r="AR380" s="269"/>
      <c r="AS380" s="269"/>
      <c r="AT380" s="270"/>
      <c r="AU380" s="280" t="s">
        <v>246</v>
      </c>
      <c r="AV380" s="280"/>
      <c r="AW380" s="280"/>
      <c r="AX380" s="281"/>
      <c r="AY380">
        <f>COUNTA($G$382)</f>
        <v>0</v>
      </c>
    </row>
    <row r="381" spans="1:51" ht="18.75" hidden="1" customHeight="1" x14ac:dyDescent="0.15">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231</v>
      </c>
      <c r="AT381" s="203"/>
      <c r="AU381" s="179"/>
      <c r="AV381" s="179"/>
      <c r="AW381" s="180" t="s">
        <v>179</v>
      </c>
      <c r="AX381" s="181"/>
      <c r="AY381">
        <f>$AY$380</f>
        <v>0</v>
      </c>
    </row>
    <row r="382" spans="1:51" ht="39.75" hidden="1" customHeight="1" x14ac:dyDescent="0.15">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245</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89"/>
      <c r="B384" s="254"/>
      <c r="C384" s="253"/>
      <c r="D384" s="254"/>
      <c r="E384" s="253"/>
      <c r="F384" s="315"/>
      <c r="G384" s="283" t="s">
        <v>244</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388</v>
      </c>
      <c r="AF384" s="200"/>
      <c r="AG384" s="200"/>
      <c r="AH384" s="201"/>
      <c r="AI384" s="216" t="s">
        <v>410</v>
      </c>
      <c r="AJ384" s="200"/>
      <c r="AK384" s="200"/>
      <c r="AL384" s="201"/>
      <c r="AM384" s="216" t="s">
        <v>699</v>
      </c>
      <c r="AN384" s="200"/>
      <c r="AO384" s="200"/>
      <c r="AP384" s="201"/>
      <c r="AQ384" s="268" t="s">
        <v>230</v>
      </c>
      <c r="AR384" s="269"/>
      <c r="AS384" s="269"/>
      <c r="AT384" s="270"/>
      <c r="AU384" s="280" t="s">
        <v>246</v>
      </c>
      <c r="AV384" s="280"/>
      <c r="AW384" s="280"/>
      <c r="AX384" s="281"/>
      <c r="AY384">
        <f>COUNTA($G$386)</f>
        <v>0</v>
      </c>
    </row>
    <row r="385" spans="1:51" ht="18.75" hidden="1" customHeight="1" x14ac:dyDescent="0.15">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231</v>
      </c>
      <c r="AT385" s="203"/>
      <c r="AU385" s="179"/>
      <c r="AV385" s="179"/>
      <c r="AW385" s="180" t="s">
        <v>179</v>
      </c>
      <c r="AX385" s="181"/>
      <c r="AY385">
        <f>$AY$384</f>
        <v>0</v>
      </c>
    </row>
    <row r="386" spans="1:51" ht="39.75" hidden="1" customHeight="1" x14ac:dyDescent="0.15">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245</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89"/>
      <c r="B388" s="254"/>
      <c r="C388" s="253"/>
      <c r="D388" s="254"/>
      <c r="E388" s="253"/>
      <c r="F388" s="315"/>
      <c r="G388" s="283" t="s">
        <v>244</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388</v>
      </c>
      <c r="AF388" s="200"/>
      <c r="AG388" s="200"/>
      <c r="AH388" s="201"/>
      <c r="AI388" s="216" t="s">
        <v>410</v>
      </c>
      <c r="AJ388" s="200"/>
      <c r="AK388" s="200"/>
      <c r="AL388" s="201"/>
      <c r="AM388" s="216" t="s">
        <v>699</v>
      </c>
      <c r="AN388" s="200"/>
      <c r="AO388" s="200"/>
      <c r="AP388" s="201"/>
      <c r="AQ388" s="268" t="s">
        <v>230</v>
      </c>
      <c r="AR388" s="269"/>
      <c r="AS388" s="269"/>
      <c r="AT388" s="270"/>
      <c r="AU388" s="280" t="s">
        <v>246</v>
      </c>
      <c r="AV388" s="280"/>
      <c r="AW388" s="280"/>
      <c r="AX388" s="281"/>
      <c r="AY388">
        <f>COUNTA($G$390)</f>
        <v>0</v>
      </c>
    </row>
    <row r="389" spans="1:51" ht="18.75" hidden="1" customHeight="1" x14ac:dyDescent="0.15">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231</v>
      </c>
      <c r="AT389" s="203"/>
      <c r="AU389" s="179"/>
      <c r="AV389" s="179"/>
      <c r="AW389" s="180" t="s">
        <v>179</v>
      </c>
      <c r="AX389" s="181"/>
      <c r="AY389">
        <f>$AY$388</f>
        <v>0</v>
      </c>
    </row>
    <row r="390" spans="1:51" ht="39.75" hidden="1" customHeight="1" x14ac:dyDescent="0.15">
      <c r="A390" s="98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245</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89"/>
      <c r="B392" s="254"/>
      <c r="C392" s="253"/>
      <c r="D392" s="254"/>
      <c r="E392" s="253"/>
      <c r="F392" s="315"/>
      <c r="G392" s="273" t="s">
        <v>247</v>
      </c>
      <c r="H392" s="200"/>
      <c r="I392" s="200"/>
      <c r="J392" s="200"/>
      <c r="K392" s="200"/>
      <c r="L392" s="200"/>
      <c r="M392" s="200"/>
      <c r="N392" s="200"/>
      <c r="O392" s="200"/>
      <c r="P392" s="201"/>
      <c r="Q392" s="216" t="s">
        <v>332</v>
      </c>
      <c r="R392" s="200"/>
      <c r="S392" s="200"/>
      <c r="T392" s="200"/>
      <c r="U392" s="200"/>
      <c r="V392" s="200"/>
      <c r="W392" s="200"/>
      <c r="X392" s="200"/>
      <c r="Y392" s="200"/>
      <c r="Z392" s="200"/>
      <c r="AA392" s="200"/>
      <c r="AB392" s="288" t="s">
        <v>333</v>
      </c>
      <c r="AC392" s="200"/>
      <c r="AD392" s="201"/>
      <c r="AE392" s="216" t="s">
        <v>248</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249</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4"/>
      <c r="C399" s="253"/>
      <c r="D399" s="254"/>
      <c r="E399" s="253"/>
      <c r="F399" s="315"/>
      <c r="G399" s="273" t="s">
        <v>247</v>
      </c>
      <c r="H399" s="200"/>
      <c r="I399" s="200"/>
      <c r="J399" s="200"/>
      <c r="K399" s="200"/>
      <c r="L399" s="200"/>
      <c r="M399" s="200"/>
      <c r="N399" s="200"/>
      <c r="O399" s="200"/>
      <c r="P399" s="201"/>
      <c r="Q399" s="216" t="s">
        <v>332</v>
      </c>
      <c r="R399" s="200"/>
      <c r="S399" s="200"/>
      <c r="T399" s="200"/>
      <c r="U399" s="200"/>
      <c r="V399" s="200"/>
      <c r="W399" s="200"/>
      <c r="X399" s="200"/>
      <c r="Y399" s="200"/>
      <c r="Z399" s="200"/>
      <c r="AA399" s="200"/>
      <c r="AB399" s="288" t="s">
        <v>333</v>
      </c>
      <c r="AC399" s="200"/>
      <c r="AD399" s="201"/>
      <c r="AE399" s="274" t="s">
        <v>248</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249</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4"/>
      <c r="C406" s="253"/>
      <c r="D406" s="254"/>
      <c r="E406" s="253"/>
      <c r="F406" s="315"/>
      <c r="G406" s="273" t="s">
        <v>247</v>
      </c>
      <c r="H406" s="200"/>
      <c r="I406" s="200"/>
      <c r="J406" s="200"/>
      <c r="K406" s="200"/>
      <c r="L406" s="200"/>
      <c r="M406" s="200"/>
      <c r="N406" s="200"/>
      <c r="O406" s="200"/>
      <c r="P406" s="201"/>
      <c r="Q406" s="216" t="s">
        <v>332</v>
      </c>
      <c r="R406" s="200"/>
      <c r="S406" s="200"/>
      <c r="T406" s="200"/>
      <c r="U406" s="200"/>
      <c r="V406" s="200"/>
      <c r="W406" s="200"/>
      <c r="X406" s="200"/>
      <c r="Y406" s="200"/>
      <c r="Z406" s="200"/>
      <c r="AA406" s="200"/>
      <c r="AB406" s="288" t="s">
        <v>333</v>
      </c>
      <c r="AC406" s="200"/>
      <c r="AD406" s="201"/>
      <c r="AE406" s="274" t="s">
        <v>248</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249</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4"/>
      <c r="C413" s="253"/>
      <c r="D413" s="254"/>
      <c r="E413" s="253"/>
      <c r="F413" s="315"/>
      <c r="G413" s="273" t="s">
        <v>247</v>
      </c>
      <c r="H413" s="200"/>
      <c r="I413" s="200"/>
      <c r="J413" s="200"/>
      <c r="K413" s="200"/>
      <c r="L413" s="200"/>
      <c r="M413" s="200"/>
      <c r="N413" s="200"/>
      <c r="O413" s="200"/>
      <c r="P413" s="201"/>
      <c r="Q413" s="216" t="s">
        <v>332</v>
      </c>
      <c r="R413" s="200"/>
      <c r="S413" s="200"/>
      <c r="T413" s="200"/>
      <c r="U413" s="200"/>
      <c r="V413" s="200"/>
      <c r="W413" s="200"/>
      <c r="X413" s="200"/>
      <c r="Y413" s="200"/>
      <c r="Z413" s="200"/>
      <c r="AA413" s="200"/>
      <c r="AB413" s="288" t="s">
        <v>333</v>
      </c>
      <c r="AC413" s="200"/>
      <c r="AD413" s="201"/>
      <c r="AE413" s="274" t="s">
        <v>248</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249</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4"/>
      <c r="C420" s="253"/>
      <c r="D420" s="254"/>
      <c r="E420" s="253"/>
      <c r="F420" s="315"/>
      <c r="G420" s="273" t="s">
        <v>247</v>
      </c>
      <c r="H420" s="200"/>
      <c r="I420" s="200"/>
      <c r="J420" s="200"/>
      <c r="K420" s="200"/>
      <c r="L420" s="200"/>
      <c r="M420" s="200"/>
      <c r="N420" s="200"/>
      <c r="O420" s="200"/>
      <c r="P420" s="201"/>
      <c r="Q420" s="216" t="s">
        <v>332</v>
      </c>
      <c r="R420" s="200"/>
      <c r="S420" s="200"/>
      <c r="T420" s="200"/>
      <c r="U420" s="200"/>
      <c r="V420" s="200"/>
      <c r="W420" s="200"/>
      <c r="X420" s="200"/>
      <c r="Y420" s="200"/>
      <c r="Z420" s="200"/>
      <c r="AA420" s="200"/>
      <c r="AB420" s="288" t="s">
        <v>333</v>
      </c>
      <c r="AC420" s="200"/>
      <c r="AD420" s="201"/>
      <c r="AE420" s="274" t="s">
        <v>248</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249</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4"/>
      <c r="C427" s="253"/>
      <c r="D427" s="254"/>
      <c r="E427" s="188" t="s">
        <v>294</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89"/>
      <c r="B430" s="254"/>
      <c r="C430" s="251" t="s">
        <v>671</v>
      </c>
      <c r="D430" s="252"/>
      <c r="E430" s="240" t="s">
        <v>397</v>
      </c>
      <c r="F430" s="445"/>
      <c r="G430" s="242" t="s">
        <v>250</v>
      </c>
      <c r="H430" s="189"/>
      <c r="I430" s="189"/>
      <c r="J430" s="243" t="s">
        <v>716</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89"/>
      <c r="B431" s="254"/>
      <c r="C431" s="253"/>
      <c r="D431" s="254"/>
      <c r="E431" s="197" t="s">
        <v>239</v>
      </c>
      <c r="F431" s="198"/>
      <c r="G431" s="199" t="s">
        <v>236</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238</v>
      </c>
      <c r="AF431" s="223"/>
      <c r="AG431" s="223"/>
      <c r="AH431" s="224"/>
      <c r="AI431" s="215" t="s">
        <v>543</v>
      </c>
      <c r="AJ431" s="215"/>
      <c r="AK431" s="215"/>
      <c r="AL431" s="216"/>
      <c r="AM431" s="215" t="s">
        <v>544</v>
      </c>
      <c r="AN431" s="215"/>
      <c r="AO431" s="215"/>
      <c r="AP431" s="216"/>
      <c r="AQ431" s="216" t="s">
        <v>230</v>
      </c>
      <c r="AR431" s="200"/>
      <c r="AS431" s="200"/>
      <c r="AT431" s="201"/>
      <c r="AU431" s="177" t="s">
        <v>134</v>
      </c>
      <c r="AV431" s="177"/>
      <c r="AW431" s="177"/>
      <c r="AX431" s="178"/>
      <c r="AY431">
        <f>COUNTA($G$433)</f>
        <v>1</v>
      </c>
    </row>
    <row r="432" spans="1:51" ht="18.75" customHeight="1" x14ac:dyDescent="0.15">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716</v>
      </c>
      <c r="AF432" s="179"/>
      <c r="AG432" s="180" t="s">
        <v>231</v>
      </c>
      <c r="AH432" s="203"/>
      <c r="AI432" s="217"/>
      <c r="AJ432" s="217"/>
      <c r="AK432" s="217"/>
      <c r="AL432" s="218"/>
      <c r="AM432" s="217"/>
      <c r="AN432" s="217"/>
      <c r="AO432" s="217"/>
      <c r="AP432" s="218"/>
      <c r="AQ432" s="232" t="s">
        <v>716</v>
      </c>
      <c r="AR432" s="179"/>
      <c r="AS432" s="180" t="s">
        <v>231</v>
      </c>
      <c r="AT432" s="203"/>
      <c r="AU432" s="179" t="s">
        <v>716</v>
      </c>
      <c r="AV432" s="179"/>
      <c r="AW432" s="180" t="s">
        <v>179</v>
      </c>
      <c r="AX432" s="181"/>
      <c r="AY432">
        <f>$AY$431</f>
        <v>1</v>
      </c>
    </row>
    <row r="433" spans="1:51" ht="23.25" customHeight="1" x14ac:dyDescent="0.15">
      <c r="A433" s="989"/>
      <c r="B433" s="254"/>
      <c r="C433" s="253"/>
      <c r="D433" s="254"/>
      <c r="E433" s="197"/>
      <c r="F433" s="198"/>
      <c r="G433" s="233" t="s">
        <v>716</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716</v>
      </c>
      <c r="AC433" s="176"/>
      <c r="AD433" s="176"/>
      <c r="AE433" s="167" t="s">
        <v>716</v>
      </c>
      <c r="AF433" s="168"/>
      <c r="AG433" s="168"/>
      <c r="AH433" s="168"/>
      <c r="AI433" s="167" t="s">
        <v>716</v>
      </c>
      <c r="AJ433" s="168"/>
      <c r="AK433" s="168"/>
      <c r="AL433" s="168"/>
      <c r="AM433" s="167" t="s">
        <v>716</v>
      </c>
      <c r="AN433" s="168"/>
      <c r="AO433" s="168"/>
      <c r="AP433" s="169"/>
      <c r="AQ433" s="167" t="s">
        <v>716</v>
      </c>
      <c r="AR433" s="168"/>
      <c r="AS433" s="168"/>
      <c r="AT433" s="169"/>
      <c r="AU433" s="168" t="s">
        <v>716</v>
      </c>
      <c r="AV433" s="168"/>
      <c r="AW433" s="168"/>
      <c r="AX433" s="209"/>
      <c r="AY433">
        <f t="shared" ref="AY433:AY435" si="63">$AY$431</f>
        <v>1</v>
      </c>
    </row>
    <row r="434" spans="1:51" ht="23.25" customHeight="1" x14ac:dyDescent="0.15">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716</v>
      </c>
      <c r="AC434" s="225"/>
      <c r="AD434" s="225"/>
      <c r="AE434" s="167" t="s">
        <v>716</v>
      </c>
      <c r="AF434" s="168"/>
      <c r="AG434" s="168"/>
      <c r="AH434" s="169"/>
      <c r="AI434" s="167" t="s">
        <v>716</v>
      </c>
      <c r="AJ434" s="168"/>
      <c r="AK434" s="168"/>
      <c r="AL434" s="168"/>
      <c r="AM434" s="167" t="s">
        <v>716</v>
      </c>
      <c r="AN434" s="168"/>
      <c r="AO434" s="168"/>
      <c r="AP434" s="169"/>
      <c r="AQ434" s="167" t="s">
        <v>716</v>
      </c>
      <c r="AR434" s="168"/>
      <c r="AS434" s="168"/>
      <c r="AT434" s="169"/>
      <c r="AU434" s="168" t="s">
        <v>716</v>
      </c>
      <c r="AV434" s="168"/>
      <c r="AW434" s="168"/>
      <c r="AX434" s="209"/>
      <c r="AY434">
        <f t="shared" si="63"/>
        <v>1</v>
      </c>
    </row>
    <row r="435" spans="1:51" ht="23.25" customHeight="1" x14ac:dyDescent="0.15">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716</v>
      </c>
      <c r="AF435" s="168"/>
      <c r="AG435" s="168"/>
      <c r="AH435" s="169"/>
      <c r="AI435" s="167" t="s">
        <v>716</v>
      </c>
      <c r="AJ435" s="168"/>
      <c r="AK435" s="168"/>
      <c r="AL435" s="168"/>
      <c r="AM435" s="167" t="s">
        <v>716</v>
      </c>
      <c r="AN435" s="168"/>
      <c r="AO435" s="168"/>
      <c r="AP435" s="169"/>
      <c r="AQ435" s="167" t="s">
        <v>716</v>
      </c>
      <c r="AR435" s="168"/>
      <c r="AS435" s="168"/>
      <c r="AT435" s="169"/>
      <c r="AU435" s="168" t="s">
        <v>716</v>
      </c>
      <c r="AV435" s="168"/>
      <c r="AW435" s="168"/>
      <c r="AX435" s="209"/>
      <c r="AY435">
        <f t="shared" si="63"/>
        <v>1</v>
      </c>
    </row>
    <row r="436" spans="1:51" ht="18.75" hidden="1" customHeight="1" x14ac:dyDescent="0.15">
      <c r="A436" s="989"/>
      <c r="B436" s="254"/>
      <c r="C436" s="253"/>
      <c r="D436" s="254"/>
      <c r="E436" s="197" t="s">
        <v>239</v>
      </c>
      <c r="F436" s="198"/>
      <c r="G436" s="199" t="s">
        <v>236</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238</v>
      </c>
      <c r="AF436" s="223"/>
      <c r="AG436" s="223"/>
      <c r="AH436" s="224"/>
      <c r="AI436" s="215" t="s">
        <v>543</v>
      </c>
      <c r="AJ436" s="215"/>
      <c r="AK436" s="215"/>
      <c r="AL436" s="216"/>
      <c r="AM436" s="215" t="s">
        <v>544</v>
      </c>
      <c r="AN436" s="215"/>
      <c r="AO436" s="215"/>
      <c r="AP436" s="216"/>
      <c r="AQ436" s="216" t="s">
        <v>230</v>
      </c>
      <c r="AR436" s="200"/>
      <c r="AS436" s="200"/>
      <c r="AT436" s="201"/>
      <c r="AU436" s="177" t="s">
        <v>134</v>
      </c>
      <c r="AV436" s="177"/>
      <c r="AW436" s="177"/>
      <c r="AX436" s="178"/>
      <c r="AY436">
        <f>COUNTA($G$438)</f>
        <v>0</v>
      </c>
    </row>
    <row r="437" spans="1:51" ht="18.75" hidden="1" customHeight="1" x14ac:dyDescent="0.15">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231</v>
      </c>
      <c r="AH437" s="203"/>
      <c r="AI437" s="217"/>
      <c r="AJ437" s="217"/>
      <c r="AK437" s="217"/>
      <c r="AL437" s="218"/>
      <c r="AM437" s="217"/>
      <c r="AN437" s="217"/>
      <c r="AO437" s="217"/>
      <c r="AP437" s="218"/>
      <c r="AQ437" s="232"/>
      <c r="AR437" s="179"/>
      <c r="AS437" s="180" t="s">
        <v>231</v>
      </c>
      <c r="AT437" s="203"/>
      <c r="AU437" s="179"/>
      <c r="AV437" s="179"/>
      <c r="AW437" s="180" t="s">
        <v>179</v>
      </c>
      <c r="AX437" s="181"/>
      <c r="AY437">
        <f>$AY$436</f>
        <v>0</v>
      </c>
    </row>
    <row r="438" spans="1:51" ht="23.25" hidden="1" customHeight="1" x14ac:dyDescent="0.15">
      <c r="A438" s="98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89"/>
      <c r="B441" s="254"/>
      <c r="C441" s="253"/>
      <c r="D441" s="254"/>
      <c r="E441" s="197" t="s">
        <v>239</v>
      </c>
      <c r="F441" s="198"/>
      <c r="G441" s="199" t="s">
        <v>236</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238</v>
      </c>
      <c r="AF441" s="223"/>
      <c r="AG441" s="223"/>
      <c r="AH441" s="224"/>
      <c r="AI441" s="215" t="s">
        <v>543</v>
      </c>
      <c r="AJ441" s="215"/>
      <c r="AK441" s="215"/>
      <c r="AL441" s="216"/>
      <c r="AM441" s="215" t="s">
        <v>544</v>
      </c>
      <c r="AN441" s="215"/>
      <c r="AO441" s="215"/>
      <c r="AP441" s="216"/>
      <c r="AQ441" s="216" t="s">
        <v>230</v>
      </c>
      <c r="AR441" s="200"/>
      <c r="AS441" s="200"/>
      <c r="AT441" s="201"/>
      <c r="AU441" s="177" t="s">
        <v>134</v>
      </c>
      <c r="AV441" s="177"/>
      <c r="AW441" s="177"/>
      <c r="AX441" s="178"/>
      <c r="AY441">
        <f>COUNTA($G$443)</f>
        <v>0</v>
      </c>
    </row>
    <row r="442" spans="1:51" ht="18.75" hidden="1" customHeight="1" x14ac:dyDescent="0.15">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231</v>
      </c>
      <c r="AH442" s="203"/>
      <c r="AI442" s="217"/>
      <c r="AJ442" s="217"/>
      <c r="AK442" s="217"/>
      <c r="AL442" s="218"/>
      <c r="AM442" s="217"/>
      <c r="AN442" s="217"/>
      <c r="AO442" s="217"/>
      <c r="AP442" s="218"/>
      <c r="AQ442" s="232"/>
      <c r="AR442" s="179"/>
      <c r="AS442" s="180" t="s">
        <v>231</v>
      </c>
      <c r="AT442" s="203"/>
      <c r="AU442" s="179"/>
      <c r="AV442" s="179"/>
      <c r="AW442" s="180" t="s">
        <v>179</v>
      </c>
      <c r="AX442" s="181"/>
      <c r="AY442">
        <f>$AY$441</f>
        <v>0</v>
      </c>
    </row>
    <row r="443" spans="1:51" ht="23.25" hidden="1" customHeight="1" x14ac:dyDescent="0.15">
      <c r="A443" s="98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89"/>
      <c r="B446" s="254"/>
      <c r="C446" s="253"/>
      <c r="D446" s="254"/>
      <c r="E446" s="197" t="s">
        <v>239</v>
      </c>
      <c r="F446" s="198"/>
      <c r="G446" s="199" t="s">
        <v>236</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238</v>
      </c>
      <c r="AF446" s="223"/>
      <c r="AG446" s="223"/>
      <c r="AH446" s="224"/>
      <c r="AI446" s="215" t="s">
        <v>543</v>
      </c>
      <c r="AJ446" s="215"/>
      <c r="AK446" s="215"/>
      <c r="AL446" s="216"/>
      <c r="AM446" s="215" t="s">
        <v>544</v>
      </c>
      <c r="AN446" s="215"/>
      <c r="AO446" s="215"/>
      <c r="AP446" s="216"/>
      <c r="AQ446" s="216" t="s">
        <v>230</v>
      </c>
      <c r="AR446" s="200"/>
      <c r="AS446" s="200"/>
      <c r="AT446" s="201"/>
      <c r="AU446" s="177" t="s">
        <v>134</v>
      </c>
      <c r="AV446" s="177"/>
      <c r="AW446" s="177"/>
      <c r="AX446" s="178"/>
      <c r="AY446">
        <f>COUNTA($G$448)</f>
        <v>0</v>
      </c>
    </row>
    <row r="447" spans="1:51" ht="18.75" hidden="1" customHeight="1" x14ac:dyDescent="0.15">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231</v>
      </c>
      <c r="AH447" s="203"/>
      <c r="AI447" s="217"/>
      <c r="AJ447" s="217"/>
      <c r="AK447" s="217"/>
      <c r="AL447" s="218"/>
      <c r="AM447" s="217"/>
      <c r="AN447" s="217"/>
      <c r="AO447" s="217"/>
      <c r="AP447" s="218"/>
      <c r="AQ447" s="232"/>
      <c r="AR447" s="179"/>
      <c r="AS447" s="180" t="s">
        <v>231</v>
      </c>
      <c r="AT447" s="203"/>
      <c r="AU447" s="179"/>
      <c r="AV447" s="179"/>
      <c r="AW447" s="180" t="s">
        <v>179</v>
      </c>
      <c r="AX447" s="181"/>
      <c r="AY447">
        <f>$AY$446</f>
        <v>0</v>
      </c>
    </row>
    <row r="448" spans="1:51" ht="23.25" hidden="1" customHeight="1" x14ac:dyDescent="0.15">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89"/>
      <c r="B451" s="254"/>
      <c r="C451" s="253"/>
      <c r="D451" s="254"/>
      <c r="E451" s="197" t="s">
        <v>239</v>
      </c>
      <c r="F451" s="198"/>
      <c r="G451" s="199" t="s">
        <v>236</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238</v>
      </c>
      <c r="AF451" s="223"/>
      <c r="AG451" s="223"/>
      <c r="AH451" s="224"/>
      <c r="AI451" s="215" t="s">
        <v>543</v>
      </c>
      <c r="AJ451" s="215"/>
      <c r="AK451" s="215"/>
      <c r="AL451" s="216"/>
      <c r="AM451" s="215" t="s">
        <v>544</v>
      </c>
      <c r="AN451" s="215"/>
      <c r="AO451" s="215"/>
      <c r="AP451" s="216"/>
      <c r="AQ451" s="216" t="s">
        <v>230</v>
      </c>
      <c r="AR451" s="200"/>
      <c r="AS451" s="200"/>
      <c r="AT451" s="201"/>
      <c r="AU451" s="177" t="s">
        <v>134</v>
      </c>
      <c r="AV451" s="177"/>
      <c r="AW451" s="177"/>
      <c r="AX451" s="178"/>
      <c r="AY451">
        <f>COUNTA($G$453)</f>
        <v>0</v>
      </c>
    </row>
    <row r="452" spans="1:51" ht="18.75" hidden="1" customHeight="1" x14ac:dyDescent="0.15">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231</v>
      </c>
      <c r="AH452" s="203"/>
      <c r="AI452" s="217"/>
      <c r="AJ452" s="217"/>
      <c r="AK452" s="217"/>
      <c r="AL452" s="218"/>
      <c r="AM452" s="217"/>
      <c r="AN452" s="217"/>
      <c r="AO452" s="217"/>
      <c r="AP452" s="218"/>
      <c r="AQ452" s="232"/>
      <c r="AR452" s="179"/>
      <c r="AS452" s="180" t="s">
        <v>231</v>
      </c>
      <c r="AT452" s="203"/>
      <c r="AU452" s="179"/>
      <c r="AV452" s="179"/>
      <c r="AW452" s="180" t="s">
        <v>179</v>
      </c>
      <c r="AX452" s="181"/>
      <c r="AY452">
        <f>$AY$451</f>
        <v>0</v>
      </c>
    </row>
    <row r="453" spans="1:51" ht="23.25" hidden="1" customHeight="1" x14ac:dyDescent="0.15">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89"/>
      <c r="B456" s="254"/>
      <c r="C456" s="253"/>
      <c r="D456" s="254"/>
      <c r="E456" s="197" t="s">
        <v>240</v>
      </c>
      <c r="F456" s="198"/>
      <c r="G456" s="199" t="s">
        <v>237</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238</v>
      </c>
      <c r="AF456" s="223"/>
      <c r="AG456" s="223"/>
      <c r="AH456" s="224"/>
      <c r="AI456" s="215" t="s">
        <v>543</v>
      </c>
      <c r="AJ456" s="215"/>
      <c r="AK456" s="215"/>
      <c r="AL456" s="216"/>
      <c r="AM456" s="215" t="s">
        <v>544</v>
      </c>
      <c r="AN456" s="215"/>
      <c r="AO456" s="215"/>
      <c r="AP456" s="216"/>
      <c r="AQ456" s="216" t="s">
        <v>230</v>
      </c>
      <c r="AR456" s="200"/>
      <c r="AS456" s="200"/>
      <c r="AT456" s="201"/>
      <c r="AU456" s="177" t="s">
        <v>134</v>
      </c>
      <c r="AV456" s="177"/>
      <c r="AW456" s="177"/>
      <c r="AX456" s="178"/>
      <c r="AY456">
        <f>COUNTA($G$458)</f>
        <v>1</v>
      </c>
    </row>
    <row r="457" spans="1:51" ht="18.75" customHeight="1" x14ac:dyDescent="0.15">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716</v>
      </c>
      <c r="AF457" s="179"/>
      <c r="AG457" s="180" t="s">
        <v>231</v>
      </c>
      <c r="AH457" s="203"/>
      <c r="AI457" s="217"/>
      <c r="AJ457" s="217"/>
      <c r="AK457" s="217"/>
      <c r="AL457" s="218"/>
      <c r="AM457" s="217"/>
      <c r="AN457" s="217"/>
      <c r="AO457" s="217"/>
      <c r="AP457" s="218"/>
      <c r="AQ457" s="232" t="s">
        <v>716</v>
      </c>
      <c r="AR457" s="179"/>
      <c r="AS457" s="180" t="s">
        <v>231</v>
      </c>
      <c r="AT457" s="203"/>
      <c r="AU457" s="179" t="s">
        <v>716</v>
      </c>
      <c r="AV457" s="179"/>
      <c r="AW457" s="180" t="s">
        <v>179</v>
      </c>
      <c r="AX457" s="181"/>
      <c r="AY457">
        <f>$AY$456</f>
        <v>1</v>
      </c>
    </row>
    <row r="458" spans="1:51" ht="23.25" customHeight="1" x14ac:dyDescent="0.15">
      <c r="A458" s="989"/>
      <c r="B458" s="254"/>
      <c r="C458" s="253"/>
      <c r="D458" s="254"/>
      <c r="E458" s="197"/>
      <c r="F458" s="198"/>
      <c r="G458" s="233" t="s">
        <v>716</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716</v>
      </c>
      <c r="AC458" s="176"/>
      <c r="AD458" s="176"/>
      <c r="AE458" s="167" t="s">
        <v>716</v>
      </c>
      <c r="AF458" s="168"/>
      <c r="AG458" s="168"/>
      <c r="AH458" s="168"/>
      <c r="AI458" s="167" t="s">
        <v>716</v>
      </c>
      <c r="AJ458" s="168"/>
      <c r="AK458" s="168"/>
      <c r="AL458" s="168"/>
      <c r="AM458" s="167" t="s">
        <v>716</v>
      </c>
      <c r="AN458" s="168"/>
      <c r="AO458" s="168"/>
      <c r="AP458" s="169"/>
      <c r="AQ458" s="167" t="s">
        <v>716</v>
      </c>
      <c r="AR458" s="168"/>
      <c r="AS458" s="168"/>
      <c r="AT458" s="169"/>
      <c r="AU458" s="168" t="s">
        <v>716</v>
      </c>
      <c r="AV458" s="168"/>
      <c r="AW458" s="168"/>
      <c r="AX458" s="209"/>
      <c r="AY458">
        <f t="shared" ref="AY458:AY460" si="68">$AY$456</f>
        <v>1</v>
      </c>
    </row>
    <row r="459" spans="1:51" ht="23.25" customHeight="1" x14ac:dyDescent="0.15">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716</v>
      </c>
      <c r="AC459" s="225"/>
      <c r="AD459" s="225"/>
      <c r="AE459" s="167" t="s">
        <v>716</v>
      </c>
      <c r="AF459" s="168"/>
      <c r="AG459" s="168"/>
      <c r="AH459" s="169"/>
      <c r="AI459" s="167" t="s">
        <v>716</v>
      </c>
      <c r="AJ459" s="168"/>
      <c r="AK459" s="168"/>
      <c r="AL459" s="168"/>
      <c r="AM459" s="167" t="s">
        <v>716</v>
      </c>
      <c r="AN459" s="168"/>
      <c r="AO459" s="168"/>
      <c r="AP459" s="169"/>
      <c r="AQ459" s="167" t="s">
        <v>716</v>
      </c>
      <c r="AR459" s="168"/>
      <c r="AS459" s="168"/>
      <c r="AT459" s="169"/>
      <c r="AU459" s="168" t="s">
        <v>716</v>
      </c>
      <c r="AV459" s="168"/>
      <c r="AW459" s="168"/>
      <c r="AX459" s="209"/>
      <c r="AY459">
        <f t="shared" si="68"/>
        <v>1</v>
      </c>
    </row>
    <row r="460" spans="1:51" ht="23.25" customHeight="1" x14ac:dyDescent="0.15">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716</v>
      </c>
      <c r="AF460" s="168"/>
      <c r="AG460" s="168"/>
      <c r="AH460" s="169"/>
      <c r="AI460" s="167" t="s">
        <v>716</v>
      </c>
      <c r="AJ460" s="168"/>
      <c r="AK460" s="168"/>
      <c r="AL460" s="168"/>
      <c r="AM460" s="167" t="s">
        <v>716</v>
      </c>
      <c r="AN460" s="168"/>
      <c r="AO460" s="168"/>
      <c r="AP460" s="169"/>
      <c r="AQ460" s="167" t="s">
        <v>716</v>
      </c>
      <c r="AR460" s="168"/>
      <c r="AS460" s="168"/>
      <c r="AT460" s="169"/>
      <c r="AU460" s="168" t="s">
        <v>716</v>
      </c>
      <c r="AV460" s="168"/>
      <c r="AW460" s="168"/>
      <c r="AX460" s="209"/>
      <c r="AY460">
        <f t="shared" si="68"/>
        <v>1</v>
      </c>
    </row>
    <row r="461" spans="1:51" ht="0.75" hidden="1" customHeight="1" x14ac:dyDescent="0.15">
      <c r="A461" s="989"/>
      <c r="B461" s="254"/>
      <c r="C461" s="253"/>
      <c r="D461" s="254"/>
      <c r="E461" s="197" t="s">
        <v>240</v>
      </c>
      <c r="F461" s="198"/>
      <c r="G461" s="199" t="s">
        <v>237</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238</v>
      </c>
      <c r="AF461" s="223"/>
      <c r="AG461" s="223"/>
      <c r="AH461" s="224"/>
      <c r="AI461" s="215" t="s">
        <v>543</v>
      </c>
      <c r="AJ461" s="215"/>
      <c r="AK461" s="215"/>
      <c r="AL461" s="216"/>
      <c r="AM461" s="215" t="s">
        <v>544</v>
      </c>
      <c r="AN461" s="215"/>
      <c r="AO461" s="215"/>
      <c r="AP461" s="216"/>
      <c r="AQ461" s="216" t="s">
        <v>230</v>
      </c>
      <c r="AR461" s="200"/>
      <c r="AS461" s="200"/>
      <c r="AT461" s="201"/>
      <c r="AU461" s="177" t="s">
        <v>134</v>
      </c>
      <c r="AV461" s="177"/>
      <c r="AW461" s="177"/>
      <c r="AX461" s="178"/>
      <c r="AY461">
        <f>COUNTA($G$463)</f>
        <v>0</v>
      </c>
    </row>
    <row r="462" spans="1:51" ht="0.75" hidden="1" customHeight="1" x14ac:dyDescent="0.15">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231</v>
      </c>
      <c r="AH462" s="203"/>
      <c r="AI462" s="217"/>
      <c r="AJ462" s="217"/>
      <c r="AK462" s="217"/>
      <c r="AL462" s="218"/>
      <c r="AM462" s="217"/>
      <c r="AN462" s="217"/>
      <c r="AO462" s="217"/>
      <c r="AP462" s="218"/>
      <c r="AQ462" s="232"/>
      <c r="AR462" s="179"/>
      <c r="AS462" s="180" t="s">
        <v>231</v>
      </c>
      <c r="AT462" s="203"/>
      <c r="AU462" s="179"/>
      <c r="AV462" s="179"/>
      <c r="AW462" s="180" t="s">
        <v>179</v>
      </c>
      <c r="AX462" s="181"/>
      <c r="AY462">
        <f>$AY$461</f>
        <v>0</v>
      </c>
    </row>
    <row r="463" spans="1:51" ht="0.75" hidden="1" customHeight="1" x14ac:dyDescent="0.15">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0.75" hidden="1" customHeight="1" x14ac:dyDescent="0.15">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0.75" hidden="1" customHeight="1" x14ac:dyDescent="0.15">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0.75" hidden="1" customHeight="1" x14ac:dyDescent="0.15">
      <c r="A466" s="989"/>
      <c r="B466" s="254"/>
      <c r="C466" s="253"/>
      <c r="D466" s="254"/>
      <c r="E466" s="197" t="s">
        <v>240</v>
      </c>
      <c r="F466" s="198"/>
      <c r="G466" s="199" t="s">
        <v>237</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238</v>
      </c>
      <c r="AF466" s="223"/>
      <c r="AG466" s="223"/>
      <c r="AH466" s="224"/>
      <c r="AI466" s="215" t="s">
        <v>543</v>
      </c>
      <c r="AJ466" s="215"/>
      <c r="AK466" s="215"/>
      <c r="AL466" s="216"/>
      <c r="AM466" s="215" t="s">
        <v>544</v>
      </c>
      <c r="AN466" s="215"/>
      <c r="AO466" s="215"/>
      <c r="AP466" s="216"/>
      <c r="AQ466" s="216" t="s">
        <v>230</v>
      </c>
      <c r="AR466" s="200"/>
      <c r="AS466" s="200"/>
      <c r="AT466" s="201"/>
      <c r="AU466" s="177" t="s">
        <v>134</v>
      </c>
      <c r="AV466" s="177"/>
      <c r="AW466" s="177"/>
      <c r="AX466" s="178"/>
      <c r="AY466">
        <f>COUNTA($G$468)</f>
        <v>0</v>
      </c>
    </row>
    <row r="467" spans="1:51" ht="0.75" hidden="1" customHeight="1" x14ac:dyDescent="0.15">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231</v>
      </c>
      <c r="AH467" s="203"/>
      <c r="AI467" s="217"/>
      <c r="AJ467" s="217"/>
      <c r="AK467" s="217"/>
      <c r="AL467" s="218"/>
      <c r="AM467" s="217"/>
      <c r="AN467" s="217"/>
      <c r="AO467" s="217"/>
      <c r="AP467" s="218"/>
      <c r="AQ467" s="232"/>
      <c r="AR467" s="179"/>
      <c r="AS467" s="180" t="s">
        <v>231</v>
      </c>
      <c r="AT467" s="203"/>
      <c r="AU467" s="179"/>
      <c r="AV467" s="179"/>
      <c r="AW467" s="180" t="s">
        <v>179</v>
      </c>
      <c r="AX467" s="181"/>
      <c r="AY467">
        <f>$AY$466</f>
        <v>0</v>
      </c>
    </row>
    <row r="468" spans="1:51" ht="0.75" hidden="1" customHeight="1" x14ac:dyDescent="0.15">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0.75" hidden="1" customHeight="1" x14ac:dyDescent="0.15">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0.75" hidden="1" customHeight="1" x14ac:dyDescent="0.15">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0.75" hidden="1" customHeight="1" x14ac:dyDescent="0.15">
      <c r="A471" s="989"/>
      <c r="B471" s="254"/>
      <c r="C471" s="253"/>
      <c r="D471" s="254"/>
      <c r="E471" s="197" t="s">
        <v>240</v>
      </c>
      <c r="F471" s="198"/>
      <c r="G471" s="199" t="s">
        <v>237</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238</v>
      </c>
      <c r="AF471" s="223"/>
      <c r="AG471" s="223"/>
      <c r="AH471" s="224"/>
      <c r="AI471" s="215" t="s">
        <v>543</v>
      </c>
      <c r="AJ471" s="215"/>
      <c r="AK471" s="215"/>
      <c r="AL471" s="216"/>
      <c r="AM471" s="215" t="s">
        <v>544</v>
      </c>
      <c r="AN471" s="215"/>
      <c r="AO471" s="215"/>
      <c r="AP471" s="216"/>
      <c r="AQ471" s="216" t="s">
        <v>230</v>
      </c>
      <c r="AR471" s="200"/>
      <c r="AS471" s="200"/>
      <c r="AT471" s="201"/>
      <c r="AU471" s="177" t="s">
        <v>134</v>
      </c>
      <c r="AV471" s="177"/>
      <c r="AW471" s="177"/>
      <c r="AX471" s="178"/>
      <c r="AY471">
        <f>COUNTA($G$473)</f>
        <v>0</v>
      </c>
    </row>
    <row r="472" spans="1:51" ht="0.75" hidden="1" customHeight="1" x14ac:dyDescent="0.15">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231</v>
      </c>
      <c r="AH472" s="203"/>
      <c r="AI472" s="217"/>
      <c r="AJ472" s="217"/>
      <c r="AK472" s="217"/>
      <c r="AL472" s="218"/>
      <c r="AM472" s="217"/>
      <c r="AN472" s="217"/>
      <c r="AO472" s="217"/>
      <c r="AP472" s="218"/>
      <c r="AQ472" s="232"/>
      <c r="AR472" s="179"/>
      <c r="AS472" s="180" t="s">
        <v>231</v>
      </c>
      <c r="AT472" s="203"/>
      <c r="AU472" s="179"/>
      <c r="AV472" s="179"/>
      <c r="AW472" s="180" t="s">
        <v>179</v>
      </c>
      <c r="AX472" s="181"/>
      <c r="AY472">
        <f>$AY$471</f>
        <v>0</v>
      </c>
    </row>
    <row r="473" spans="1:51" ht="0.75" hidden="1" customHeight="1" x14ac:dyDescent="0.15">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0.75" hidden="1" customHeight="1" x14ac:dyDescent="0.15">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0.75" hidden="1" customHeight="1" x14ac:dyDescent="0.15">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0.75" hidden="1" customHeight="1" x14ac:dyDescent="0.15">
      <c r="A476" s="989"/>
      <c r="B476" s="254"/>
      <c r="C476" s="253"/>
      <c r="D476" s="254"/>
      <c r="E476" s="197" t="s">
        <v>240</v>
      </c>
      <c r="F476" s="198"/>
      <c r="G476" s="199" t="s">
        <v>237</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238</v>
      </c>
      <c r="AF476" s="223"/>
      <c r="AG476" s="223"/>
      <c r="AH476" s="224"/>
      <c r="AI476" s="215" t="s">
        <v>543</v>
      </c>
      <c r="AJ476" s="215"/>
      <c r="AK476" s="215"/>
      <c r="AL476" s="216"/>
      <c r="AM476" s="215" t="s">
        <v>544</v>
      </c>
      <c r="AN476" s="215"/>
      <c r="AO476" s="215"/>
      <c r="AP476" s="216"/>
      <c r="AQ476" s="216" t="s">
        <v>230</v>
      </c>
      <c r="AR476" s="200"/>
      <c r="AS476" s="200"/>
      <c r="AT476" s="201"/>
      <c r="AU476" s="177" t="s">
        <v>134</v>
      </c>
      <c r="AV476" s="177"/>
      <c r="AW476" s="177"/>
      <c r="AX476" s="178"/>
      <c r="AY476">
        <f>COUNTA($G$478)</f>
        <v>0</v>
      </c>
    </row>
    <row r="477" spans="1:51" ht="0.75" hidden="1" customHeight="1" x14ac:dyDescent="0.15">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231</v>
      </c>
      <c r="AH477" s="203"/>
      <c r="AI477" s="217"/>
      <c r="AJ477" s="217"/>
      <c r="AK477" s="217"/>
      <c r="AL477" s="218"/>
      <c r="AM477" s="217"/>
      <c r="AN477" s="217"/>
      <c r="AO477" s="217"/>
      <c r="AP477" s="218"/>
      <c r="AQ477" s="232"/>
      <c r="AR477" s="179"/>
      <c r="AS477" s="180" t="s">
        <v>231</v>
      </c>
      <c r="AT477" s="203"/>
      <c r="AU477" s="179"/>
      <c r="AV477" s="179"/>
      <c r="AW477" s="180" t="s">
        <v>179</v>
      </c>
      <c r="AX477" s="181"/>
      <c r="AY477">
        <f>$AY$476</f>
        <v>0</v>
      </c>
    </row>
    <row r="478" spans="1:51" ht="0.75" hidden="1" customHeight="1" x14ac:dyDescent="0.15">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0.75" hidden="1" customHeight="1" x14ac:dyDescent="0.15">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0.75" hidden="1" customHeight="1" x14ac:dyDescent="0.15">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customHeight="1" x14ac:dyDescent="0.15">
      <c r="A481" s="989"/>
      <c r="B481" s="254"/>
      <c r="C481" s="253"/>
      <c r="D481" s="254"/>
      <c r="E481" s="188" t="s">
        <v>405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89"/>
      <c r="B482" s="254"/>
      <c r="C482" s="253"/>
      <c r="D482" s="254"/>
      <c r="E482" s="191" t="s">
        <v>716</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0.25" customHeight="1" thickBot="1" x14ac:dyDescent="0.2">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89"/>
      <c r="B484" s="254"/>
      <c r="C484" s="253"/>
      <c r="D484" s="254"/>
      <c r="E484" s="240" t="s">
        <v>400</v>
      </c>
      <c r="F484" s="241"/>
      <c r="G484" s="242" t="s">
        <v>250</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4"/>
      <c r="C485" s="253"/>
      <c r="D485" s="254"/>
      <c r="E485" s="197" t="s">
        <v>239</v>
      </c>
      <c r="F485" s="198"/>
      <c r="G485" s="199" t="s">
        <v>236</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238</v>
      </c>
      <c r="AF485" s="223"/>
      <c r="AG485" s="223"/>
      <c r="AH485" s="224"/>
      <c r="AI485" s="215" t="s">
        <v>543</v>
      </c>
      <c r="AJ485" s="215"/>
      <c r="AK485" s="215"/>
      <c r="AL485" s="216"/>
      <c r="AM485" s="215" t="s">
        <v>544</v>
      </c>
      <c r="AN485" s="215"/>
      <c r="AO485" s="215"/>
      <c r="AP485" s="216"/>
      <c r="AQ485" s="216" t="s">
        <v>230</v>
      </c>
      <c r="AR485" s="200"/>
      <c r="AS485" s="200"/>
      <c r="AT485" s="201"/>
      <c r="AU485" s="177" t="s">
        <v>134</v>
      </c>
      <c r="AV485" s="177"/>
      <c r="AW485" s="177"/>
      <c r="AX485" s="178"/>
      <c r="AY485">
        <f>COUNTA($G$487)</f>
        <v>0</v>
      </c>
    </row>
    <row r="486" spans="1:51" ht="18.75" hidden="1" customHeight="1" x14ac:dyDescent="0.15">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231</v>
      </c>
      <c r="AH486" s="203"/>
      <c r="AI486" s="217"/>
      <c r="AJ486" s="217"/>
      <c r="AK486" s="217"/>
      <c r="AL486" s="218"/>
      <c r="AM486" s="217"/>
      <c r="AN486" s="217"/>
      <c r="AO486" s="217"/>
      <c r="AP486" s="218"/>
      <c r="AQ486" s="232"/>
      <c r="AR486" s="179"/>
      <c r="AS486" s="180" t="s">
        <v>231</v>
      </c>
      <c r="AT486" s="203"/>
      <c r="AU486" s="179"/>
      <c r="AV486" s="179"/>
      <c r="AW486" s="180" t="s">
        <v>179</v>
      </c>
      <c r="AX486" s="181"/>
      <c r="AY486">
        <f>$AY$485</f>
        <v>0</v>
      </c>
    </row>
    <row r="487" spans="1:51" ht="23.25" hidden="1" customHeight="1" x14ac:dyDescent="0.15">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89"/>
      <c r="B490" s="254"/>
      <c r="C490" s="253"/>
      <c r="D490" s="254"/>
      <c r="E490" s="197" t="s">
        <v>239</v>
      </c>
      <c r="F490" s="198"/>
      <c r="G490" s="199" t="s">
        <v>236</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238</v>
      </c>
      <c r="AF490" s="223"/>
      <c r="AG490" s="223"/>
      <c r="AH490" s="224"/>
      <c r="AI490" s="215" t="s">
        <v>543</v>
      </c>
      <c r="AJ490" s="215"/>
      <c r="AK490" s="215"/>
      <c r="AL490" s="216"/>
      <c r="AM490" s="215" t="s">
        <v>544</v>
      </c>
      <c r="AN490" s="215"/>
      <c r="AO490" s="215"/>
      <c r="AP490" s="216"/>
      <c r="AQ490" s="216" t="s">
        <v>230</v>
      </c>
      <c r="AR490" s="200"/>
      <c r="AS490" s="200"/>
      <c r="AT490" s="201"/>
      <c r="AU490" s="177" t="s">
        <v>134</v>
      </c>
      <c r="AV490" s="177"/>
      <c r="AW490" s="177"/>
      <c r="AX490" s="178"/>
      <c r="AY490">
        <f>COUNTA($G$492)</f>
        <v>0</v>
      </c>
    </row>
    <row r="491" spans="1:51" ht="18.75" hidden="1" customHeight="1" x14ac:dyDescent="0.15">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231</v>
      </c>
      <c r="AH491" s="203"/>
      <c r="AI491" s="217"/>
      <c r="AJ491" s="217"/>
      <c r="AK491" s="217"/>
      <c r="AL491" s="218"/>
      <c r="AM491" s="217"/>
      <c r="AN491" s="217"/>
      <c r="AO491" s="217"/>
      <c r="AP491" s="218"/>
      <c r="AQ491" s="232"/>
      <c r="AR491" s="179"/>
      <c r="AS491" s="180" t="s">
        <v>231</v>
      </c>
      <c r="AT491" s="203"/>
      <c r="AU491" s="179"/>
      <c r="AV491" s="179"/>
      <c r="AW491" s="180" t="s">
        <v>179</v>
      </c>
      <c r="AX491" s="181"/>
      <c r="AY491">
        <f>$AY$490</f>
        <v>0</v>
      </c>
    </row>
    <row r="492" spans="1:51" ht="23.25" hidden="1" customHeight="1" x14ac:dyDescent="0.15">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89"/>
      <c r="B495" s="254"/>
      <c r="C495" s="253"/>
      <c r="D495" s="254"/>
      <c r="E495" s="197" t="s">
        <v>239</v>
      </c>
      <c r="F495" s="198"/>
      <c r="G495" s="199" t="s">
        <v>236</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238</v>
      </c>
      <c r="AF495" s="223"/>
      <c r="AG495" s="223"/>
      <c r="AH495" s="224"/>
      <c r="AI495" s="215" t="s">
        <v>543</v>
      </c>
      <c r="AJ495" s="215"/>
      <c r="AK495" s="215"/>
      <c r="AL495" s="216"/>
      <c r="AM495" s="215" t="s">
        <v>544</v>
      </c>
      <c r="AN495" s="215"/>
      <c r="AO495" s="215"/>
      <c r="AP495" s="216"/>
      <c r="AQ495" s="216" t="s">
        <v>230</v>
      </c>
      <c r="AR495" s="200"/>
      <c r="AS495" s="200"/>
      <c r="AT495" s="201"/>
      <c r="AU495" s="177" t="s">
        <v>134</v>
      </c>
      <c r="AV495" s="177"/>
      <c r="AW495" s="177"/>
      <c r="AX495" s="178"/>
      <c r="AY495">
        <f>COUNTA($G$497)</f>
        <v>0</v>
      </c>
    </row>
    <row r="496" spans="1:51" ht="18.75" hidden="1" customHeight="1" x14ac:dyDescent="0.15">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231</v>
      </c>
      <c r="AH496" s="203"/>
      <c r="AI496" s="217"/>
      <c r="AJ496" s="217"/>
      <c r="AK496" s="217"/>
      <c r="AL496" s="218"/>
      <c r="AM496" s="217"/>
      <c r="AN496" s="217"/>
      <c r="AO496" s="217"/>
      <c r="AP496" s="218"/>
      <c r="AQ496" s="232"/>
      <c r="AR496" s="179"/>
      <c r="AS496" s="180" t="s">
        <v>231</v>
      </c>
      <c r="AT496" s="203"/>
      <c r="AU496" s="179"/>
      <c r="AV496" s="179"/>
      <c r="AW496" s="180" t="s">
        <v>179</v>
      </c>
      <c r="AX496" s="181"/>
      <c r="AY496">
        <f>$AY$495</f>
        <v>0</v>
      </c>
    </row>
    <row r="497" spans="1:51" ht="23.25" hidden="1" customHeight="1" x14ac:dyDescent="0.15">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89"/>
      <c r="B500" s="254"/>
      <c r="C500" s="253"/>
      <c r="D500" s="254"/>
      <c r="E500" s="197" t="s">
        <v>239</v>
      </c>
      <c r="F500" s="198"/>
      <c r="G500" s="199" t="s">
        <v>236</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238</v>
      </c>
      <c r="AF500" s="223"/>
      <c r="AG500" s="223"/>
      <c r="AH500" s="224"/>
      <c r="AI500" s="215" t="s">
        <v>543</v>
      </c>
      <c r="AJ500" s="215"/>
      <c r="AK500" s="215"/>
      <c r="AL500" s="216"/>
      <c r="AM500" s="215" t="s">
        <v>544</v>
      </c>
      <c r="AN500" s="215"/>
      <c r="AO500" s="215"/>
      <c r="AP500" s="216"/>
      <c r="AQ500" s="216" t="s">
        <v>230</v>
      </c>
      <c r="AR500" s="200"/>
      <c r="AS500" s="200"/>
      <c r="AT500" s="201"/>
      <c r="AU500" s="177" t="s">
        <v>134</v>
      </c>
      <c r="AV500" s="177"/>
      <c r="AW500" s="177"/>
      <c r="AX500" s="178"/>
      <c r="AY500">
        <f>COUNTA($G$502)</f>
        <v>0</v>
      </c>
    </row>
    <row r="501" spans="1:51" ht="18.75" hidden="1" customHeight="1" x14ac:dyDescent="0.15">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231</v>
      </c>
      <c r="AH501" s="203"/>
      <c r="AI501" s="217"/>
      <c r="AJ501" s="217"/>
      <c r="AK501" s="217"/>
      <c r="AL501" s="218"/>
      <c r="AM501" s="217"/>
      <c r="AN501" s="217"/>
      <c r="AO501" s="217"/>
      <c r="AP501" s="218"/>
      <c r="AQ501" s="232"/>
      <c r="AR501" s="179"/>
      <c r="AS501" s="180" t="s">
        <v>231</v>
      </c>
      <c r="AT501" s="203"/>
      <c r="AU501" s="179"/>
      <c r="AV501" s="179"/>
      <c r="AW501" s="180" t="s">
        <v>179</v>
      </c>
      <c r="AX501" s="181"/>
      <c r="AY501">
        <f>$AY$500</f>
        <v>0</v>
      </c>
    </row>
    <row r="502" spans="1:51" ht="23.25" hidden="1" customHeight="1" x14ac:dyDescent="0.15">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89"/>
      <c r="B505" s="254"/>
      <c r="C505" s="253"/>
      <c r="D505" s="254"/>
      <c r="E505" s="197" t="s">
        <v>239</v>
      </c>
      <c r="F505" s="198"/>
      <c r="G505" s="199" t="s">
        <v>236</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238</v>
      </c>
      <c r="AF505" s="223"/>
      <c r="AG505" s="223"/>
      <c r="AH505" s="224"/>
      <c r="AI505" s="215" t="s">
        <v>543</v>
      </c>
      <c r="AJ505" s="215"/>
      <c r="AK505" s="215"/>
      <c r="AL505" s="216"/>
      <c r="AM505" s="215" t="s">
        <v>544</v>
      </c>
      <c r="AN505" s="215"/>
      <c r="AO505" s="215"/>
      <c r="AP505" s="216"/>
      <c r="AQ505" s="216" t="s">
        <v>230</v>
      </c>
      <c r="AR505" s="200"/>
      <c r="AS505" s="200"/>
      <c r="AT505" s="201"/>
      <c r="AU505" s="177" t="s">
        <v>134</v>
      </c>
      <c r="AV505" s="177"/>
      <c r="AW505" s="177"/>
      <c r="AX505" s="178"/>
      <c r="AY505">
        <f>COUNTA($G$507)</f>
        <v>0</v>
      </c>
    </row>
    <row r="506" spans="1:51" ht="18.75" hidden="1" customHeight="1" x14ac:dyDescent="0.15">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231</v>
      </c>
      <c r="AH506" s="203"/>
      <c r="AI506" s="217"/>
      <c r="AJ506" s="217"/>
      <c r="AK506" s="217"/>
      <c r="AL506" s="218"/>
      <c r="AM506" s="217"/>
      <c r="AN506" s="217"/>
      <c r="AO506" s="217"/>
      <c r="AP506" s="218"/>
      <c r="AQ506" s="232"/>
      <c r="AR506" s="179"/>
      <c r="AS506" s="180" t="s">
        <v>231</v>
      </c>
      <c r="AT506" s="203"/>
      <c r="AU506" s="179"/>
      <c r="AV506" s="179"/>
      <c r="AW506" s="180" t="s">
        <v>179</v>
      </c>
      <c r="AX506" s="181"/>
      <c r="AY506">
        <f>$AY$505</f>
        <v>0</v>
      </c>
    </row>
    <row r="507" spans="1:51" ht="23.25" hidden="1" customHeight="1" x14ac:dyDescent="0.15">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89"/>
      <c r="B510" s="254"/>
      <c r="C510" s="253"/>
      <c r="D510" s="254"/>
      <c r="E510" s="197" t="s">
        <v>240</v>
      </c>
      <c r="F510" s="198"/>
      <c r="G510" s="199" t="s">
        <v>237</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238</v>
      </c>
      <c r="AF510" s="223"/>
      <c r="AG510" s="223"/>
      <c r="AH510" s="224"/>
      <c r="AI510" s="215" t="s">
        <v>543</v>
      </c>
      <c r="AJ510" s="215"/>
      <c r="AK510" s="215"/>
      <c r="AL510" s="216"/>
      <c r="AM510" s="215" t="s">
        <v>544</v>
      </c>
      <c r="AN510" s="215"/>
      <c r="AO510" s="215"/>
      <c r="AP510" s="216"/>
      <c r="AQ510" s="216" t="s">
        <v>230</v>
      </c>
      <c r="AR510" s="200"/>
      <c r="AS510" s="200"/>
      <c r="AT510" s="201"/>
      <c r="AU510" s="177" t="s">
        <v>134</v>
      </c>
      <c r="AV510" s="177"/>
      <c r="AW510" s="177"/>
      <c r="AX510" s="178"/>
      <c r="AY510">
        <f>COUNTA($G$512)</f>
        <v>0</v>
      </c>
    </row>
    <row r="511" spans="1:51" ht="18.75" hidden="1" customHeight="1" x14ac:dyDescent="0.15">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231</v>
      </c>
      <c r="AH511" s="203"/>
      <c r="AI511" s="217"/>
      <c r="AJ511" s="217"/>
      <c r="AK511" s="217"/>
      <c r="AL511" s="218"/>
      <c r="AM511" s="217"/>
      <c r="AN511" s="217"/>
      <c r="AO511" s="217"/>
      <c r="AP511" s="218"/>
      <c r="AQ511" s="232"/>
      <c r="AR511" s="179"/>
      <c r="AS511" s="180" t="s">
        <v>231</v>
      </c>
      <c r="AT511" s="203"/>
      <c r="AU511" s="179"/>
      <c r="AV511" s="179"/>
      <c r="AW511" s="180" t="s">
        <v>179</v>
      </c>
      <c r="AX511" s="181"/>
      <c r="AY511">
        <f>$AY$510</f>
        <v>0</v>
      </c>
    </row>
    <row r="512" spans="1:51" ht="23.25" hidden="1" customHeight="1" x14ac:dyDescent="0.15">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89"/>
      <c r="B515" s="254"/>
      <c r="C515" s="253"/>
      <c r="D515" s="254"/>
      <c r="E515" s="197" t="s">
        <v>240</v>
      </c>
      <c r="F515" s="198"/>
      <c r="G515" s="199" t="s">
        <v>237</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238</v>
      </c>
      <c r="AF515" s="223"/>
      <c r="AG515" s="223"/>
      <c r="AH515" s="224"/>
      <c r="AI515" s="215" t="s">
        <v>543</v>
      </c>
      <c r="AJ515" s="215"/>
      <c r="AK515" s="215"/>
      <c r="AL515" s="216"/>
      <c r="AM515" s="215" t="s">
        <v>544</v>
      </c>
      <c r="AN515" s="215"/>
      <c r="AO515" s="215"/>
      <c r="AP515" s="216"/>
      <c r="AQ515" s="216" t="s">
        <v>230</v>
      </c>
      <c r="AR515" s="200"/>
      <c r="AS515" s="200"/>
      <c r="AT515" s="201"/>
      <c r="AU515" s="177" t="s">
        <v>134</v>
      </c>
      <c r="AV515" s="177"/>
      <c r="AW515" s="177"/>
      <c r="AX515" s="178"/>
      <c r="AY515">
        <f>COUNTA($G$517)</f>
        <v>0</v>
      </c>
    </row>
    <row r="516" spans="1:51" ht="18.75" hidden="1" customHeight="1" x14ac:dyDescent="0.15">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231</v>
      </c>
      <c r="AH516" s="203"/>
      <c r="AI516" s="217"/>
      <c r="AJ516" s="217"/>
      <c r="AK516" s="217"/>
      <c r="AL516" s="218"/>
      <c r="AM516" s="217"/>
      <c r="AN516" s="217"/>
      <c r="AO516" s="217"/>
      <c r="AP516" s="218"/>
      <c r="AQ516" s="232"/>
      <c r="AR516" s="179"/>
      <c r="AS516" s="180" t="s">
        <v>231</v>
      </c>
      <c r="AT516" s="203"/>
      <c r="AU516" s="179"/>
      <c r="AV516" s="179"/>
      <c r="AW516" s="180" t="s">
        <v>179</v>
      </c>
      <c r="AX516" s="181"/>
      <c r="AY516">
        <f>$AY$515</f>
        <v>0</v>
      </c>
    </row>
    <row r="517" spans="1:51" ht="23.25" hidden="1" customHeight="1" x14ac:dyDescent="0.15">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89"/>
      <c r="B520" s="254"/>
      <c r="C520" s="253"/>
      <c r="D520" s="254"/>
      <c r="E520" s="197" t="s">
        <v>240</v>
      </c>
      <c r="F520" s="198"/>
      <c r="G520" s="199" t="s">
        <v>237</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238</v>
      </c>
      <c r="AF520" s="223"/>
      <c r="AG520" s="223"/>
      <c r="AH520" s="224"/>
      <c r="AI520" s="215" t="s">
        <v>543</v>
      </c>
      <c r="AJ520" s="215"/>
      <c r="AK520" s="215"/>
      <c r="AL520" s="216"/>
      <c r="AM520" s="215" t="s">
        <v>544</v>
      </c>
      <c r="AN520" s="215"/>
      <c r="AO520" s="215"/>
      <c r="AP520" s="216"/>
      <c r="AQ520" s="216" t="s">
        <v>230</v>
      </c>
      <c r="AR520" s="200"/>
      <c r="AS520" s="200"/>
      <c r="AT520" s="201"/>
      <c r="AU520" s="177" t="s">
        <v>134</v>
      </c>
      <c r="AV520" s="177"/>
      <c r="AW520" s="177"/>
      <c r="AX520" s="178"/>
      <c r="AY520">
        <f>COUNTA($G$522)</f>
        <v>0</v>
      </c>
    </row>
    <row r="521" spans="1:51" ht="18.75" hidden="1" customHeight="1" x14ac:dyDescent="0.15">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231</v>
      </c>
      <c r="AH521" s="203"/>
      <c r="AI521" s="217"/>
      <c r="AJ521" s="217"/>
      <c r="AK521" s="217"/>
      <c r="AL521" s="218"/>
      <c r="AM521" s="217"/>
      <c r="AN521" s="217"/>
      <c r="AO521" s="217"/>
      <c r="AP521" s="218"/>
      <c r="AQ521" s="232"/>
      <c r="AR521" s="179"/>
      <c r="AS521" s="180" t="s">
        <v>231</v>
      </c>
      <c r="AT521" s="203"/>
      <c r="AU521" s="179"/>
      <c r="AV521" s="179"/>
      <c r="AW521" s="180" t="s">
        <v>179</v>
      </c>
      <c r="AX521" s="181"/>
      <c r="AY521">
        <f>$AY$520</f>
        <v>0</v>
      </c>
    </row>
    <row r="522" spans="1:51" ht="23.25" hidden="1" customHeight="1" x14ac:dyDescent="0.15">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89"/>
      <c r="B525" s="254"/>
      <c r="C525" s="253"/>
      <c r="D525" s="254"/>
      <c r="E525" s="197" t="s">
        <v>240</v>
      </c>
      <c r="F525" s="198"/>
      <c r="G525" s="199" t="s">
        <v>237</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238</v>
      </c>
      <c r="AF525" s="223"/>
      <c r="AG525" s="223"/>
      <c r="AH525" s="224"/>
      <c r="AI525" s="215" t="s">
        <v>543</v>
      </c>
      <c r="AJ525" s="215"/>
      <c r="AK525" s="215"/>
      <c r="AL525" s="216"/>
      <c r="AM525" s="215" t="s">
        <v>544</v>
      </c>
      <c r="AN525" s="215"/>
      <c r="AO525" s="215"/>
      <c r="AP525" s="216"/>
      <c r="AQ525" s="216" t="s">
        <v>230</v>
      </c>
      <c r="AR525" s="200"/>
      <c r="AS525" s="200"/>
      <c r="AT525" s="201"/>
      <c r="AU525" s="177" t="s">
        <v>134</v>
      </c>
      <c r="AV525" s="177"/>
      <c r="AW525" s="177"/>
      <c r="AX525" s="178"/>
      <c r="AY525">
        <f>COUNTA($G$527)</f>
        <v>0</v>
      </c>
    </row>
    <row r="526" spans="1:51" ht="18.75" hidden="1" customHeight="1" x14ac:dyDescent="0.15">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231</v>
      </c>
      <c r="AH526" s="203"/>
      <c r="AI526" s="217"/>
      <c r="AJ526" s="217"/>
      <c r="AK526" s="217"/>
      <c r="AL526" s="218"/>
      <c r="AM526" s="217"/>
      <c r="AN526" s="217"/>
      <c r="AO526" s="217"/>
      <c r="AP526" s="218"/>
      <c r="AQ526" s="232"/>
      <c r="AR526" s="179"/>
      <c r="AS526" s="180" t="s">
        <v>231</v>
      </c>
      <c r="AT526" s="203"/>
      <c r="AU526" s="179"/>
      <c r="AV526" s="179"/>
      <c r="AW526" s="180" t="s">
        <v>179</v>
      </c>
      <c r="AX526" s="181"/>
      <c r="AY526">
        <f>$AY$525</f>
        <v>0</v>
      </c>
    </row>
    <row r="527" spans="1:51" ht="23.25" hidden="1" customHeight="1" x14ac:dyDescent="0.15">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89"/>
      <c r="B530" s="254"/>
      <c r="C530" s="253"/>
      <c r="D530" s="254"/>
      <c r="E530" s="197" t="s">
        <v>240</v>
      </c>
      <c r="F530" s="198"/>
      <c r="G530" s="199" t="s">
        <v>237</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238</v>
      </c>
      <c r="AF530" s="223"/>
      <c r="AG530" s="223"/>
      <c r="AH530" s="224"/>
      <c r="AI530" s="215" t="s">
        <v>543</v>
      </c>
      <c r="AJ530" s="215"/>
      <c r="AK530" s="215"/>
      <c r="AL530" s="216"/>
      <c r="AM530" s="215" t="s">
        <v>544</v>
      </c>
      <c r="AN530" s="215"/>
      <c r="AO530" s="215"/>
      <c r="AP530" s="216"/>
      <c r="AQ530" s="216" t="s">
        <v>230</v>
      </c>
      <c r="AR530" s="200"/>
      <c r="AS530" s="200"/>
      <c r="AT530" s="201"/>
      <c r="AU530" s="177" t="s">
        <v>134</v>
      </c>
      <c r="AV530" s="177"/>
      <c r="AW530" s="177"/>
      <c r="AX530" s="178"/>
      <c r="AY530">
        <f>COUNTA($G$532)</f>
        <v>0</v>
      </c>
    </row>
    <row r="531" spans="1:51" ht="18.75" hidden="1" customHeight="1" x14ac:dyDescent="0.15">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231</v>
      </c>
      <c r="AH531" s="203"/>
      <c r="AI531" s="217"/>
      <c r="AJ531" s="217"/>
      <c r="AK531" s="217"/>
      <c r="AL531" s="218"/>
      <c r="AM531" s="217"/>
      <c r="AN531" s="217"/>
      <c r="AO531" s="217"/>
      <c r="AP531" s="218"/>
      <c r="AQ531" s="232"/>
      <c r="AR531" s="179"/>
      <c r="AS531" s="180" t="s">
        <v>231</v>
      </c>
      <c r="AT531" s="203"/>
      <c r="AU531" s="179"/>
      <c r="AV531" s="179"/>
      <c r="AW531" s="180" t="s">
        <v>179</v>
      </c>
      <c r="AX531" s="181"/>
      <c r="AY531">
        <f>$AY$530</f>
        <v>0</v>
      </c>
    </row>
    <row r="532" spans="1:51" ht="23.25" hidden="1" customHeight="1" x14ac:dyDescent="0.15">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89"/>
      <c r="B535" s="254"/>
      <c r="C535" s="253"/>
      <c r="D535" s="254"/>
      <c r="E535" s="188" t="s">
        <v>406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4"/>
      <c r="C538" s="253"/>
      <c r="D538" s="254"/>
      <c r="E538" s="240" t="s">
        <v>401</v>
      </c>
      <c r="F538" s="241"/>
      <c r="G538" s="242" t="s">
        <v>250</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4"/>
      <c r="C539" s="253"/>
      <c r="D539" s="254"/>
      <c r="E539" s="197" t="s">
        <v>239</v>
      </c>
      <c r="F539" s="198"/>
      <c r="G539" s="199" t="s">
        <v>236</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238</v>
      </c>
      <c r="AF539" s="223"/>
      <c r="AG539" s="223"/>
      <c r="AH539" s="224"/>
      <c r="AI539" s="215" t="s">
        <v>543</v>
      </c>
      <c r="AJ539" s="215"/>
      <c r="AK539" s="215"/>
      <c r="AL539" s="216"/>
      <c r="AM539" s="215" t="s">
        <v>544</v>
      </c>
      <c r="AN539" s="215"/>
      <c r="AO539" s="215"/>
      <c r="AP539" s="216"/>
      <c r="AQ539" s="216" t="s">
        <v>230</v>
      </c>
      <c r="AR539" s="200"/>
      <c r="AS539" s="200"/>
      <c r="AT539" s="201"/>
      <c r="AU539" s="177" t="s">
        <v>134</v>
      </c>
      <c r="AV539" s="177"/>
      <c r="AW539" s="177"/>
      <c r="AX539" s="178"/>
      <c r="AY539">
        <f>COUNTA($G$541)</f>
        <v>0</v>
      </c>
    </row>
    <row r="540" spans="1:51" ht="18.75" hidden="1" customHeight="1" x14ac:dyDescent="0.15">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231</v>
      </c>
      <c r="AH540" s="203"/>
      <c r="AI540" s="217"/>
      <c r="AJ540" s="217"/>
      <c r="AK540" s="217"/>
      <c r="AL540" s="218"/>
      <c r="AM540" s="217"/>
      <c r="AN540" s="217"/>
      <c r="AO540" s="217"/>
      <c r="AP540" s="218"/>
      <c r="AQ540" s="232"/>
      <c r="AR540" s="179"/>
      <c r="AS540" s="180" t="s">
        <v>231</v>
      </c>
      <c r="AT540" s="203"/>
      <c r="AU540" s="179"/>
      <c r="AV540" s="179"/>
      <c r="AW540" s="180" t="s">
        <v>179</v>
      </c>
      <c r="AX540" s="181"/>
      <c r="AY540">
        <f>$AY$539</f>
        <v>0</v>
      </c>
    </row>
    <row r="541" spans="1:51" ht="23.25" hidden="1" customHeight="1" x14ac:dyDescent="0.15">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89"/>
      <c r="B544" s="254"/>
      <c r="C544" s="253"/>
      <c r="D544" s="254"/>
      <c r="E544" s="197" t="s">
        <v>239</v>
      </c>
      <c r="F544" s="198"/>
      <c r="G544" s="199" t="s">
        <v>236</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238</v>
      </c>
      <c r="AF544" s="223"/>
      <c r="AG544" s="223"/>
      <c r="AH544" s="224"/>
      <c r="AI544" s="215" t="s">
        <v>543</v>
      </c>
      <c r="AJ544" s="215"/>
      <c r="AK544" s="215"/>
      <c r="AL544" s="216"/>
      <c r="AM544" s="215" t="s">
        <v>544</v>
      </c>
      <c r="AN544" s="215"/>
      <c r="AO544" s="215"/>
      <c r="AP544" s="216"/>
      <c r="AQ544" s="216" t="s">
        <v>230</v>
      </c>
      <c r="AR544" s="200"/>
      <c r="AS544" s="200"/>
      <c r="AT544" s="201"/>
      <c r="AU544" s="177" t="s">
        <v>134</v>
      </c>
      <c r="AV544" s="177"/>
      <c r="AW544" s="177"/>
      <c r="AX544" s="178"/>
      <c r="AY544">
        <f>COUNTA($G$546)</f>
        <v>0</v>
      </c>
    </row>
    <row r="545" spans="1:51" ht="18.75" hidden="1" customHeight="1" x14ac:dyDescent="0.15">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231</v>
      </c>
      <c r="AH545" s="203"/>
      <c r="AI545" s="217"/>
      <c r="AJ545" s="217"/>
      <c r="AK545" s="217"/>
      <c r="AL545" s="218"/>
      <c r="AM545" s="217"/>
      <c r="AN545" s="217"/>
      <c r="AO545" s="217"/>
      <c r="AP545" s="218"/>
      <c r="AQ545" s="232"/>
      <c r="AR545" s="179"/>
      <c r="AS545" s="180" t="s">
        <v>231</v>
      </c>
      <c r="AT545" s="203"/>
      <c r="AU545" s="179"/>
      <c r="AV545" s="179"/>
      <c r="AW545" s="180" t="s">
        <v>179</v>
      </c>
      <c r="AX545" s="181"/>
      <c r="AY545">
        <f>$AY$544</f>
        <v>0</v>
      </c>
    </row>
    <row r="546" spans="1:51" ht="23.25" hidden="1" customHeight="1" x14ac:dyDescent="0.15">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89"/>
      <c r="B549" s="254"/>
      <c r="C549" s="253"/>
      <c r="D549" s="254"/>
      <c r="E549" s="197" t="s">
        <v>239</v>
      </c>
      <c r="F549" s="198"/>
      <c r="G549" s="199" t="s">
        <v>236</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238</v>
      </c>
      <c r="AF549" s="223"/>
      <c r="AG549" s="223"/>
      <c r="AH549" s="224"/>
      <c r="AI549" s="215" t="s">
        <v>543</v>
      </c>
      <c r="AJ549" s="215"/>
      <c r="AK549" s="215"/>
      <c r="AL549" s="216"/>
      <c r="AM549" s="215" t="s">
        <v>544</v>
      </c>
      <c r="AN549" s="215"/>
      <c r="AO549" s="215"/>
      <c r="AP549" s="216"/>
      <c r="AQ549" s="216" t="s">
        <v>230</v>
      </c>
      <c r="AR549" s="200"/>
      <c r="AS549" s="200"/>
      <c r="AT549" s="201"/>
      <c r="AU549" s="177" t="s">
        <v>134</v>
      </c>
      <c r="AV549" s="177"/>
      <c r="AW549" s="177"/>
      <c r="AX549" s="178"/>
      <c r="AY549">
        <f>COUNTA($G$551)</f>
        <v>0</v>
      </c>
    </row>
    <row r="550" spans="1:51" ht="18.75" hidden="1" customHeight="1" x14ac:dyDescent="0.15">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231</v>
      </c>
      <c r="AH550" s="203"/>
      <c r="AI550" s="217"/>
      <c r="AJ550" s="217"/>
      <c r="AK550" s="217"/>
      <c r="AL550" s="218"/>
      <c r="AM550" s="217"/>
      <c r="AN550" s="217"/>
      <c r="AO550" s="217"/>
      <c r="AP550" s="218"/>
      <c r="AQ550" s="232"/>
      <c r="AR550" s="179"/>
      <c r="AS550" s="180" t="s">
        <v>231</v>
      </c>
      <c r="AT550" s="203"/>
      <c r="AU550" s="179"/>
      <c r="AV550" s="179"/>
      <c r="AW550" s="180" t="s">
        <v>179</v>
      </c>
      <c r="AX550" s="181"/>
      <c r="AY550">
        <f>$AY$549</f>
        <v>0</v>
      </c>
    </row>
    <row r="551" spans="1:51" ht="23.25" hidden="1" customHeight="1" x14ac:dyDescent="0.15">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89"/>
      <c r="B554" s="254"/>
      <c r="C554" s="253"/>
      <c r="D554" s="254"/>
      <c r="E554" s="197" t="s">
        <v>239</v>
      </c>
      <c r="F554" s="198"/>
      <c r="G554" s="199" t="s">
        <v>236</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238</v>
      </c>
      <c r="AF554" s="223"/>
      <c r="AG554" s="223"/>
      <c r="AH554" s="224"/>
      <c r="AI554" s="215" t="s">
        <v>543</v>
      </c>
      <c r="AJ554" s="215"/>
      <c r="AK554" s="215"/>
      <c r="AL554" s="216"/>
      <c r="AM554" s="215" t="s">
        <v>544</v>
      </c>
      <c r="AN554" s="215"/>
      <c r="AO554" s="215"/>
      <c r="AP554" s="216"/>
      <c r="AQ554" s="216" t="s">
        <v>230</v>
      </c>
      <c r="AR554" s="200"/>
      <c r="AS554" s="200"/>
      <c r="AT554" s="201"/>
      <c r="AU554" s="177" t="s">
        <v>134</v>
      </c>
      <c r="AV554" s="177"/>
      <c r="AW554" s="177"/>
      <c r="AX554" s="178"/>
      <c r="AY554">
        <f>COUNTA($G$556)</f>
        <v>0</v>
      </c>
    </row>
    <row r="555" spans="1:51" ht="18.75" hidden="1" customHeight="1" x14ac:dyDescent="0.15">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231</v>
      </c>
      <c r="AH555" s="203"/>
      <c r="AI555" s="217"/>
      <c r="AJ555" s="217"/>
      <c r="AK555" s="217"/>
      <c r="AL555" s="218"/>
      <c r="AM555" s="217"/>
      <c r="AN555" s="217"/>
      <c r="AO555" s="217"/>
      <c r="AP555" s="218"/>
      <c r="AQ555" s="232"/>
      <c r="AR555" s="179"/>
      <c r="AS555" s="180" t="s">
        <v>231</v>
      </c>
      <c r="AT555" s="203"/>
      <c r="AU555" s="179"/>
      <c r="AV555" s="179"/>
      <c r="AW555" s="180" t="s">
        <v>179</v>
      </c>
      <c r="AX555" s="181"/>
      <c r="AY555">
        <f>$AY$554</f>
        <v>0</v>
      </c>
    </row>
    <row r="556" spans="1:51" ht="23.25" hidden="1" customHeight="1" x14ac:dyDescent="0.15">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89"/>
      <c r="B559" s="254"/>
      <c r="C559" s="253"/>
      <c r="D559" s="254"/>
      <c r="E559" s="197" t="s">
        <v>239</v>
      </c>
      <c r="F559" s="198"/>
      <c r="G559" s="199" t="s">
        <v>236</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238</v>
      </c>
      <c r="AF559" s="223"/>
      <c r="AG559" s="223"/>
      <c r="AH559" s="224"/>
      <c r="AI559" s="215" t="s">
        <v>543</v>
      </c>
      <c r="AJ559" s="215"/>
      <c r="AK559" s="215"/>
      <c r="AL559" s="216"/>
      <c r="AM559" s="215" t="s">
        <v>544</v>
      </c>
      <c r="AN559" s="215"/>
      <c r="AO559" s="215"/>
      <c r="AP559" s="216"/>
      <c r="AQ559" s="216" t="s">
        <v>230</v>
      </c>
      <c r="AR559" s="200"/>
      <c r="AS559" s="200"/>
      <c r="AT559" s="201"/>
      <c r="AU559" s="177" t="s">
        <v>134</v>
      </c>
      <c r="AV559" s="177"/>
      <c r="AW559" s="177"/>
      <c r="AX559" s="178"/>
      <c r="AY559">
        <f>COUNTA($G$561)</f>
        <v>0</v>
      </c>
    </row>
    <row r="560" spans="1:51" ht="18.75" hidden="1" customHeight="1" x14ac:dyDescent="0.15">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231</v>
      </c>
      <c r="AH560" s="203"/>
      <c r="AI560" s="217"/>
      <c r="AJ560" s="217"/>
      <c r="AK560" s="217"/>
      <c r="AL560" s="218"/>
      <c r="AM560" s="217"/>
      <c r="AN560" s="217"/>
      <c r="AO560" s="217"/>
      <c r="AP560" s="218"/>
      <c r="AQ560" s="232"/>
      <c r="AR560" s="179"/>
      <c r="AS560" s="180" t="s">
        <v>231</v>
      </c>
      <c r="AT560" s="203"/>
      <c r="AU560" s="179"/>
      <c r="AV560" s="179"/>
      <c r="AW560" s="180" t="s">
        <v>179</v>
      </c>
      <c r="AX560" s="181"/>
      <c r="AY560">
        <f>$AY$559</f>
        <v>0</v>
      </c>
    </row>
    <row r="561" spans="1:51" ht="23.25" hidden="1" customHeight="1" x14ac:dyDescent="0.15">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89"/>
      <c r="B564" s="254"/>
      <c r="C564" s="253"/>
      <c r="D564" s="254"/>
      <c r="E564" s="197" t="s">
        <v>240</v>
      </c>
      <c r="F564" s="198"/>
      <c r="G564" s="199" t="s">
        <v>237</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238</v>
      </c>
      <c r="AF564" s="223"/>
      <c r="AG564" s="223"/>
      <c r="AH564" s="224"/>
      <c r="AI564" s="215" t="s">
        <v>543</v>
      </c>
      <c r="AJ564" s="215"/>
      <c r="AK564" s="215"/>
      <c r="AL564" s="216"/>
      <c r="AM564" s="215" t="s">
        <v>544</v>
      </c>
      <c r="AN564" s="215"/>
      <c r="AO564" s="215"/>
      <c r="AP564" s="216"/>
      <c r="AQ564" s="216" t="s">
        <v>230</v>
      </c>
      <c r="AR564" s="200"/>
      <c r="AS564" s="200"/>
      <c r="AT564" s="201"/>
      <c r="AU564" s="177" t="s">
        <v>134</v>
      </c>
      <c r="AV564" s="177"/>
      <c r="AW564" s="177"/>
      <c r="AX564" s="178"/>
      <c r="AY564">
        <f>COUNTA($G$566)</f>
        <v>0</v>
      </c>
    </row>
    <row r="565" spans="1:51" ht="18.75" hidden="1" customHeight="1" x14ac:dyDescent="0.15">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231</v>
      </c>
      <c r="AH565" s="203"/>
      <c r="AI565" s="217"/>
      <c r="AJ565" s="217"/>
      <c r="AK565" s="217"/>
      <c r="AL565" s="218"/>
      <c r="AM565" s="217"/>
      <c r="AN565" s="217"/>
      <c r="AO565" s="217"/>
      <c r="AP565" s="218"/>
      <c r="AQ565" s="232"/>
      <c r="AR565" s="179"/>
      <c r="AS565" s="180" t="s">
        <v>231</v>
      </c>
      <c r="AT565" s="203"/>
      <c r="AU565" s="179"/>
      <c r="AV565" s="179"/>
      <c r="AW565" s="180" t="s">
        <v>179</v>
      </c>
      <c r="AX565" s="181"/>
      <c r="AY565">
        <f>$AY$564</f>
        <v>0</v>
      </c>
    </row>
    <row r="566" spans="1:51" ht="23.25" hidden="1" customHeight="1" x14ac:dyDescent="0.15">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89"/>
      <c r="B569" s="254"/>
      <c r="C569" s="253"/>
      <c r="D569" s="254"/>
      <c r="E569" s="197" t="s">
        <v>240</v>
      </c>
      <c r="F569" s="198"/>
      <c r="G569" s="199" t="s">
        <v>237</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238</v>
      </c>
      <c r="AF569" s="223"/>
      <c r="AG569" s="223"/>
      <c r="AH569" s="224"/>
      <c r="AI569" s="215" t="s">
        <v>543</v>
      </c>
      <c r="AJ569" s="215"/>
      <c r="AK569" s="215"/>
      <c r="AL569" s="216"/>
      <c r="AM569" s="215" t="s">
        <v>544</v>
      </c>
      <c r="AN569" s="215"/>
      <c r="AO569" s="215"/>
      <c r="AP569" s="216"/>
      <c r="AQ569" s="216" t="s">
        <v>230</v>
      </c>
      <c r="AR569" s="200"/>
      <c r="AS569" s="200"/>
      <c r="AT569" s="201"/>
      <c r="AU569" s="177" t="s">
        <v>134</v>
      </c>
      <c r="AV569" s="177"/>
      <c r="AW569" s="177"/>
      <c r="AX569" s="178"/>
      <c r="AY569">
        <f>COUNTA($G$571)</f>
        <v>0</v>
      </c>
    </row>
    <row r="570" spans="1:51" ht="18.75" hidden="1" customHeight="1" x14ac:dyDescent="0.15">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231</v>
      </c>
      <c r="AH570" s="203"/>
      <c r="AI570" s="217"/>
      <c r="AJ570" s="217"/>
      <c r="AK570" s="217"/>
      <c r="AL570" s="218"/>
      <c r="AM570" s="217"/>
      <c r="AN570" s="217"/>
      <c r="AO570" s="217"/>
      <c r="AP570" s="218"/>
      <c r="AQ570" s="232"/>
      <c r="AR570" s="179"/>
      <c r="AS570" s="180" t="s">
        <v>231</v>
      </c>
      <c r="AT570" s="203"/>
      <c r="AU570" s="179"/>
      <c r="AV570" s="179"/>
      <c r="AW570" s="180" t="s">
        <v>179</v>
      </c>
      <c r="AX570" s="181"/>
      <c r="AY570">
        <f>$AY$569</f>
        <v>0</v>
      </c>
    </row>
    <row r="571" spans="1:51" ht="23.25" hidden="1" customHeight="1" x14ac:dyDescent="0.15">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89"/>
      <c r="B574" s="254"/>
      <c r="C574" s="253"/>
      <c r="D574" s="254"/>
      <c r="E574" s="197" t="s">
        <v>240</v>
      </c>
      <c r="F574" s="198"/>
      <c r="G574" s="199" t="s">
        <v>237</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238</v>
      </c>
      <c r="AF574" s="223"/>
      <c r="AG574" s="223"/>
      <c r="AH574" s="224"/>
      <c r="AI574" s="215" t="s">
        <v>543</v>
      </c>
      <c r="AJ574" s="215"/>
      <c r="AK574" s="215"/>
      <c r="AL574" s="216"/>
      <c r="AM574" s="215" t="s">
        <v>544</v>
      </c>
      <c r="AN574" s="215"/>
      <c r="AO574" s="215"/>
      <c r="AP574" s="216"/>
      <c r="AQ574" s="216" t="s">
        <v>230</v>
      </c>
      <c r="AR574" s="200"/>
      <c r="AS574" s="200"/>
      <c r="AT574" s="201"/>
      <c r="AU574" s="177" t="s">
        <v>134</v>
      </c>
      <c r="AV574" s="177"/>
      <c r="AW574" s="177"/>
      <c r="AX574" s="178"/>
      <c r="AY574">
        <f>COUNTA($G$576)</f>
        <v>0</v>
      </c>
    </row>
    <row r="575" spans="1:51" ht="18.75" hidden="1" customHeight="1" x14ac:dyDescent="0.15">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231</v>
      </c>
      <c r="AH575" s="203"/>
      <c r="AI575" s="217"/>
      <c r="AJ575" s="217"/>
      <c r="AK575" s="217"/>
      <c r="AL575" s="218"/>
      <c r="AM575" s="217"/>
      <c r="AN575" s="217"/>
      <c r="AO575" s="217"/>
      <c r="AP575" s="218"/>
      <c r="AQ575" s="232"/>
      <c r="AR575" s="179"/>
      <c r="AS575" s="180" t="s">
        <v>231</v>
      </c>
      <c r="AT575" s="203"/>
      <c r="AU575" s="179"/>
      <c r="AV575" s="179"/>
      <c r="AW575" s="180" t="s">
        <v>179</v>
      </c>
      <c r="AX575" s="181"/>
      <c r="AY575">
        <f>$AY$574</f>
        <v>0</v>
      </c>
    </row>
    <row r="576" spans="1:51" ht="23.25" hidden="1" customHeight="1" x14ac:dyDescent="0.15">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89"/>
      <c r="B579" s="254"/>
      <c r="C579" s="253"/>
      <c r="D579" s="254"/>
      <c r="E579" s="197" t="s">
        <v>240</v>
      </c>
      <c r="F579" s="198"/>
      <c r="G579" s="199" t="s">
        <v>237</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238</v>
      </c>
      <c r="AF579" s="223"/>
      <c r="AG579" s="223"/>
      <c r="AH579" s="224"/>
      <c r="AI579" s="215" t="s">
        <v>543</v>
      </c>
      <c r="AJ579" s="215"/>
      <c r="AK579" s="215"/>
      <c r="AL579" s="216"/>
      <c r="AM579" s="215" t="s">
        <v>544</v>
      </c>
      <c r="AN579" s="215"/>
      <c r="AO579" s="215"/>
      <c r="AP579" s="216"/>
      <c r="AQ579" s="216" t="s">
        <v>230</v>
      </c>
      <c r="AR579" s="200"/>
      <c r="AS579" s="200"/>
      <c r="AT579" s="201"/>
      <c r="AU579" s="177" t="s">
        <v>134</v>
      </c>
      <c r="AV579" s="177"/>
      <c r="AW579" s="177"/>
      <c r="AX579" s="178"/>
      <c r="AY579">
        <f>COUNTA($G$581)</f>
        <v>0</v>
      </c>
    </row>
    <row r="580" spans="1:51" ht="18.75" hidden="1" customHeight="1" x14ac:dyDescent="0.15">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231</v>
      </c>
      <c r="AH580" s="203"/>
      <c r="AI580" s="217"/>
      <c r="AJ580" s="217"/>
      <c r="AK580" s="217"/>
      <c r="AL580" s="218"/>
      <c r="AM580" s="217"/>
      <c r="AN580" s="217"/>
      <c r="AO580" s="217"/>
      <c r="AP580" s="218"/>
      <c r="AQ580" s="232"/>
      <c r="AR580" s="179"/>
      <c r="AS580" s="180" t="s">
        <v>231</v>
      </c>
      <c r="AT580" s="203"/>
      <c r="AU580" s="179"/>
      <c r="AV580" s="179"/>
      <c r="AW580" s="180" t="s">
        <v>179</v>
      </c>
      <c r="AX580" s="181"/>
      <c r="AY580">
        <f>$AY$579</f>
        <v>0</v>
      </c>
    </row>
    <row r="581" spans="1:51" ht="23.25" hidden="1" customHeight="1" x14ac:dyDescent="0.15">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89"/>
      <c r="B584" s="254"/>
      <c r="C584" s="253"/>
      <c r="D584" s="254"/>
      <c r="E584" s="197" t="s">
        <v>240</v>
      </c>
      <c r="F584" s="198"/>
      <c r="G584" s="199" t="s">
        <v>237</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238</v>
      </c>
      <c r="AF584" s="223"/>
      <c r="AG584" s="223"/>
      <c r="AH584" s="224"/>
      <c r="AI584" s="215" t="s">
        <v>543</v>
      </c>
      <c r="AJ584" s="215"/>
      <c r="AK584" s="215"/>
      <c r="AL584" s="216"/>
      <c r="AM584" s="215" t="s">
        <v>544</v>
      </c>
      <c r="AN584" s="215"/>
      <c r="AO584" s="215"/>
      <c r="AP584" s="216"/>
      <c r="AQ584" s="216" t="s">
        <v>230</v>
      </c>
      <c r="AR584" s="200"/>
      <c r="AS584" s="200"/>
      <c r="AT584" s="201"/>
      <c r="AU584" s="177" t="s">
        <v>134</v>
      </c>
      <c r="AV584" s="177"/>
      <c r="AW584" s="177"/>
      <c r="AX584" s="178"/>
      <c r="AY584">
        <f>COUNTA($G$586)</f>
        <v>0</v>
      </c>
    </row>
    <row r="585" spans="1:51" ht="18.75" hidden="1" customHeight="1" x14ac:dyDescent="0.15">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231</v>
      </c>
      <c r="AH585" s="203"/>
      <c r="AI585" s="217"/>
      <c r="AJ585" s="217"/>
      <c r="AK585" s="217"/>
      <c r="AL585" s="218"/>
      <c r="AM585" s="217"/>
      <c r="AN585" s="217"/>
      <c r="AO585" s="217"/>
      <c r="AP585" s="218"/>
      <c r="AQ585" s="232"/>
      <c r="AR585" s="179"/>
      <c r="AS585" s="180" t="s">
        <v>231</v>
      </c>
      <c r="AT585" s="203"/>
      <c r="AU585" s="179"/>
      <c r="AV585" s="179"/>
      <c r="AW585" s="180" t="s">
        <v>179</v>
      </c>
      <c r="AX585" s="181"/>
      <c r="AY585">
        <f>$AY$584</f>
        <v>0</v>
      </c>
    </row>
    <row r="586" spans="1:51" ht="23.25" hidden="1" customHeight="1" x14ac:dyDescent="0.15">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89"/>
      <c r="B589" s="254"/>
      <c r="C589" s="253"/>
      <c r="D589" s="254"/>
      <c r="E589" s="188" t="s">
        <v>406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4"/>
      <c r="C592" s="253"/>
      <c r="D592" s="254"/>
      <c r="E592" s="240" t="s">
        <v>400</v>
      </c>
      <c r="F592" s="241"/>
      <c r="G592" s="242" t="s">
        <v>250</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4"/>
      <c r="C593" s="253"/>
      <c r="D593" s="254"/>
      <c r="E593" s="197" t="s">
        <v>239</v>
      </c>
      <c r="F593" s="198"/>
      <c r="G593" s="199" t="s">
        <v>236</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238</v>
      </c>
      <c r="AF593" s="223"/>
      <c r="AG593" s="223"/>
      <c r="AH593" s="224"/>
      <c r="AI593" s="215" t="s">
        <v>543</v>
      </c>
      <c r="AJ593" s="215"/>
      <c r="AK593" s="215"/>
      <c r="AL593" s="216"/>
      <c r="AM593" s="215" t="s">
        <v>544</v>
      </c>
      <c r="AN593" s="215"/>
      <c r="AO593" s="215"/>
      <c r="AP593" s="216"/>
      <c r="AQ593" s="216" t="s">
        <v>230</v>
      </c>
      <c r="AR593" s="200"/>
      <c r="AS593" s="200"/>
      <c r="AT593" s="201"/>
      <c r="AU593" s="177" t="s">
        <v>134</v>
      </c>
      <c r="AV593" s="177"/>
      <c r="AW593" s="177"/>
      <c r="AX593" s="178"/>
      <c r="AY593">
        <f>COUNTA($G$595)</f>
        <v>0</v>
      </c>
    </row>
    <row r="594" spans="1:51" ht="18.75" hidden="1" customHeight="1" x14ac:dyDescent="0.15">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231</v>
      </c>
      <c r="AH594" s="203"/>
      <c r="AI594" s="217"/>
      <c r="AJ594" s="217"/>
      <c r="AK594" s="217"/>
      <c r="AL594" s="218"/>
      <c r="AM594" s="217"/>
      <c r="AN594" s="217"/>
      <c r="AO594" s="217"/>
      <c r="AP594" s="218"/>
      <c r="AQ594" s="232"/>
      <c r="AR594" s="179"/>
      <c r="AS594" s="180" t="s">
        <v>231</v>
      </c>
      <c r="AT594" s="203"/>
      <c r="AU594" s="179"/>
      <c r="AV594" s="179"/>
      <c r="AW594" s="180" t="s">
        <v>179</v>
      </c>
      <c r="AX594" s="181"/>
      <c r="AY594">
        <f>$AY$593</f>
        <v>0</v>
      </c>
    </row>
    <row r="595" spans="1:51" ht="23.25" hidden="1" customHeight="1" x14ac:dyDescent="0.15">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89"/>
      <c r="B598" s="254"/>
      <c r="C598" s="253"/>
      <c r="D598" s="254"/>
      <c r="E598" s="197" t="s">
        <v>239</v>
      </c>
      <c r="F598" s="198"/>
      <c r="G598" s="199" t="s">
        <v>236</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238</v>
      </c>
      <c r="AF598" s="223"/>
      <c r="AG598" s="223"/>
      <c r="AH598" s="224"/>
      <c r="AI598" s="215" t="s">
        <v>543</v>
      </c>
      <c r="AJ598" s="215"/>
      <c r="AK598" s="215"/>
      <c r="AL598" s="216"/>
      <c r="AM598" s="215" t="s">
        <v>544</v>
      </c>
      <c r="AN598" s="215"/>
      <c r="AO598" s="215"/>
      <c r="AP598" s="216"/>
      <c r="AQ598" s="216" t="s">
        <v>230</v>
      </c>
      <c r="AR598" s="200"/>
      <c r="AS598" s="200"/>
      <c r="AT598" s="201"/>
      <c r="AU598" s="177" t="s">
        <v>134</v>
      </c>
      <c r="AV598" s="177"/>
      <c r="AW598" s="177"/>
      <c r="AX598" s="178"/>
      <c r="AY598">
        <f>COUNTA($G$600)</f>
        <v>0</v>
      </c>
    </row>
    <row r="599" spans="1:51" ht="18.75" hidden="1" customHeight="1" x14ac:dyDescent="0.15">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231</v>
      </c>
      <c r="AH599" s="203"/>
      <c r="AI599" s="217"/>
      <c r="AJ599" s="217"/>
      <c r="AK599" s="217"/>
      <c r="AL599" s="218"/>
      <c r="AM599" s="217"/>
      <c r="AN599" s="217"/>
      <c r="AO599" s="217"/>
      <c r="AP599" s="218"/>
      <c r="AQ599" s="232"/>
      <c r="AR599" s="179"/>
      <c r="AS599" s="180" t="s">
        <v>231</v>
      </c>
      <c r="AT599" s="203"/>
      <c r="AU599" s="179"/>
      <c r="AV599" s="179"/>
      <c r="AW599" s="180" t="s">
        <v>179</v>
      </c>
      <c r="AX599" s="181"/>
      <c r="AY599">
        <f>$AY$598</f>
        <v>0</v>
      </c>
    </row>
    <row r="600" spans="1:51" ht="23.25" hidden="1" customHeight="1" x14ac:dyDescent="0.15">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89"/>
      <c r="B603" s="254"/>
      <c r="C603" s="253"/>
      <c r="D603" s="254"/>
      <c r="E603" s="197" t="s">
        <v>239</v>
      </c>
      <c r="F603" s="198"/>
      <c r="G603" s="199" t="s">
        <v>236</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238</v>
      </c>
      <c r="AF603" s="223"/>
      <c r="AG603" s="223"/>
      <c r="AH603" s="224"/>
      <c r="AI603" s="215" t="s">
        <v>543</v>
      </c>
      <c r="AJ603" s="215"/>
      <c r="AK603" s="215"/>
      <c r="AL603" s="216"/>
      <c r="AM603" s="215" t="s">
        <v>544</v>
      </c>
      <c r="AN603" s="215"/>
      <c r="AO603" s="215"/>
      <c r="AP603" s="216"/>
      <c r="AQ603" s="216" t="s">
        <v>230</v>
      </c>
      <c r="AR603" s="200"/>
      <c r="AS603" s="200"/>
      <c r="AT603" s="201"/>
      <c r="AU603" s="177" t="s">
        <v>134</v>
      </c>
      <c r="AV603" s="177"/>
      <c r="AW603" s="177"/>
      <c r="AX603" s="178"/>
      <c r="AY603">
        <f>COUNTA($G$605)</f>
        <v>0</v>
      </c>
    </row>
    <row r="604" spans="1:51" ht="18.75" hidden="1" customHeight="1" x14ac:dyDescent="0.15">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231</v>
      </c>
      <c r="AH604" s="203"/>
      <c r="AI604" s="217"/>
      <c r="AJ604" s="217"/>
      <c r="AK604" s="217"/>
      <c r="AL604" s="218"/>
      <c r="AM604" s="217"/>
      <c r="AN604" s="217"/>
      <c r="AO604" s="217"/>
      <c r="AP604" s="218"/>
      <c r="AQ604" s="232"/>
      <c r="AR604" s="179"/>
      <c r="AS604" s="180" t="s">
        <v>231</v>
      </c>
      <c r="AT604" s="203"/>
      <c r="AU604" s="179"/>
      <c r="AV604" s="179"/>
      <c r="AW604" s="180" t="s">
        <v>179</v>
      </c>
      <c r="AX604" s="181"/>
      <c r="AY604">
        <f>$AY$603</f>
        <v>0</v>
      </c>
    </row>
    <row r="605" spans="1:51" ht="23.25" hidden="1" customHeight="1" x14ac:dyDescent="0.15">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89"/>
      <c r="B608" s="254"/>
      <c r="C608" s="253"/>
      <c r="D608" s="254"/>
      <c r="E608" s="197" t="s">
        <v>239</v>
      </c>
      <c r="F608" s="198"/>
      <c r="G608" s="199" t="s">
        <v>236</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238</v>
      </c>
      <c r="AF608" s="223"/>
      <c r="AG608" s="223"/>
      <c r="AH608" s="224"/>
      <c r="AI608" s="215" t="s">
        <v>543</v>
      </c>
      <c r="AJ608" s="215"/>
      <c r="AK608" s="215"/>
      <c r="AL608" s="216"/>
      <c r="AM608" s="215" t="s">
        <v>544</v>
      </c>
      <c r="AN608" s="215"/>
      <c r="AO608" s="215"/>
      <c r="AP608" s="216"/>
      <c r="AQ608" s="216" t="s">
        <v>230</v>
      </c>
      <c r="AR608" s="200"/>
      <c r="AS608" s="200"/>
      <c r="AT608" s="201"/>
      <c r="AU608" s="177" t="s">
        <v>134</v>
      </c>
      <c r="AV608" s="177"/>
      <c r="AW608" s="177"/>
      <c r="AX608" s="178"/>
      <c r="AY608">
        <f>COUNTA($G$610)</f>
        <v>0</v>
      </c>
    </row>
    <row r="609" spans="1:51" ht="18.75" hidden="1" customHeight="1" x14ac:dyDescent="0.15">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231</v>
      </c>
      <c r="AH609" s="203"/>
      <c r="AI609" s="217"/>
      <c r="AJ609" s="217"/>
      <c r="AK609" s="217"/>
      <c r="AL609" s="218"/>
      <c r="AM609" s="217"/>
      <c r="AN609" s="217"/>
      <c r="AO609" s="217"/>
      <c r="AP609" s="218"/>
      <c r="AQ609" s="232"/>
      <c r="AR609" s="179"/>
      <c r="AS609" s="180" t="s">
        <v>231</v>
      </c>
      <c r="AT609" s="203"/>
      <c r="AU609" s="179"/>
      <c r="AV609" s="179"/>
      <c r="AW609" s="180" t="s">
        <v>179</v>
      </c>
      <c r="AX609" s="181"/>
      <c r="AY609">
        <f>$AY$608</f>
        <v>0</v>
      </c>
    </row>
    <row r="610" spans="1:51" ht="23.25" hidden="1" customHeight="1" x14ac:dyDescent="0.15">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89"/>
      <c r="B613" s="254"/>
      <c r="C613" s="253"/>
      <c r="D613" s="254"/>
      <c r="E613" s="197" t="s">
        <v>239</v>
      </c>
      <c r="F613" s="198"/>
      <c r="G613" s="199" t="s">
        <v>236</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238</v>
      </c>
      <c r="AF613" s="223"/>
      <c r="AG613" s="223"/>
      <c r="AH613" s="224"/>
      <c r="AI613" s="215" t="s">
        <v>543</v>
      </c>
      <c r="AJ613" s="215"/>
      <c r="AK613" s="215"/>
      <c r="AL613" s="216"/>
      <c r="AM613" s="215" t="s">
        <v>544</v>
      </c>
      <c r="AN613" s="215"/>
      <c r="AO613" s="215"/>
      <c r="AP613" s="216"/>
      <c r="AQ613" s="216" t="s">
        <v>230</v>
      </c>
      <c r="AR613" s="200"/>
      <c r="AS613" s="200"/>
      <c r="AT613" s="201"/>
      <c r="AU613" s="177" t="s">
        <v>134</v>
      </c>
      <c r="AV613" s="177"/>
      <c r="AW613" s="177"/>
      <c r="AX613" s="178"/>
      <c r="AY613">
        <f>COUNTA($G$615)</f>
        <v>0</v>
      </c>
    </row>
    <row r="614" spans="1:51" ht="18.75" hidden="1" customHeight="1" x14ac:dyDescent="0.15">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231</v>
      </c>
      <c r="AH614" s="203"/>
      <c r="AI614" s="217"/>
      <c r="AJ614" s="217"/>
      <c r="AK614" s="217"/>
      <c r="AL614" s="218"/>
      <c r="AM614" s="217"/>
      <c r="AN614" s="217"/>
      <c r="AO614" s="217"/>
      <c r="AP614" s="218"/>
      <c r="AQ614" s="232"/>
      <c r="AR614" s="179"/>
      <c r="AS614" s="180" t="s">
        <v>231</v>
      </c>
      <c r="AT614" s="203"/>
      <c r="AU614" s="179"/>
      <c r="AV614" s="179"/>
      <c r="AW614" s="180" t="s">
        <v>179</v>
      </c>
      <c r="AX614" s="181"/>
      <c r="AY614">
        <f>$AY$613</f>
        <v>0</v>
      </c>
    </row>
    <row r="615" spans="1:51" ht="23.25" hidden="1" customHeight="1" x14ac:dyDescent="0.15">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89"/>
      <c r="B618" s="254"/>
      <c r="C618" s="253"/>
      <c r="D618" s="254"/>
      <c r="E618" s="197" t="s">
        <v>240</v>
      </c>
      <c r="F618" s="198"/>
      <c r="G618" s="199" t="s">
        <v>237</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238</v>
      </c>
      <c r="AF618" s="223"/>
      <c r="AG618" s="223"/>
      <c r="AH618" s="224"/>
      <c r="AI618" s="215" t="s">
        <v>543</v>
      </c>
      <c r="AJ618" s="215"/>
      <c r="AK618" s="215"/>
      <c r="AL618" s="216"/>
      <c r="AM618" s="215" t="s">
        <v>544</v>
      </c>
      <c r="AN618" s="215"/>
      <c r="AO618" s="215"/>
      <c r="AP618" s="216"/>
      <c r="AQ618" s="216" t="s">
        <v>230</v>
      </c>
      <c r="AR618" s="200"/>
      <c r="AS618" s="200"/>
      <c r="AT618" s="201"/>
      <c r="AU618" s="177" t="s">
        <v>134</v>
      </c>
      <c r="AV618" s="177"/>
      <c r="AW618" s="177"/>
      <c r="AX618" s="178"/>
      <c r="AY618">
        <f>COUNTA($G$620)</f>
        <v>0</v>
      </c>
    </row>
    <row r="619" spans="1:51" ht="18.75" hidden="1" customHeight="1" x14ac:dyDescent="0.15">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231</v>
      </c>
      <c r="AH619" s="203"/>
      <c r="AI619" s="217"/>
      <c r="AJ619" s="217"/>
      <c r="AK619" s="217"/>
      <c r="AL619" s="218"/>
      <c r="AM619" s="217"/>
      <c r="AN619" s="217"/>
      <c r="AO619" s="217"/>
      <c r="AP619" s="218"/>
      <c r="AQ619" s="232"/>
      <c r="AR619" s="179"/>
      <c r="AS619" s="180" t="s">
        <v>231</v>
      </c>
      <c r="AT619" s="203"/>
      <c r="AU619" s="179"/>
      <c r="AV619" s="179"/>
      <c r="AW619" s="180" t="s">
        <v>179</v>
      </c>
      <c r="AX619" s="181"/>
      <c r="AY619">
        <f>$AY$618</f>
        <v>0</v>
      </c>
    </row>
    <row r="620" spans="1:51" ht="23.25" hidden="1" customHeight="1" x14ac:dyDescent="0.15">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89"/>
      <c r="B623" s="254"/>
      <c r="C623" s="253"/>
      <c r="D623" s="254"/>
      <c r="E623" s="197" t="s">
        <v>240</v>
      </c>
      <c r="F623" s="198"/>
      <c r="G623" s="199" t="s">
        <v>237</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238</v>
      </c>
      <c r="AF623" s="223"/>
      <c r="AG623" s="223"/>
      <c r="AH623" s="224"/>
      <c r="AI623" s="215" t="s">
        <v>543</v>
      </c>
      <c r="AJ623" s="215"/>
      <c r="AK623" s="215"/>
      <c r="AL623" s="216"/>
      <c r="AM623" s="215" t="s">
        <v>544</v>
      </c>
      <c r="AN623" s="215"/>
      <c r="AO623" s="215"/>
      <c r="AP623" s="216"/>
      <c r="AQ623" s="216" t="s">
        <v>230</v>
      </c>
      <c r="AR623" s="200"/>
      <c r="AS623" s="200"/>
      <c r="AT623" s="201"/>
      <c r="AU623" s="177" t="s">
        <v>134</v>
      </c>
      <c r="AV623" s="177"/>
      <c r="AW623" s="177"/>
      <c r="AX623" s="178"/>
      <c r="AY623">
        <f>COUNTA($G$625)</f>
        <v>0</v>
      </c>
    </row>
    <row r="624" spans="1:51" ht="18.75" hidden="1" customHeight="1" x14ac:dyDescent="0.15">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231</v>
      </c>
      <c r="AH624" s="203"/>
      <c r="AI624" s="217"/>
      <c r="AJ624" s="217"/>
      <c r="AK624" s="217"/>
      <c r="AL624" s="218"/>
      <c r="AM624" s="217"/>
      <c r="AN624" s="217"/>
      <c r="AO624" s="217"/>
      <c r="AP624" s="218"/>
      <c r="AQ624" s="232"/>
      <c r="AR624" s="179"/>
      <c r="AS624" s="180" t="s">
        <v>231</v>
      </c>
      <c r="AT624" s="203"/>
      <c r="AU624" s="179"/>
      <c r="AV624" s="179"/>
      <c r="AW624" s="180" t="s">
        <v>179</v>
      </c>
      <c r="AX624" s="181"/>
      <c r="AY624">
        <f>$AY$623</f>
        <v>0</v>
      </c>
    </row>
    <row r="625" spans="1:51" ht="23.25" hidden="1" customHeight="1" x14ac:dyDescent="0.15">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89"/>
      <c r="B628" s="254"/>
      <c r="C628" s="253"/>
      <c r="D628" s="254"/>
      <c r="E628" s="197" t="s">
        <v>240</v>
      </c>
      <c r="F628" s="198"/>
      <c r="G628" s="199" t="s">
        <v>237</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238</v>
      </c>
      <c r="AF628" s="223"/>
      <c r="AG628" s="223"/>
      <c r="AH628" s="224"/>
      <c r="AI628" s="215" t="s">
        <v>543</v>
      </c>
      <c r="AJ628" s="215"/>
      <c r="AK628" s="215"/>
      <c r="AL628" s="216"/>
      <c r="AM628" s="215" t="s">
        <v>544</v>
      </c>
      <c r="AN628" s="215"/>
      <c r="AO628" s="215"/>
      <c r="AP628" s="216"/>
      <c r="AQ628" s="216" t="s">
        <v>230</v>
      </c>
      <c r="AR628" s="200"/>
      <c r="AS628" s="200"/>
      <c r="AT628" s="201"/>
      <c r="AU628" s="177" t="s">
        <v>134</v>
      </c>
      <c r="AV628" s="177"/>
      <c r="AW628" s="177"/>
      <c r="AX628" s="178"/>
      <c r="AY628">
        <f>COUNTA($G$630)</f>
        <v>0</v>
      </c>
    </row>
    <row r="629" spans="1:51" ht="18.75" hidden="1" customHeight="1" x14ac:dyDescent="0.15">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231</v>
      </c>
      <c r="AH629" s="203"/>
      <c r="AI629" s="217"/>
      <c r="AJ629" s="217"/>
      <c r="AK629" s="217"/>
      <c r="AL629" s="218"/>
      <c r="AM629" s="217"/>
      <c r="AN629" s="217"/>
      <c r="AO629" s="217"/>
      <c r="AP629" s="218"/>
      <c r="AQ629" s="232"/>
      <c r="AR629" s="179"/>
      <c r="AS629" s="180" t="s">
        <v>231</v>
      </c>
      <c r="AT629" s="203"/>
      <c r="AU629" s="179"/>
      <c r="AV629" s="179"/>
      <c r="AW629" s="180" t="s">
        <v>179</v>
      </c>
      <c r="AX629" s="181"/>
      <c r="AY629">
        <f>$AY$628</f>
        <v>0</v>
      </c>
    </row>
    <row r="630" spans="1:51" ht="23.25" hidden="1" customHeight="1" x14ac:dyDescent="0.15">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89"/>
      <c r="B633" s="254"/>
      <c r="C633" s="253"/>
      <c r="D633" s="254"/>
      <c r="E633" s="197" t="s">
        <v>240</v>
      </c>
      <c r="F633" s="198"/>
      <c r="G633" s="199" t="s">
        <v>237</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238</v>
      </c>
      <c r="AF633" s="223"/>
      <c r="AG633" s="223"/>
      <c r="AH633" s="224"/>
      <c r="AI633" s="215" t="s">
        <v>543</v>
      </c>
      <c r="AJ633" s="215"/>
      <c r="AK633" s="215"/>
      <c r="AL633" s="216"/>
      <c r="AM633" s="215" t="s">
        <v>544</v>
      </c>
      <c r="AN633" s="215"/>
      <c r="AO633" s="215"/>
      <c r="AP633" s="216"/>
      <c r="AQ633" s="216" t="s">
        <v>230</v>
      </c>
      <c r="AR633" s="200"/>
      <c r="AS633" s="200"/>
      <c r="AT633" s="201"/>
      <c r="AU633" s="177" t="s">
        <v>134</v>
      </c>
      <c r="AV633" s="177"/>
      <c r="AW633" s="177"/>
      <c r="AX633" s="178"/>
      <c r="AY633">
        <f>COUNTA($G$635)</f>
        <v>0</v>
      </c>
    </row>
    <row r="634" spans="1:51" ht="18.75" hidden="1" customHeight="1" x14ac:dyDescent="0.15">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231</v>
      </c>
      <c r="AH634" s="203"/>
      <c r="AI634" s="217"/>
      <c r="AJ634" s="217"/>
      <c r="AK634" s="217"/>
      <c r="AL634" s="218"/>
      <c r="AM634" s="217"/>
      <c r="AN634" s="217"/>
      <c r="AO634" s="217"/>
      <c r="AP634" s="218"/>
      <c r="AQ634" s="232"/>
      <c r="AR634" s="179"/>
      <c r="AS634" s="180" t="s">
        <v>231</v>
      </c>
      <c r="AT634" s="203"/>
      <c r="AU634" s="179"/>
      <c r="AV634" s="179"/>
      <c r="AW634" s="180" t="s">
        <v>179</v>
      </c>
      <c r="AX634" s="181"/>
      <c r="AY634">
        <f>$AY$633</f>
        <v>0</v>
      </c>
    </row>
    <row r="635" spans="1:51" ht="23.25" hidden="1" customHeight="1" x14ac:dyDescent="0.15">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89"/>
      <c r="B638" s="254"/>
      <c r="C638" s="253"/>
      <c r="D638" s="254"/>
      <c r="E638" s="197" t="s">
        <v>240</v>
      </c>
      <c r="F638" s="198"/>
      <c r="G638" s="199" t="s">
        <v>237</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238</v>
      </c>
      <c r="AF638" s="223"/>
      <c r="AG638" s="223"/>
      <c r="AH638" s="224"/>
      <c r="AI638" s="215" t="s">
        <v>543</v>
      </c>
      <c r="AJ638" s="215"/>
      <c r="AK638" s="215"/>
      <c r="AL638" s="216"/>
      <c r="AM638" s="215" t="s">
        <v>544</v>
      </c>
      <c r="AN638" s="215"/>
      <c r="AO638" s="215"/>
      <c r="AP638" s="216"/>
      <c r="AQ638" s="216" t="s">
        <v>230</v>
      </c>
      <c r="AR638" s="200"/>
      <c r="AS638" s="200"/>
      <c r="AT638" s="201"/>
      <c r="AU638" s="177" t="s">
        <v>134</v>
      </c>
      <c r="AV638" s="177"/>
      <c r="AW638" s="177"/>
      <c r="AX638" s="178"/>
      <c r="AY638">
        <f>COUNTA($G$640)</f>
        <v>0</v>
      </c>
    </row>
    <row r="639" spans="1:51" ht="18.75" hidden="1" customHeight="1" x14ac:dyDescent="0.15">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231</v>
      </c>
      <c r="AH639" s="203"/>
      <c r="AI639" s="217"/>
      <c r="AJ639" s="217"/>
      <c r="AK639" s="217"/>
      <c r="AL639" s="218"/>
      <c r="AM639" s="217"/>
      <c r="AN639" s="217"/>
      <c r="AO639" s="217"/>
      <c r="AP639" s="218"/>
      <c r="AQ639" s="232"/>
      <c r="AR639" s="179"/>
      <c r="AS639" s="180" t="s">
        <v>231</v>
      </c>
      <c r="AT639" s="203"/>
      <c r="AU639" s="179"/>
      <c r="AV639" s="179"/>
      <c r="AW639" s="180" t="s">
        <v>179</v>
      </c>
      <c r="AX639" s="181"/>
      <c r="AY639">
        <f>$AY$638</f>
        <v>0</v>
      </c>
    </row>
    <row r="640" spans="1:51" ht="23.25" hidden="1" customHeight="1" x14ac:dyDescent="0.15">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89"/>
      <c r="B643" s="254"/>
      <c r="C643" s="253"/>
      <c r="D643" s="254"/>
      <c r="E643" s="188" t="s">
        <v>406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4"/>
      <c r="C646" s="253"/>
      <c r="D646" s="254"/>
      <c r="E646" s="240" t="s">
        <v>401</v>
      </c>
      <c r="F646" s="241"/>
      <c r="G646" s="242" t="s">
        <v>250</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4"/>
      <c r="C647" s="253"/>
      <c r="D647" s="254"/>
      <c r="E647" s="197" t="s">
        <v>239</v>
      </c>
      <c r="F647" s="198"/>
      <c r="G647" s="199" t="s">
        <v>236</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238</v>
      </c>
      <c r="AF647" s="223"/>
      <c r="AG647" s="223"/>
      <c r="AH647" s="224"/>
      <c r="AI647" s="215" t="s">
        <v>543</v>
      </c>
      <c r="AJ647" s="215"/>
      <c r="AK647" s="215"/>
      <c r="AL647" s="216"/>
      <c r="AM647" s="215" t="s">
        <v>544</v>
      </c>
      <c r="AN647" s="215"/>
      <c r="AO647" s="215"/>
      <c r="AP647" s="216"/>
      <c r="AQ647" s="216" t="s">
        <v>230</v>
      </c>
      <c r="AR647" s="200"/>
      <c r="AS647" s="200"/>
      <c r="AT647" s="201"/>
      <c r="AU647" s="177" t="s">
        <v>134</v>
      </c>
      <c r="AV647" s="177"/>
      <c r="AW647" s="177"/>
      <c r="AX647" s="178"/>
      <c r="AY647">
        <f>COUNTA($G$649)</f>
        <v>0</v>
      </c>
    </row>
    <row r="648" spans="1:51" ht="18.75" hidden="1" customHeight="1" x14ac:dyDescent="0.15">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231</v>
      </c>
      <c r="AH648" s="203"/>
      <c r="AI648" s="217"/>
      <c r="AJ648" s="217"/>
      <c r="AK648" s="217"/>
      <c r="AL648" s="218"/>
      <c r="AM648" s="217"/>
      <c r="AN648" s="217"/>
      <c r="AO648" s="217"/>
      <c r="AP648" s="218"/>
      <c r="AQ648" s="232"/>
      <c r="AR648" s="179"/>
      <c r="AS648" s="180" t="s">
        <v>231</v>
      </c>
      <c r="AT648" s="203"/>
      <c r="AU648" s="179"/>
      <c r="AV648" s="179"/>
      <c r="AW648" s="180" t="s">
        <v>179</v>
      </c>
      <c r="AX648" s="181"/>
      <c r="AY648">
        <f>$AY$647</f>
        <v>0</v>
      </c>
    </row>
    <row r="649" spans="1:51" ht="23.25" hidden="1" customHeight="1" x14ac:dyDescent="0.15">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89"/>
      <c r="B652" s="254"/>
      <c r="C652" s="253"/>
      <c r="D652" s="254"/>
      <c r="E652" s="197" t="s">
        <v>239</v>
      </c>
      <c r="F652" s="198"/>
      <c r="G652" s="199" t="s">
        <v>236</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238</v>
      </c>
      <c r="AF652" s="223"/>
      <c r="AG652" s="223"/>
      <c r="AH652" s="224"/>
      <c r="AI652" s="215" t="s">
        <v>543</v>
      </c>
      <c r="AJ652" s="215"/>
      <c r="AK652" s="215"/>
      <c r="AL652" s="216"/>
      <c r="AM652" s="215" t="s">
        <v>544</v>
      </c>
      <c r="AN652" s="215"/>
      <c r="AO652" s="215"/>
      <c r="AP652" s="216"/>
      <c r="AQ652" s="216" t="s">
        <v>230</v>
      </c>
      <c r="AR652" s="200"/>
      <c r="AS652" s="200"/>
      <c r="AT652" s="201"/>
      <c r="AU652" s="177" t="s">
        <v>134</v>
      </c>
      <c r="AV652" s="177"/>
      <c r="AW652" s="177"/>
      <c r="AX652" s="178"/>
      <c r="AY652">
        <f>COUNTA($G$654)</f>
        <v>0</v>
      </c>
    </row>
    <row r="653" spans="1:51" ht="18.75" hidden="1" customHeight="1" x14ac:dyDescent="0.15">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231</v>
      </c>
      <c r="AH653" s="203"/>
      <c r="AI653" s="217"/>
      <c r="AJ653" s="217"/>
      <c r="AK653" s="217"/>
      <c r="AL653" s="218"/>
      <c r="AM653" s="217"/>
      <c r="AN653" s="217"/>
      <c r="AO653" s="217"/>
      <c r="AP653" s="218"/>
      <c r="AQ653" s="232"/>
      <c r="AR653" s="179"/>
      <c r="AS653" s="180" t="s">
        <v>231</v>
      </c>
      <c r="AT653" s="203"/>
      <c r="AU653" s="179"/>
      <c r="AV653" s="179"/>
      <c r="AW653" s="180" t="s">
        <v>179</v>
      </c>
      <c r="AX653" s="181"/>
      <c r="AY653">
        <f>$AY$652</f>
        <v>0</v>
      </c>
    </row>
    <row r="654" spans="1:51" ht="23.25" hidden="1" customHeight="1" x14ac:dyDescent="0.15">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89"/>
      <c r="B657" s="254"/>
      <c r="C657" s="253"/>
      <c r="D657" s="254"/>
      <c r="E657" s="197" t="s">
        <v>239</v>
      </c>
      <c r="F657" s="198"/>
      <c r="G657" s="199" t="s">
        <v>236</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238</v>
      </c>
      <c r="AF657" s="223"/>
      <c r="AG657" s="223"/>
      <c r="AH657" s="224"/>
      <c r="AI657" s="215" t="s">
        <v>543</v>
      </c>
      <c r="AJ657" s="215"/>
      <c r="AK657" s="215"/>
      <c r="AL657" s="216"/>
      <c r="AM657" s="215" t="s">
        <v>544</v>
      </c>
      <c r="AN657" s="215"/>
      <c r="AO657" s="215"/>
      <c r="AP657" s="216"/>
      <c r="AQ657" s="216" t="s">
        <v>230</v>
      </c>
      <c r="AR657" s="200"/>
      <c r="AS657" s="200"/>
      <c r="AT657" s="201"/>
      <c r="AU657" s="177" t="s">
        <v>134</v>
      </c>
      <c r="AV657" s="177"/>
      <c r="AW657" s="177"/>
      <c r="AX657" s="178"/>
      <c r="AY657">
        <f>COUNTA($G$659)</f>
        <v>0</v>
      </c>
    </row>
    <row r="658" spans="1:51" ht="18.75" hidden="1" customHeight="1" x14ac:dyDescent="0.15">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231</v>
      </c>
      <c r="AH658" s="203"/>
      <c r="AI658" s="217"/>
      <c r="AJ658" s="217"/>
      <c r="AK658" s="217"/>
      <c r="AL658" s="218"/>
      <c r="AM658" s="217"/>
      <c r="AN658" s="217"/>
      <c r="AO658" s="217"/>
      <c r="AP658" s="218"/>
      <c r="AQ658" s="232"/>
      <c r="AR658" s="179"/>
      <c r="AS658" s="180" t="s">
        <v>231</v>
      </c>
      <c r="AT658" s="203"/>
      <c r="AU658" s="179"/>
      <c r="AV658" s="179"/>
      <c r="AW658" s="180" t="s">
        <v>179</v>
      </c>
      <c r="AX658" s="181"/>
      <c r="AY658">
        <f>$AY$657</f>
        <v>0</v>
      </c>
    </row>
    <row r="659" spans="1:51" ht="23.25" hidden="1" customHeight="1" x14ac:dyDescent="0.15">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89"/>
      <c r="B662" s="254"/>
      <c r="C662" s="253"/>
      <c r="D662" s="254"/>
      <c r="E662" s="197" t="s">
        <v>239</v>
      </c>
      <c r="F662" s="198"/>
      <c r="G662" s="199" t="s">
        <v>236</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238</v>
      </c>
      <c r="AF662" s="223"/>
      <c r="AG662" s="223"/>
      <c r="AH662" s="224"/>
      <c r="AI662" s="215" t="s">
        <v>543</v>
      </c>
      <c r="AJ662" s="215"/>
      <c r="AK662" s="215"/>
      <c r="AL662" s="216"/>
      <c r="AM662" s="215" t="s">
        <v>544</v>
      </c>
      <c r="AN662" s="215"/>
      <c r="AO662" s="215"/>
      <c r="AP662" s="216"/>
      <c r="AQ662" s="216" t="s">
        <v>230</v>
      </c>
      <c r="AR662" s="200"/>
      <c r="AS662" s="200"/>
      <c r="AT662" s="201"/>
      <c r="AU662" s="177" t="s">
        <v>134</v>
      </c>
      <c r="AV662" s="177"/>
      <c r="AW662" s="177"/>
      <c r="AX662" s="178"/>
      <c r="AY662">
        <f>COUNTA($G$664)</f>
        <v>0</v>
      </c>
    </row>
    <row r="663" spans="1:51" ht="18.75" hidden="1" customHeight="1" x14ac:dyDescent="0.15">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231</v>
      </c>
      <c r="AH663" s="203"/>
      <c r="AI663" s="217"/>
      <c r="AJ663" s="217"/>
      <c r="AK663" s="217"/>
      <c r="AL663" s="218"/>
      <c r="AM663" s="217"/>
      <c r="AN663" s="217"/>
      <c r="AO663" s="217"/>
      <c r="AP663" s="218"/>
      <c r="AQ663" s="232"/>
      <c r="AR663" s="179"/>
      <c r="AS663" s="180" t="s">
        <v>231</v>
      </c>
      <c r="AT663" s="203"/>
      <c r="AU663" s="179"/>
      <c r="AV663" s="179"/>
      <c r="AW663" s="180" t="s">
        <v>179</v>
      </c>
      <c r="AX663" s="181"/>
      <c r="AY663">
        <f>$AY$662</f>
        <v>0</v>
      </c>
    </row>
    <row r="664" spans="1:51" ht="23.25" hidden="1" customHeight="1" x14ac:dyDescent="0.15">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2.25" hidden="1" customHeight="1" x14ac:dyDescent="0.15">
      <c r="A667" s="989"/>
      <c r="B667" s="254"/>
      <c r="C667" s="253"/>
      <c r="D667" s="254"/>
      <c r="E667" s="197" t="s">
        <v>239</v>
      </c>
      <c r="F667" s="198"/>
      <c r="G667" s="199" t="s">
        <v>236</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238</v>
      </c>
      <c r="AF667" s="223"/>
      <c r="AG667" s="223"/>
      <c r="AH667" s="224"/>
      <c r="AI667" s="215" t="s">
        <v>543</v>
      </c>
      <c r="AJ667" s="215"/>
      <c r="AK667" s="215"/>
      <c r="AL667" s="216"/>
      <c r="AM667" s="215" t="s">
        <v>544</v>
      </c>
      <c r="AN667" s="215"/>
      <c r="AO667" s="215"/>
      <c r="AP667" s="216"/>
      <c r="AQ667" s="216" t="s">
        <v>230</v>
      </c>
      <c r="AR667" s="200"/>
      <c r="AS667" s="200"/>
      <c r="AT667" s="201"/>
      <c r="AU667" s="177" t="s">
        <v>134</v>
      </c>
      <c r="AV667" s="177"/>
      <c r="AW667" s="177"/>
      <c r="AX667" s="178"/>
      <c r="AY667">
        <f>COUNTA($G$669)</f>
        <v>0</v>
      </c>
    </row>
    <row r="668" spans="1:51" ht="2.25" hidden="1" customHeight="1" x14ac:dyDescent="0.15">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231</v>
      </c>
      <c r="AH668" s="203"/>
      <c r="AI668" s="217"/>
      <c r="AJ668" s="217"/>
      <c r="AK668" s="217"/>
      <c r="AL668" s="218"/>
      <c r="AM668" s="217"/>
      <c r="AN668" s="217"/>
      <c r="AO668" s="217"/>
      <c r="AP668" s="218"/>
      <c r="AQ668" s="232"/>
      <c r="AR668" s="179"/>
      <c r="AS668" s="180" t="s">
        <v>231</v>
      </c>
      <c r="AT668" s="203"/>
      <c r="AU668" s="179"/>
      <c r="AV668" s="179"/>
      <c r="AW668" s="180" t="s">
        <v>179</v>
      </c>
      <c r="AX668" s="181"/>
      <c r="AY668">
        <f>$AY$667</f>
        <v>0</v>
      </c>
    </row>
    <row r="669" spans="1:51" ht="2.25" hidden="1" customHeight="1" x14ac:dyDescent="0.15">
      <c r="A669" s="98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25" hidden="1" customHeight="1" x14ac:dyDescent="0.15">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25" hidden="1" customHeight="1" x14ac:dyDescent="0.15">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2.25" hidden="1" customHeight="1" x14ac:dyDescent="0.15">
      <c r="A672" s="989"/>
      <c r="B672" s="254"/>
      <c r="C672" s="253"/>
      <c r="D672" s="254"/>
      <c r="E672" s="197" t="s">
        <v>240</v>
      </c>
      <c r="F672" s="198"/>
      <c r="G672" s="199" t="s">
        <v>237</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238</v>
      </c>
      <c r="AF672" s="223"/>
      <c r="AG672" s="223"/>
      <c r="AH672" s="224"/>
      <c r="AI672" s="215" t="s">
        <v>543</v>
      </c>
      <c r="AJ672" s="215"/>
      <c r="AK672" s="215"/>
      <c r="AL672" s="216"/>
      <c r="AM672" s="215" t="s">
        <v>544</v>
      </c>
      <c r="AN672" s="215"/>
      <c r="AO672" s="215"/>
      <c r="AP672" s="216"/>
      <c r="AQ672" s="216" t="s">
        <v>230</v>
      </c>
      <c r="AR672" s="200"/>
      <c r="AS672" s="200"/>
      <c r="AT672" s="201"/>
      <c r="AU672" s="177" t="s">
        <v>134</v>
      </c>
      <c r="AV672" s="177"/>
      <c r="AW672" s="177"/>
      <c r="AX672" s="178"/>
      <c r="AY672">
        <f>COUNTA($G$674)</f>
        <v>0</v>
      </c>
    </row>
    <row r="673" spans="1:51" ht="2.25" hidden="1" customHeight="1" x14ac:dyDescent="0.15">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231</v>
      </c>
      <c r="AH673" s="203"/>
      <c r="AI673" s="217"/>
      <c r="AJ673" s="217"/>
      <c r="AK673" s="217"/>
      <c r="AL673" s="218"/>
      <c r="AM673" s="217"/>
      <c r="AN673" s="217"/>
      <c r="AO673" s="217"/>
      <c r="AP673" s="218"/>
      <c r="AQ673" s="232"/>
      <c r="AR673" s="179"/>
      <c r="AS673" s="180" t="s">
        <v>231</v>
      </c>
      <c r="AT673" s="203"/>
      <c r="AU673" s="179"/>
      <c r="AV673" s="179"/>
      <c r="AW673" s="180" t="s">
        <v>179</v>
      </c>
      <c r="AX673" s="181"/>
      <c r="AY673">
        <f>$AY$672</f>
        <v>0</v>
      </c>
    </row>
    <row r="674" spans="1:51" ht="2.25" hidden="1" customHeight="1" x14ac:dyDescent="0.15">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25" hidden="1" customHeight="1" x14ac:dyDescent="0.15">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25" hidden="1" customHeight="1" x14ac:dyDescent="0.15">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2.25" hidden="1" customHeight="1" x14ac:dyDescent="0.15">
      <c r="A677" s="989"/>
      <c r="B677" s="254"/>
      <c r="C677" s="253"/>
      <c r="D677" s="254"/>
      <c r="E677" s="197" t="s">
        <v>240</v>
      </c>
      <c r="F677" s="198"/>
      <c r="G677" s="199" t="s">
        <v>237</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238</v>
      </c>
      <c r="AF677" s="223"/>
      <c r="AG677" s="223"/>
      <c r="AH677" s="224"/>
      <c r="AI677" s="215" t="s">
        <v>543</v>
      </c>
      <c r="AJ677" s="215"/>
      <c r="AK677" s="215"/>
      <c r="AL677" s="216"/>
      <c r="AM677" s="215" t="s">
        <v>544</v>
      </c>
      <c r="AN677" s="215"/>
      <c r="AO677" s="215"/>
      <c r="AP677" s="216"/>
      <c r="AQ677" s="216" t="s">
        <v>230</v>
      </c>
      <c r="AR677" s="200"/>
      <c r="AS677" s="200"/>
      <c r="AT677" s="201"/>
      <c r="AU677" s="177" t="s">
        <v>134</v>
      </c>
      <c r="AV677" s="177"/>
      <c r="AW677" s="177"/>
      <c r="AX677" s="178"/>
      <c r="AY677">
        <f>COUNTA($G$679)</f>
        <v>0</v>
      </c>
    </row>
    <row r="678" spans="1:51" ht="2.25" hidden="1" customHeight="1" x14ac:dyDescent="0.15">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231</v>
      </c>
      <c r="AH678" s="203"/>
      <c r="AI678" s="217"/>
      <c r="AJ678" s="217"/>
      <c r="AK678" s="217"/>
      <c r="AL678" s="218"/>
      <c r="AM678" s="217"/>
      <c r="AN678" s="217"/>
      <c r="AO678" s="217"/>
      <c r="AP678" s="218"/>
      <c r="AQ678" s="232"/>
      <c r="AR678" s="179"/>
      <c r="AS678" s="180" t="s">
        <v>231</v>
      </c>
      <c r="AT678" s="203"/>
      <c r="AU678" s="179"/>
      <c r="AV678" s="179"/>
      <c r="AW678" s="180" t="s">
        <v>179</v>
      </c>
      <c r="AX678" s="181"/>
      <c r="AY678">
        <f>$AY$677</f>
        <v>0</v>
      </c>
    </row>
    <row r="679" spans="1:51" ht="2.25" hidden="1" customHeight="1" x14ac:dyDescent="0.15">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25" hidden="1" customHeight="1" x14ac:dyDescent="0.15">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25" hidden="1" customHeight="1" x14ac:dyDescent="0.15">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2.25" hidden="1" customHeight="1" x14ac:dyDescent="0.15">
      <c r="A682" s="989"/>
      <c r="B682" s="254"/>
      <c r="C682" s="253"/>
      <c r="D682" s="254"/>
      <c r="E682" s="197" t="s">
        <v>240</v>
      </c>
      <c r="F682" s="198"/>
      <c r="G682" s="199" t="s">
        <v>237</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238</v>
      </c>
      <c r="AF682" s="223"/>
      <c r="AG682" s="223"/>
      <c r="AH682" s="224"/>
      <c r="AI682" s="215" t="s">
        <v>543</v>
      </c>
      <c r="AJ682" s="215"/>
      <c r="AK682" s="215"/>
      <c r="AL682" s="216"/>
      <c r="AM682" s="215" t="s">
        <v>544</v>
      </c>
      <c r="AN682" s="215"/>
      <c r="AO682" s="215"/>
      <c r="AP682" s="216"/>
      <c r="AQ682" s="216" t="s">
        <v>230</v>
      </c>
      <c r="AR682" s="200"/>
      <c r="AS682" s="200"/>
      <c r="AT682" s="201"/>
      <c r="AU682" s="177" t="s">
        <v>134</v>
      </c>
      <c r="AV682" s="177"/>
      <c r="AW682" s="177"/>
      <c r="AX682" s="178"/>
      <c r="AY682">
        <f>COUNTA($G$684)</f>
        <v>0</v>
      </c>
    </row>
    <row r="683" spans="1:51" ht="2.25" hidden="1" customHeight="1" x14ac:dyDescent="0.15">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231</v>
      </c>
      <c r="AH683" s="203"/>
      <c r="AI683" s="217"/>
      <c r="AJ683" s="217"/>
      <c r="AK683" s="217"/>
      <c r="AL683" s="218"/>
      <c r="AM683" s="217"/>
      <c r="AN683" s="217"/>
      <c r="AO683" s="217"/>
      <c r="AP683" s="218"/>
      <c r="AQ683" s="232"/>
      <c r="AR683" s="179"/>
      <c r="AS683" s="180" t="s">
        <v>231</v>
      </c>
      <c r="AT683" s="203"/>
      <c r="AU683" s="179"/>
      <c r="AV683" s="179"/>
      <c r="AW683" s="180" t="s">
        <v>179</v>
      </c>
      <c r="AX683" s="181"/>
      <c r="AY683">
        <f>$AY$682</f>
        <v>0</v>
      </c>
    </row>
    <row r="684" spans="1:51" ht="2.25" hidden="1" customHeight="1" x14ac:dyDescent="0.15">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25" hidden="1" customHeight="1" x14ac:dyDescent="0.15">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25" hidden="1" customHeight="1" x14ac:dyDescent="0.15">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2.25" hidden="1" customHeight="1" x14ac:dyDescent="0.15">
      <c r="A687" s="989"/>
      <c r="B687" s="254"/>
      <c r="C687" s="253"/>
      <c r="D687" s="254"/>
      <c r="E687" s="197" t="s">
        <v>240</v>
      </c>
      <c r="F687" s="198"/>
      <c r="G687" s="199" t="s">
        <v>237</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238</v>
      </c>
      <c r="AF687" s="223"/>
      <c r="AG687" s="223"/>
      <c r="AH687" s="224"/>
      <c r="AI687" s="215" t="s">
        <v>543</v>
      </c>
      <c r="AJ687" s="215"/>
      <c r="AK687" s="215"/>
      <c r="AL687" s="216"/>
      <c r="AM687" s="215" t="s">
        <v>544</v>
      </c>
      <c r="AN687" s="215"/>
      <c r="AO687" s="215"/>
      <c r="AP687" s="216"/>
      <c r="AQ687" s="216" t="s">
        <v>230</v>
      </c>
      <c r="AR687" s="200"/>
      <c r="AS687" s="200"/>
      <c r="AT687" s="201"/>
      <c r="AU687" s="177" t="s">
        <v>134</v>
      </c>
      <c r="AV687" s="177"/>
      <c r="AW687" s="177"/>
      <c r="AX687" s="178"/>
      <c r="AY687">
        <f>COUNTA($G$689)</f>
        <v>0</v>
      </c>
    </row>
    <row r="688" spans="1:51" ht="2.25" hidden="1" customHeight="1" x14ac:dyDescent="0.15">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231</v>
      </c>
      <c r="AH688" s="203"/>
      <c r="AI688" s="217"/>
      <c r="AJ688" s="217"/>
      <c r="AK688" s="217"/>
      <c r="AL688" s="218"/>
      <c r="AM688" s="217"/>
      <c r="AN688" s="217"/>
      <c r="AO688" s="217"/>
      <c r="AP688" s="218"/>
      <c r="AQ688" s="232"/>
      <c r="AR688" s="179"/>
      <c r="AS688" s="180" t="s">
        <v>231</v>
      </c>
      <c r="AT688" s="203"/>
      <c r="AU688" s="179"/>
      <c r="AV688" s="179"/>
      <c r="AW688" s="180" t="s">
        <v>179</v>
      </c>
      <c r="AX688" s="181"/>
      <c r="AY688">
        <f>$AY$687</f>
        <v>0</v>
      </c>
    </row>
    <row r="689" spans="1:51" ht="2.25" hidden="1" customHeight="1" x14ac:dyDescent="0.15">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25" hidden="1" customHeight="1" x14ac:dyDescent="0.15">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25" hidden="1" customHeight="1" x14ac:dyDescent="0.15">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2.25" hidden="1" customHeight="1" x14ac:dyDescent="0.15">
      <c r="A692" s="989"/>
      <c r="B692" s="254"/>
      <c r="C692" s="253"/>
      <c r="D692" s="254"/>
      <c r="E692" s="197" t="s">
        <v>240</v>
      </c>
      <c r="F692" s="198"/>
      <c r="G692" s="199" t="s">
        <v>237</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238</v>
      </c>
      <c r="AF692" s="223"/>
      <c r="AG692" s="223"/>
      <c r="AH692" s="224"/>
      <c r="AI692" s="215" t="s">
        <v>543</v>
      </c>
      <c r="AJ692" s="215"/>
      <c r="AK692" s="215"/>
      <c r="AL692" s="216"/>
      <c r="AM692" s="215" t="s">
        <v>544</v>
      </c>
      <c r="AN692" s="215"/>
      <c r="AO692" s="215"/>
      <c r="AP692" s="216"/>
      <c r="AQ692" s="216" t="s">
        <v>230</v>
      </c>
      <c r="AR692" s="200"/>
      <c r="AS692" s="200"/>
      <c r="AT692" s="201"/>
      <c r="AU692" s="177" t="s">
        <v>134</v>
      </c>
      <c r="AV692" s="177"/>
      <c r="AW692" s="177"/>
      <c r="AX692" s="178"/>
      <c r="AY692">
        <f>COUNTA($G$694)</f>
        <v>0</v>
      </c>
    </row>
    <row r="693" spans="1:51" ht="2.25" hidden="1" customHeight="1" x14ac:dyDescent="0.15">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231</v>
      </c>
      <c r="AH693" s="203"/>
      <c r="AI693" s="217"/>
      <c r="AJ693" s="217"/>
      <c r="AK693" s="217"/>
      <c r="AL693" s="218"/>
      <c r="AM693" s="217"/>
      <c r="AN693" s="217"/>
      <c r="AO693" s="217"/>
      <c r="AP693" s="218"/>
      <c r="AQ693" s="232"/>
      <c r="AR693" s="179"/>
      <c r="AS693" s="180" t="s">
        <v>231</v>
      </c>
      <c r="AT693" s="203"/>
      <c r="AU693" s="179"/>
      <c r="AV693" s="179"/>
      <c r="AW693" s="180" t="s">
        <v>179</v>
      </c>
      <c r="AX693" s="181"/>
      <c r="AY693">
        <f>$AY$692</f>
        <v>0</v>
      </c>
    </row>
    <row r="694" spans="1:51" ht="2.25" hidden="1" customHeight="1" x14ac:dyDescent="0.15">
      <c r="A694" s="98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25" hidden="1" customHeight="1" x14ac:dyDescent="0.15">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25" hidden="1" customHeight="1" x14ac:dyDescent="0.15">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25" hidden="1" customHeight="1" x14ac:dyDescent="0.15">
      <c r="A697" s="989"/>
      <c r="B697" s="254"/>
      <c r="C697" s="253"/>
      <c r="D697" s="254"/>
      <c r="E697" s="188" t="s">
        <v>406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25" hidden="1" customHeight="1" x14ac:dyDescent="0.15">
      <c r="A698" s="98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3" hidden="1" customHeight="1" thickBot="1" x14ac:dyDescent="0.2">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48.7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715</v>
      </c>
      <c r="AE702" s="891"/>
      <c r="AF702" s="891"/>
      <c r="AG702" s="880" t="s">
        <v>740</v>
      </c>
      <c r="AH702" s="881"/>
      <c r="AI702" s="881"/>
      <c r="AJ702" s="881"/>
      <c r="AK702" s="881"/>
      <c r="AL702" s="881"/>
      <c r="AM702" s="881"/>
      <c r="AN702" s="881"/>
      <c r="AO702" s="881"/>
      <c r="AP702" s="881"/>
      <c r="AQ702" s="881"/>
      <c r="AR702" s="881"/>
      <c r="AS702" s="881"/>
      <c r="AT702" s="881"/>
      <c r="AU702" s="881"/>
      <c r="AV702" s="881"/>
      <c r="AW702" s="881"/>
      <c r="AX702" s="882"/>
    </row>
    <row r="703" spans="1:51" ht="48"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715</v>
      </c>
      <c r="AE703" s="186"/>
      <c r="AF703" s="186"/>
      <c r="AG703" s="664" t="s">
        <v>741</v>
      </c>
      <c r="AH703" s="665"/>
      <c r="AI703" s="665"/>
      <c r="AJ703" s="665"/>
      <c r="AK703" s="665"/>
      <c r="AL703" s="665"/>
      <c r="AM703" s="665"/>
      <c r="AN703" s="665"/>
      <c r="AO703" s="665"/>
      <c r="AP703" s="665"/>
      <c r="AQ703" s="665"/>
      <c r="AR703" s="665"/>
      <c r="AS703" s="665"/>
      <c r="AT703" s="665"/>
      <c r="AU703" s="665"/>
      <c r="AV703" s="665"/>
      <c r="AW703" s="665"/>
      <c r="AX703" s="666"/>
    </row>
    <row r="704" spans="1:51" ht="59.2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715</v>
      </c>
      <c r="AE704" s="583"/>
      <c r="AF704" s="583"/>
      <c r="AG704" s="425" t="s">
        <v>742</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715</v>
      </c>
      <c r="AE705" s="733"/>
      <c r="AF705" s="733"/>
      <c r="AG705" s="191" t="s">
        <v>743</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379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745</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746</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26.2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744</v>
      </c>
      <c r="AE708" s="668"/>
      <c r="AF708" s="668"/>
      <c r="AG708" s="523" t="s">
        <v>716</v>
      </c>
      <c r="AH708" s="524"/>
      <c r="AI708" s="524"/>
      <c r="AJ708" s="524"/>
      <c r="AK708" s="524"/>
      <c r="AL708" s="524"/>
      <c r="AM708" s="524"/>
      <c r="AN708" s="524"/>
      <c r="AO708" s="524"/>
      <c r="AP708" s="524"/>
      <c r="AQ708" s="524"/>
      <c r="AR708" s="524"/>
      <c r="AS708" s="524"/>
      <c r="AT708" s="524"/>
      <c r="AU708" s="524"/>
      <c r="AV708" s="524"/>
      <c r="AW708" s="524"/>
      <c r="AX708" s="525"/>
    </row>
    <row r="709" spans="1:50" ht="50.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715</v>
      </c>
      <c r="AE709" s="186"/>
      <c r="AF709" s="186"/>
      <c r="AG709" s="664" t="s">
        <v>747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744</v>
      </c>
      <c r="AE710" s="186"/>
      <c r="AF710" s="186"/>
      <c r="AG710" s="664" t="s">
        <v>716</v>
      </c>
      <c r="AH710" s="665"/>
      <c r="AI710" s="665"/>
      <c r="AJ710" s="665"/>
      <c r="AK710" s="665"/>
      <c r="AL710" s="665"/>
      <c r="AM710" s="665"/>
      <c r="AN710" s="665"/>
      <c r="AO710" s="665"/>
      <c r="AP710" s="665"/>
      <c r="AQ710" s="665"/>
      <c r="AR710" s="665"/>
      <c r="AS710" s="665"/>
      <c r="AT710" s="665"/>
      <c r="AU710" s="665"/>
      <c r="AV710" s="665"/>
      <c r="AW710" s="665"/>
      <c r="AX710" s="666"/>
    </row>
    <row r="711" spans="1:50" ht="33"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715</v>
      </c>
      <c r="AE711" s="186"/>
      <c r="AF711" s="186"/>
      <c r="AG711" s="689" t="s">
        <v>748</v>
      </c>
      <c r="AH711" s="690"/>
      <c r="AI711" s="690"/>
      <c r="AJ711" s="690"/>
      <c r="AK711" s="690"/>
      <c r="AL711" s="690"/>
      <c r="AM711" s="690"/>
      <c r="AN711" s="690"/>
      <c r="AO711" s="690"/>
      <c r="AP711" s="690"/>
      <c r="AQ711" s="690"/>
      <c r="AR711" s="690"/>
      <c r="AS711" s="690"/>
      <c r="AT711" s="690"/>
      <c r="AU711" s="690"/>
      <c r="AV711" s="690"/>
      <c r="AW711" s="690"/>
      <c r="AX711" s="691"/>
    </row>
    <row r="712" spans="1:50" ht="46.5" customHeight="1" x14ac:dyDescent="0.15">
      <c r="A712" s="655"/>
      <c r="B712" s="656"/>
      <c r="C712" s="585" t="s">
        <v>343</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715</v>
      </c>
      <c r="AE712" s="583"/>
      <c r="AF712" s="583"/>
      <c r="AG712" s="591" t="s">
        <v>750</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344</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744</v>
      </c>
      <c r="AE713" s="186"/>
      <c r="AF713" s="187"/>
      <c r="AG713" s="664" t="s">
        <v>716</v>
      </c>
      <c r="AH713" s="665"/>
      <c r="AI713" s="665"/>
      <c r="AJ713" s="665"/>
      <c r="AK713" s="665"/>
      <c r="AL713" s="665"/>
      <c r="AM713" s="665"/>
      <c r="AN713" s="665"/>
      <c r="AO713" s="665"/>
      <c r="AP713" s="665"/>
      <c r="AQ713" s="665"/>
      <c r="AR713" s="665"/>
      <c r="AS713" s="665"/>
      <c r="AT713" s="665"/>
      <c r="AU713" s="665"/>
      <c r="AV713" s="665"/>
      <c r="AW713" s="665"/>
      <c r="AX713" s="666"/>
    </row>
    <row r="714" spans="1:50" ht="36.75" customHeight="1" x14ac:dyDescent="0.15">
      <c r="A714" s="657"/>
      <c r="B714" s="658"/>
      <c r="C714" s="768" t="s">
        <v>322</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715</v>
      </c>
      <c r="AE714" s="589"/>
      <c r="AF714" s="590"/>
      <c r="AG714" s="689" t="s">
        <v>751</v>
      </c>
      <c r="AH714" s="690"/>
      <c r="AI714" s="690"/>
      <c r="AJ714" s="690"/>
      <c r="AK714" s="690"/>
      <c r="AL714" s="690"/>
      <c r="AM714" s="690"/>
      <c r="AN714" s="690"/>
      <c r="AO714" s="690"/>
      <c r="AP714" s="690"/>
      <c r="AQ714" s="690"/>
      <c r="AR714" s="690"/>
      <c r="AS714" s="690"/>
      <c r="AT714" s="690"/>
      <c r="AU714" s="690"/>
      <c r="AV714" s="690"/>
      <c r="AW714" s="690"/>
      <c r="AX714" s="691"/>
    </row>
    <row r="715" spans="1:50" ht="45.75" customHeight="1" x14ac:dyDescent="0.15">
      <c r="A715" s="618" t="s">
        <v>40</v>
      </c>
      <c r="B715" s="654"/>
      <c r="C715" s="659" t="s">
        <v>323</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749</v>
      </c>
      <c r="AE715" s="668"/>
      <c r="AF715" s="774"/>
      <c r="AG715" s="523" t="s">
        <v>752</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744</v>
      </c>
      <c r="AE716" s="756"/>
      <c r="AF716" s="756"/>
      <c r="AG716" s="664" t="s">
        <v>716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241</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749</v>
      </c>
      <c r="AE717" s="186"/>
      <c r="AF717" s="186"/>
      <c r="AG717" s="664" t="s">
        <v>753</v>
      </c>
      <c r="AH717" s="665"/>
      <c r="AI717" s="665"/>
      <c r="AJ717" s="665"/>
      <c r="AK717" s="665"/>
      <c r="AL717" s="665"/>
      <c r="AM717" s="665"/>
      <c r="AN717" s="665"/>
      <c r="AO717" s="665"/>
      <c r="AP717" s="665"/>
      <c r="AQ717" s="665"/>
      <c r="AR717" s="665"/>
      <c r="AS717" s="665"/>
      <c r="AT717" s="665"/>
      <c r="AU717" s="665"/>
      <c r="AV717" s="665"/>
      <c r="AW717" s="665"/>
      <c r="AX717" s="666"/>
    </row>
    <row r="718" spans="1:50" ht="38.25"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715</v>
      </c>
      <c r="AE718" s="186"/>
      <c r="AF718" s="186"/>
      <c r="AG718" s="194" t="s">
        <v>754</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715</v>
      </c>
      <c r="AE719" s="668"/>
      <c r="AF719" s="668"/>
      <c r="AG719" s="191" t="s">
        <v>768</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29" t="s">
        <v>336</v>
      </c>
      <c r="D720" s="927"/>
      <c r="E720" s="927"/>
      <c r="F720" s="930"/>
      <c r="G720" s="926" t="s">
        <v>337</v>
      </c>
      <c r="H720" s="927"/>
      <c r="I720" s="927"/>
      <c r="J720" s="927"/>
      <c r="K720" s="927"/>
      <c r="L720" s="927"/>
      <c r="M720" s="927"/>
      <c r="N720" s="926" t="s">
        <v>340</v>
      </c>
      <c r="O720" s="927"/>
      <c r="P720" s="927"/>
      <c r="Q720" s="927"/>
      <c r="R720" s="927"/>
      <c r="S720" s="927"/>
      <c r="T720" s="927"/>
      <c r="U720" s="927"/>
      <c r="V720" s="927"/>
      <c r="W720" s="927"/>
      <c r="X720" s="927"/>
      <c r="Y720" s="927"/>
      <c r="Z720" s="927"/>
      <c r="AA720" s="927"/>
      <c r="AB720" s="927"/>
      <c r="AC720" s="927"/>
      <c r="AD720" s="927"/>
      <c r="AE720" s="927"/>
      <c r="AF720" s="928"/>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0"/>
      <c r="B721" s="651"/>
      <c r="C721" s="913" t="s">
        <v>710</v>
      </c>
      <c r="D721" s="914"/>
      <c r="E721" s="914"/>
      <c r="F721" s="915"/>
      <c r="G721" s="931"/>
      <c r="H721" s="932"/>
      <c r="I721" s="77" t="str">
        <f>IF(OR(G721="　", G721=""), "", "-")</f>
        <v/>
      </c>
      <c r="J721" s="912">
        <v>762</v>
      </c>
      <c r="K721" s="912"/>
      <c r="L721" s="77" t="str">
        <f>IF(M721="","","-")</f>
        <v/>
      </c>
      <c r="M721" s="78"/>
      <c r="N721" s="909" t="s">
        <v>765</v>
      </c>
      <c r="O721" s="910"/>
      <c r="P721" s="910"/>
      <c r="Q721" s="910"/>
      <c r="R721" s="910"/>
      <c r="S721" s="910"/>
      <c r="T721" s="910"/>
      <c r="U721" s="910"/>
      <c r="V721" s="910"/>
      <c r="W721" s="910"/>
      <c r="X721" s="910"/>
      <c r="Y721" s="910"/>
      <c r="Z721" s="910"/>
      <c r="AA721" s="910"/>
      <c r="AB721" s="910"/>
      <c r="AC721" s="910"/>
      <c r="AD721" s="910"/>
      <c r="AE721" s="910"/>
      <c r="AF721" s="911"/>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customHeight="1" x14ac:dyDescent="0.15">
      <c r="A722" s="650"/>
      <c r="B722" s="651"/>
      <c r="C722" s="913" t="s">
        <v>710</v>
      </c>
      <c r="D722" s="914"/>
      <c r="E722" s="914"/>
      <c r="F722" s="915"/>
      <c r="G722" s="931"/>
      <c r="H722" s="932"/>
      <c r="I722" s="77" t="str">
        <f t="shared" ref="I722:I725" si="113">IF(OR(G722="　", G722=""), "", "-")</f>
        <v/>
      </c>
      <c r="J722" s="912">
        <v>765</v>
      </c>
      <c r="K722" s="912"/>
      <c r="L722" s="77" t="str">
        <f t="shared" ref="L722:L725" si="114">IF(M722="","","-")</f>
        <v/>
      </c>
      <c r="M722" s="78"/>
      <c r="N722" s="909" t="s">
        <v>766</v>
      </c>
      <c r="O722" s="910"/>
      <c r="P722" s="910"/>
      <c r="Q722" s="910"/>
      <c r="R722" s="910"/>
      <c r="S722" s="910"/>
      <c r="T722" s="910"/>
      <c r="U722" s="910"/>
      <c r="V722" s="910"/>
      <c r="W722" s="910"/>
      <c r="X722" s="910"/>
      <c r="Y722" s="910"/>
      <c r="Z722" s="910"/>
      <c r="AA722" s="910"/>
      <c r="AB722" s="910"/>
      <c r="AC722" s="910"/>
      <c r="AD722" s="910"/>
      <c r="AE722" s="910"/>
      <c r="AF722" s="911"/>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customHeight="1" x14ac:dyDescent="0.15">
      <c r="A723" s="650"/>
      <c r="B723" s="651"/>
      <c r="C723" s="913" t="s">
        <v>710</v>
      </c>
      <c r="D723" s="914"/>
      <c r="E723" s="914"/>
      <c r="F723" s="915"/>
      <c r="G723" s="931"/>
      <c r="H723" s="932"/>
      <c r="I723" s="77" t="str">
        <f t="shared" si="113"/>
        <v/>
      </c>
      <c r="J723" s="912">
        <v>766</v>
      </c>
      <c r="K723" s="912"/>
      <c r="L723" s="77" t="str">
        <f t="shared" si="114"/>
        <v/>
      </c>
      <c r="M723" s="78"/>
      <c r="N723" s="909" t="s">
        <v>767</v>
      </c>
      <c r="O723" s="910"/>
      <c r="P723" s="910"/>
      <c r="Q723" s="910"/>
      <c r="R723" s="910"/>
      <c r="S723" s="910"/>
      <c r="T723" s="910"/>
      <c r="U723" s="910"/>
      <c r="V723" s="910"/>
      <c r="W723" s="910"/>
      <c r="X723" s="910"/>
      <c r="Y723" s="910"/>
      <c r="Z723" s="910"/>
      <c r="AA723" s="910"/>
      <c r="AB723" s="910"/>
      <c r="AC723" s="910"/>
      <c r="AD723" s="910"/>
      <c r="AE723" s="910"/>
      <c r="AF723" s="911"/>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18" t="s">
        <v>48</v>
      </c>
      <c r="B726" s="619"/>
      <c r="C726" s="440" t="s">
        <v>53</v>
      </c>
      <c r="D726" s="578"/>
      <c r="E726" s="578"/>
      <c r="F726" s="579"/>
      <c r="G726" s="794" t="s">
        <v>738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739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349</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672</v>
      </c>
      <c r="B737" s="159"/>
      <c r="C737" s="159"/>
      <c r="D737" s="160"/>
      <c r="E737" s="106" t="s">
        <v>755</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395</v>
      </c>
      <c r="B738" s="110"/>
      <c r="C738" s="110"/>
      <c r="D738" s="110"/>
      <c r="E738" s="106" t="s">
        <v>756</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394</v>
      </c>
      <c r="B739" s="110"/>
      <c r="C739" s="110"/>
      <c r="D739" s="110"/>
      <c r="E739" s="106" t="s">
        <v>757</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393</v>
      </c>
      <c r="B740" s="110"/>
      <c r="C740" s="110"/>
      <c r="D740" s="110"/>
      <c r="E740" s="106" t="s">
        <v>758</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392</v>
      </c>
      <c r="B741" s="110"/>
      <c r="C741" s="110"/>
      <c r="D741" s="110"/>
      <c r="E741" s="106" t="s">
        <v>759</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391</v>
      </c>
      <c r="B742" s="110"/>
      <c r="C742" s="110"/>
      <c r="D742" s="110"/>
      <c r="E742" s="106" t="s">
        <v>760</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390</v>
      </c>
      <c r="B743" s="110"/>
      <c r="C743" s="110"/>
      <c r="D743" s="110"/>
      <c r="E743" s="106" t="s">
        <v>761</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389</v>
      </c>
      <c r="B744" s="110"/>
      <c r="C744" s="110"/>
      <c r="D744" s="110"/>
      <c r="E744" s="106" t="s">
        <v>762</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388</v>
      </c>
      <c r="B745" s="110"/>
      <c r="C745" s="110"/>
      <c r="D745" s="110"/>
      <c r="E745" s="115" t="s">
        <v>763</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545</v>
      </c>
      <c r="B746" s="110"/>
      <c r="C746" s="110"/>
      <c r="D746" s="110"/>
      <c r="E746" s="113"/>
      <c r="F746" s="114"/>
      <c r="G746" s="114"/>
      <c r="H746" s="100" t="str">
        <f>IF(E746="","","-")</f>
        <v/>
      </c>
      <c r="I746" s="114"/>
      <c r="J746" s="114"/>
      <c r="K746" s="100" t="str">
        <f>IF(I746="","","-")</f>
        <v/>
      </c>
      <c r="L746" s="105">
        <v>683</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507</v>
      </c>
      <c r="B747" s="110"/>
      <c r="C747" s="110"/>
      <c r="D747" s="110"/>
      <c r="E747" s="113"/>
      <c r="F747" s="114"/>
      <c r="G747" s="114"/>
      <c r="H747" s="100" t="str">
        <f>IF(E747="","","-")</f>
        <v/>
      </c>
      <c r="I747" s="114"/>
      <c r="J747" s="114"/>
      <c r="K747" s="100" t="str">
        <f>IF(I747="","","-")</f>
        <v/>
      </c>
      <c r="L747" s="105">
        <v>696</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382</v>
      </c>
      <c r="B748" s="122"/>
      <c r="C748" s="122"/>
      <c r="D748" s="122"/>
      <c r="E748" s="122"/>
      <c r="F748" s="123"/>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104"/>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384</v>
      </c>
      <c r="B787" s="758"/>
      <c r="C787" s="758"/>
      <c r="D787" s="758"/>
      <c r="E787" s="758"/>
      <c r="F787" s="759"/>
      <c r="G787" s="436" t="s">
        <v>770</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359</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1.5" customHeight="1" x14ac:dyDescent="0.15">
      <c r="A789" s="553"/>
      <c r="B789" s="760"/>
      <c r="C789" s="760"/>
      <c r="D789" s="760"/>
      <c r="E789" s="760"/>
      <c r="F789" s="761"/>
      <c r="G789" s="446" t="s">
        <v>771</v>
      </c>
      <c r="H789" s="447"/>
      <c r="I789" s="447"/>
      <c r="J789" s="447"/>
      <c r="K789" s="448"/>
      <c r="L789" s="449" t="s">
        <v>772</v>
      </c>
      <c r="M789" s="450"/>
      <c r="N789" s="450"/>
      <c r="O789" s="450"/>
      <c r="P789" s="450"/>
      <c r="Q789" s="450"/>
      <c r="R789" s="450"/>
      <c r="S789" s="450"/>
      <c r="T789" s="450"/>
      <c r="U789" s="450"/>
      <c r="V789" s="450"/>
      <c r="W789" s="450"/>
      <c r="X789" s="451"/>
      <c r="Y789" s="452">
        <v>10.5</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3"/>
      <c r="B790" s="760"/>
      <c r="C790" s="760"/>
      <c r="D790" s="760"/>
      <c r="E790" s="760"/>
      <c r="F790" s="76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10.5</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317</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316</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x14ac:dyDescent="0.15">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1" hidden="1" customHeight="1" x14ac:dyDescent="0.15">
      <c r="A813" s="553"/>
      <c r="B813" s="760"/>
      <c r="C813" s="760"/>
      <c r="D813" s="760"/>
      <c r="E813" s="760"/>
      <c r="F813" s="761"/>
      <c r="G813" s="436" t="s">
        <v>318</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319</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1"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1"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1"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1"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1"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1"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1"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1"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1"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1"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1"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1" hidden="1" customHeight="1" x14ac:dyDescent="0.15">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8.25" hidden="1" customHeight="1" x14ac:dyDescent="0.15">
      <c r="A826" s="553"/>
      <c r="B826" s="760"/>
      <c r="C826" s="760"/>
      <c r="D826" s="760"/>
      <c r="E826" s="760"/>
      <c r="F826" s="761"/>
      <c r="G826" s="436" t="s">
        <v>264</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8.2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8.2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8.2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8.2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8.2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8.2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8.2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8.2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8.2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8.2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8.2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8.2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8.2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341</v>
      </c>
      <c r="AM839" s="951"/>
      <c r="AN839" s="951"/>
      <c r="AO839" s="102" t="s">
        <v>339</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295</v>
      </c>
      <c r="K844" s="110"/>
      <c r="L844" s="110"/>
      <c r="M844" s="110"/>
      <c r="N844" s="110"/>
      <c r="O844" s="110"/>
      <c r="P844" s="336" t="s">
        <v>242</v>
      </c>
      <c r="Q844" s="336"/>
      <c r="R844" s="336"/>
      <c r="S844" s="336"/>
      <c r="T844" s="336"/>
      <c r="U844" s="336"/>
      <c r="V844" s="336"/>
      <c r="W844" s="336"/>
      <c r="X844" s="336"/>
      <c r="Y844" s="346" t="s">
        <v>293</v>
      </c>
      <c r="Z844" s="347"/>
      <c r="AA844" s="347"/>
      <c r="AB844" s="347"/>
      <c r="AC844" s="278" t="s">
        <v>335</v>
      </c>
      <c r="AD844" s="278"/>
      <c r="AE844" s="278"/>
      <c r="AF844" s="278"/>
      <c r="AG844" s="278"/>
      <c r="AH844" s="346" t="s">
        <v>365</v>
      </c>
      <c r="AI844" s="348"/>
      <c r="AJ844" s="348"/>
      <c r="AK844" s="348"/>
      <c r="AL844" s="348" t="s">
        <v>21</v>
      </c>
      <c r="AM844" s="348"/>
      <c r="AN844" s="348"/>
      <c r="AO844" s="423"/>
      <c r="AP844" s="424" t="s">
        <v>296</v>
      </c>
      <c r="AQ844" s="424"/>
      <c r="AR844" s="424"/>
      <c r="AS844" s="424"/>
      <c r="AT844" s="424"/>
      <c r="AU844" s="424"/>
      <c r="AV844" s="424"/>
      <c r="AW844" s="424"/>
      <c r="AX844" s="424"/>
    </row>
    <row r="845" spans="1:51" ht="54" customHeight="1" x14ac:dyDescent="0.15">
      <c r="A845" s="402">
        <v>1</v>
      </c>
      <c r="B845" s="402">
        <v>1</v>
      </c>
      <c r="C845" s="421" t="s">
        <v>773</v>
      </c>
      <c r="D845" s="416"/>
      <c r="E845" s="416"/>
      <c r="F845" s="416"/>
      <c r="G845" s="416"/>
      <c r="H845" s="416"/>
      <c r="I845" s="416"/>
      <c r="J845" s="417">
        <v>7010001088960</v>
      </c>
      <c r="K845" s="418"/>
      <c r="L845" s="418"/>
      <c r="M845" s="418"/>
      <c r="N845" s="418"/>
      <c r="O845" s="418"/>
      <c r="P845" s="422" t="s">
        <v>772</v>
      </c>
      <c r="Q845" s="318"/>
      <c r="R845" s="318"/>
      <c r="S845" s="318"/>
      <c r="T845" s="318"/>
      <c r="U845" s="318"/>
      <c r="V845" s="318"/>
      <c r="W845" s="318"/>
      <c r="X845" s="318"/>
      <c r="Y845" s="319">
        <v>10.5</v>
      </c>
      <c r="Z845" s="320"/>
      <c r="AA845" s="320"/>
      <c r="AB845" s="321"/>
      <c r="AC845" s="323" t="s">
        <v>370</v>
      </c>
      <c r="AD845" s="324"/>
      <c r="AE845" s="324"/>
      <c r="AF845" s="324"/>
      <c r="AG845" s="324"/>
      <c r="AH845" s="419">
        <v>2</v>
      </c>
      <c r="AI845" s="420"/>
      <c r="AJ845" s="420"/>
      <c r="AK845" s="420"/>
      <c r="AL845" s="327">
        <v>31.7</v>
      </c>
      <c r="AM845" s="328"/>
      <c r="AN845" s="328"/>
      <c r="AO845" s="329"/>
      <c r="AP845" s="322" t="s">
        <v>778</v>
      </c>
      <c r="AQ845" s="322"/>
      <c r="AR845" s="322"/>
      <c r="AS845" s="322"/>
      <c r="AT845" s="322"/>
      <c r="AU845" s="322"/>
      <c r="AV845" s="322"/>
      <c r="AW845" s="322"/>
      <c r="AX845" s="322"/>
    </row>
    <row r="846" spans="1:51" ht="30" customHeight="1" x14ac:dyDescent="0.15">
      <c r="A846" s="402">
        <v>2</v>
      </c>
      <c r="B846" s="402">
        <v>1</v>
      </c>
      <c r="C846" s="421" t="s">
        <v>774</v>
      </c>
      <c r="D846" s="416"/>
      <c r="E846" s="416"/>
      <c r="F846" s="416"/>
      <c r="G846" s="416"/>
      <c r="H846" s="416"/>
      <c r="I846" s="416"/>
      <c r="J846" s="417">
        <v>6012701004917</v>
      </c>
      <c r="K846" s="418"/>
      <c r="L846" s="418"/>
      <c r="M846" s="418"/>
      <c r="N846" s="418"/>
      <c r="O846" s="418"/>
      <c r="P846" s="422" t="s">
        <v>772</v>
      </c>
      <c r="Q846" s="318"/>
      <c r="R846" s="318"/>
      <c r="S846" s="318"/>
      <c r="T846" s="318"/>
      <c r="U846" s="318"/>
      <c r="V846" s="318"/>
      <c r="W846" s="318"/>
      <c r="X846" s="318"/>
      <c r="Y846" s="319">
        <v>5.8</v>
      </c>
      <c r="Z846" s="320"/>
      <c r="AA846" s="320"/>
      <c r="AB846" s="321"/>
      <c r="AC846" s="323" t="s">
        <v>371</v>
      </c>
      <c r="AD846" s="324"/>
      <c r="AE846" s="324"/>
      <c r="AF846" s="324"/>
      <c r="AG846" s="324"/>
      <c r="AH846" s="419">
        <v>10</v>
      </c>
      <c r="AI846" s="420"/>
      <c r="AJ846" s="420"/>
      <c r="AK846" s="420"/>
      <c r="AL846" s="327">
        <v>36.700000000000003</v>
      </c>
      <c r="AM846" s="328"/>
      <c r="AN846" s="328"/>
      <c r="AO846" s="329"/>
      <c r="AP846" s="322" t="s">
        <v>778</v>
      </c>
      <c r="AQ846" s="322"/>
      <c r="AR846" s="322"/>
      <c r="AS846" s="322"/>
      <c r="AT846" s="322"/>
      <c r="AU846" s="322"/>
      <c r="AV846" s="322"/>
      <c r="AW846" s="322"/>
      <c r="AX846" s="322"/>
      <c r="AY846">
        <f>COUNTA($C$846)</f>
        <v>1</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776</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295</v>
      </c>
      <c r="K877" s="110"/>
      <c r="L877" s="110"/>
      <c r="M877" s="110"/>
      <c r="N877" s="110"/>
      <c r="O877" s="110"/>
      <c r="P877" s="336" t="s">
        <v>242</v>
      </c>
      <c r="Q877" s="336"/>
      <c r="R877" s="336"/>
      <c r="S877" s="336"/>
      <c r="T877" s="336"/>
      <c r="U877" s="336"/>
      <c r="V877" s="336"/>
      <c r="W877" s="336"/>
      <c r="X877" s="336"/>
      <c r="Y877" s="346" t="s">
        <v>293</v>
      </c>
      <c r="Z877" s="347"/>
      <c r="AA877" s="347"/>
      <c r="AB877" s="347"/>
      <c r="AC877" s="278" t="s">
        <v>335</v>
      </c>
      <c r="AD877" s="278"/>
      <c r="AE877" s="278"/>
      <c r="AF877" s="278"/>
      <c r="AG877" s="278"/>
      <c r="AH877" s="346" t="s">
        <v>365</v>
      </c>
      <c r="AI877" s="348"/>
      <c r="AJ877" s="348"/>
      <c r="AK877" s="348"/>
      <c r="AL877" s="348" t="s">
        <v>21</v>
      </c>
      <c r="AM877" s="348"/>
      <c r="AN877" s="348"/>
      <c r="AO877" s="423"/>
      <c r="AP877" s="424" t="s">
        <v>296</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784</v>
      </c>
      <c r="D878" s="416"/>
      <c r="E878" s="416"/>
      <c r="F878" s="416"/>
      <c r="G878" s="416"/>
      <c r="H878" s="416"/>
      <c r="I878" s="416"/>
      <c r="J878" s="417"/>
      <c r="K878" s="418"/>
      <c r="L878" s="418"/>
      <c r="M878" s="418"/>
      <c r="N878" s="418"/>
      <c r="O878" s="418"/>
      <c r="P878" s="422" t="s">
        <v>796</v>
      </c>
      <c r="Q878" s="318"/>
      <c r="R878" s="318"/>
      <c r="S878" s="318"/>
      <c r="T878" s="318"/>
      <c r="U878" s="318"/>
      <c r="V878" s="318"/>
      <c r="W878" s="318"/>
      <c r="X878" s="318"/>
      <c r="Y878" s="319">
        <v>0</v>
      </c>
      <c r="Z878" s="320"/>
      <c r="AA878" s="320"/>
      <c r="AB878" s="321"/>
      <c r="AC878" s="323" t="s">
        <v>80</v>
      </c>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1</v>
      </c>
    </row>
    <row r="879" spans="1:51" ht="30" customHeight="1" x14ac:dyDescent="0.15">
      <c r="A879" s="402">
        <v>2</v>
      </c>
      <c r="B879" s="402">
        <v>1</v>
      </c>
      <c r="C879" s="421" t="s">
        <v>785</v>
      </c>
      <c r="D879" s="416"/>
      <c r="E879" s="416"/>
      <c r="F879" s="416"/>
      <c r="G879" s="416"/>
      <c r="H879" s="416"/>
      <c r="I879" s="416"/>
      <c r="J879" s="417"/>
      <c r="K879" s="418"/>
      <c r="L879" s="418"/>
      <c r="M879" s="418"/>
      <c r="N879" s="418"/>
      <c r="O879" s="418"/>
      <c r="P879" s="422" t="s">
        <v>796</v>
      </c>
      <c r="Q879" s="318"/>
      <c r="R879" s="318"/>
      <c r="S879" s="318"/>
      <c r="T879" s="318"/>
      <c r="U879" s="318"/>
      <c r="V879" s="318"/>
      <c r="W879" s="318"/>
      <c r="X879" s="318"/>
      <c r="Y879" s="319">
        <v>0</v>
      </c>
      <c r="Z879" s="320"/>
      <c r="AA879" s="320"/>
      <c r="AB879" s="321"/>
      <c r="AC879" s="323" t="s">
        <v>80</v>
      </c>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1</v>
      </c>
    </row>
    <row r="880" spans="1:51" ht="30" customHeight="1" x14ac:dyDescent="0.15">
      <c r="A880" s="402">
        <v>3</v>
      </c>
      <c r="B880" s="402">
        <v>1</v>
      </c>
      <c r="C880" s="421" t="s">
        <v>786</v>
      </c>
      <c r="D880" s="416"/>
      <c r="E880" s="416"/>
      <c r="F880" s="416"/>
      <c r="G880" s="416"/>
      <c r="H880" s="416"/>
      <c r="I880" s="416"/>
      <c r="J880" s="417"/>
      <c r="K880" s="418"/>
      <c r="L880" s="418"/>
      <c r="M880" s="418"/>
      <c r="N880" s="418"/>
      <c r="O880" s="418"/>
      <c r="P880" s="422" t="s">
        <v>796</v>
      </c>
      <c r="Q880" s="318"/>
      <c r="R880" s="318"/>
      <c r="S880" s="318"/>
      <c r="T880" s="318"/>
      <c r="U880" s="318"/>
      <c r="V880" s="318"/>
      <c r="W880" s="318"/>
      <c r="X880" s="318"/>
      <c r="Y880" s="319">
        <v>0</v>
      </c>
      <c r="Z880" s="320"/>
      <c r="AA880" s="320"/>
      <c r="AB880" s="321"/>
      <c r="AC880" s="323" t="s">
        <v>80</v>
      </c>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1</v>
      </c>
    </row>
    <row r="881" spans="1:51" ht="30" customHeight="1" x14ac:dyDescent="0.15">
      <c r="A881" s="402">
        <v>4</v>
      </c>
      <c r="B881" s="402">
        <v>1</v>
      </c>
      <c r="C881" s="421" t="s">
        <v>787</v>
      </c>
      <c r="D881" s="416"/>
      <c r="E881" s="416"/>
      <c r="F881" s="416"/>
      <c r="G881" s="416"/>
      <c r="H881" s="416"/>
      <c r="I881" s="416"/>
      <c r="J881" s="417"/>
      <c r="K881" s="418"/>
      <c r="L881" s="418"/>
      <c r="M881" s="418"/>
      <c r="N881" s="418"/>
      <c r="O881" s="418"/>
      <c r="P881" s="422" t="s">
        <v>796</v>
      </c>
      <c r="Q881" s="318"/>
      <c r="R881" s="318"/>
      <c r="S881" s="318"/>
      <c r="T881" s="318"/>
      <c r="U881" s="318"/>
      <c r="V881" s="318"/>
      <c r="W881" s="318"/>
      <c r="X881" s="318"/>
      <c r="Y881" s="319">
        <v>0</v>
      </c>
      <c r="Z881" s="320"/>
      <c r="AA881" s="320"/>
      <c r="AB881" s="321"/>
      <c r="AC881" s="323" t="s">
        <v>80</v>
      </c>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1</v>
      </c>
    </row>
    <row r="882" spans="1:51" ht="30" customHeight="1" x14ac:dyDescent="0.15">
      <c r="A882" s="402">
        <v>5</v>
      </c>
      <c r="B882" s="402">
        <v>1</v>
      </c>
      <c r="C882" s="421" t="s">
        <v>788</v>
      </c>
      <c r="D882" s="416"/>
      <c r="E882" s="416"/>
      <c r="F882" s="416"/>
      <c r="G882" s="416"/>
      <c r="H882" s="416"/>
      <c r="I882" s="416"/>
      <c r="J882" s="417"/>
      <c r="K882" s="418"/>
      <c r="L882" s="418"/>
      <c r="M882" s="418"/>
      <c r="N882" s="418"/>
      <c r="O882" s="418"/>
      <c r="P882" s="422" t="s">
        <v>796</v>
      </c>
      <c r="Q882" s="318"/>
      <c r="R882" s="318"/>
      <c r="S882" s="318"/>
      <c r="T882" s="318"/>
      <c r="U882" s="318"/>
      <c r="V882" s="318"/>
      <c r="W882" s="318"/>
      <c r="X882" s="318"/>
      <c r="Y882" s="319">
        <v>0</v>
      </c>
      <c r="Z882" s="320"/>
      <c r="AA882" s="320"/>
      <c r="AB882" s="321"/>
      <c r="AC882" s="323" t="s">
        <v>80</v>
      </c>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1</v>
      </c>
    </row>
    <row r="883" spans="1:51" ht="30" customHeight="1" x14ac:dyDescent="0.15">
      <c r="A883" s="402">
        <v>6</v>
      </c>
      <c r="B883" s="402">
        <v>1</v>
      </c>
      <c r="C883" s="421" t="s">
        <v>789</v>
      </c>
      <c r="D883" s="416"/>
      <c r="E883" s="416"/>
      <c r="F883" s="416"/>
      <c r="G883" s="416"/>
      <c r="H883" s="416"/>
      <c r="I883" s="416"/>
      <c r="J883" s="417"/>
      <c r="K883" s="418"/>
      <c r="L883" s="418"/>
      <c r="M883" s="418"/>
      <c r="N883" s="418"/>
      <c r="O883" s="418"/>
      <c r="P883" s="422" t="s">
        <v>796</v>
      </c>
      <c r="Q883" s="318"/>
      <c r="R883" s="318"/>
      <c r="S883" s="318"/>
      <c r="T883" s="318"/>
      <c r="U883" s="318"/>
      <c r="V883" s="318"/>
      <c r="W883" s="318"/>
      <c r="X883" s="318"/>
      <c r="Y883" s="319">
        <v>0</v>
      </c>
      <c r="Z883" s="320"/>
      <c r="AA883" s="320"/>
      <c r="AB883" s="321"/>
      <c r="AC883" s="323" t="s">
        <v>80</v>
      </c>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1</v>
      </c>
    </row>
    <row r="884" spans="1:51" ht="30" customHeight="1" x14ac:dyDescent="0.15">
      <c r="A884" s="402">
        <v>7</v>
      </c>
      <c r="B884" s="402">
        <v>1</v>
      </c>
      <c r="C884" s="421" t="s">
        <v>790</v>
      </c>
      <c r="D884" s="416"/>
      <c r="E884" s="416"/>
      <c r="F884" s="416"/>
      <c r="G884" s="416"/>
      <c r="H884" s="416"/>
      <c r="I884" s="416"/>
      <c r="J884" s="417"/>
      <c r="K884" s="418"/>
      <c r="L884" s="418"/>
      <c r="M884" s="418"/>
      <c r="N884" s="418"/>
      <c r="O884" s="418"/>
      <c r="P884" s="422" t="s">
        <v>796</v>
      </c>
      <c r="Q884" s="318"/>
      <c r="R884" s="318"/>
      <c r="S884" s="318"/>
      <c r="T884" s="318"/>
      <c r="U884" s="318"/>
      <c r="V884" s="318"/>
      <c r="W884" s="318"/>
      <c r="X884" s="318"/>
      <c r="Y884" s="319">
        <v>0</v>
      </c>
      <c r="Z884" s="320"/>
      <c r="AA884" s="320"/>
      <c r="AB884" s="321"/>
      <c r="AC884" s="323" t="s">
        <v>80</v>
      </c>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1</v>
      </c>
    </row>
    <row r="885" spans="1:51" ht="30" customHeight="1" x14ac:dyDescent="0.15">
      <c r="A885" s="402">
        <v>8</v>
      </c>
      <c r="B885" s="402">
        <v>1</v>
      </c>
      <c r="C885" s="421" t="s">
        <v>793</v>
      </c>
      <c r="D885" s="416"/>
      <c r="E885" s="416"/>
      <c r="F885" s="416"/>
      <c r="G885" s="416"/>
      <c r="H885" s="416"/>
      <c r="I885" s="416"/>
      <c r="J885" s="417"/>
      <c r="K885" s="418"/>
      <c r="L885" s="418"/>
      <c r="M885" s="418"/>
      <c r="N885" s="418"/>
      <c r="O885" s="418"/>
      <c r="P885" s="422" t="s">
        <v>796</v>
      </c>
      <c r="Q885" s="318"/>
      <c r="R885" s="318"/>
      <c r="S885" s="318"/>
      <c r="T885" s="318"/>
      <c r="U885" s="318"/>
      <c r="V885" s="318"/>
      <c r="W885" s="318"/>
      <c r="X885" s="318"/>
      <c r="Y885" s="319">
        <v>0</v>
      </c>
      <c r="Z885" s="320"/>
      <c r="AA885" s="320"/>
      <c r="AB885" s="321"/>
      <c r="AC885" s="323" t="s">
        <v>80</v>
      </c>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1</v>
      </c>
    </row>
    <row r="886" spans="1:51" ht="30" customHeight="1" x14ac:dyDescent="0.15">
      <c r="A886" s="402">
        <v>9</v>
      </c>
      <c r="B886" s="402">
        <v>1</v>
      </c>
      <c r="C886" s="421" t="s">
        <v>794</v>
      </c>
      <c r="D886" s="416"/>
      <c r="E886" s="416"/>
      <c r="F886" s="416"/>
      <c r="G886" s="416"/>
      <c r="H886" s="416"/>
      <c r="I886" s="416"/>
      <c r="J886" s="417"/>
      <c r="K886" s="418"/>
      <c r="L886" s="418"/>
      <c r="M886" s="418"/>
      <c r="N886" s="418"/>
      <c r="O886" s="418"/>
      <c r="P886" s="422" t="s">
        <v>796</v>
      </c>
      <c r="Q886" s="318"/>
      <c r="R886" s="318"/>
      <c r="S886" s="318"/>
      <c r="T886" s="318"/>
      <c r="U886" s="318"/>
      <c r="V886" s="318"/>
      <c r="W886" s="318"/>
      <c r="X886" s="318"/>
      <c r="Y886" s="319">
        <v>0</v>
      </c>
      <c r="Z886" s="320"/>
      <c r="AA886" s="320"/>
      <c r="AB886" s="321"/>
      <c r="AC886" s="323" t="s">
        <v>80</v>
      </c>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1</v>
      </c>
    </row>
    <row r="887" spans="1:51" ht="30" customHeight="1" x14ac:dyDescent="0.15">
      <c r="A887" s="402">
        <v>10</v>
      </c>
      <c r="B887" s="402">
        <v>1</v>
      </c>
      <c r="C887" s="421" t="s">
        <v>795</v>
      </c>
      <c r="D887" s="416"/>
      <c r="E887" s="416"/>
      <c r="F887" s="416"/>
      <c r="G887" s="416"/>
      <c r="H887" s="416"/>
      <c r="I887" s="416"/>
      <c r="J887" s="417"/>
      <c r="K887" s="418"/>
      <c r="L887" s="418"/>
      <c r="M887" s="418"/>
      <c r="N887" s="418"/>
      <c r="O887" s="418"/>
      <c r="P887" s="422" t="s">
        <v>796</v>
      </c>
      <c r="Q887" s="318"/>
      <c r="R887" s="318"/>
      <c r="S887" s="318"/>
      <c r="T887" s="318"/>
      <c r="U887" s="318"/>
      <c r="V887" s="318"/>
      <c r="W887" s="318"/>
      <c r="X887" s="318"/>
      <c r="Y887" s="319">
        <v>0</v>
      </c>
      <c r="Z887" s="320"/>
      <c r="AA887" s="320"/>
      <c r="AB887" s="321"/>
      <c r="AC887" s="323" t="s">
        <v>80</v>
      </c>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1</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779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295</v>
      </c>
      <c r="K910" s="110"/>
      <c r="L910" s="110"/>
      <c r="M910" s="110"/>
      <c r="N910" s="110"/>
      <c r="O910" s="110"/>
      <c r="P910" s="336" t="s">
        <v>242</v>
      </c>
      <c r="Q910" s="336"/>
      <c r="R910" s="336"/>
      <c r="S910" s="336"/>
      <c r="T910" s="336"/>
      <c r="U910" s="336"/>
      <c r="V910" s="336"/>
      <c r="W910" s="336"/>
      <c r="X910" s="336"/>
      <c r="Y910" s="346" t="s">
        <v>293</v>
      </c>
      <c r="Z910" s="347"/>
      <c r="AA910" s="347"/>
      <c r="AB910" s="347"/>
      <c r="AC910" s="278" t="s">
        <v>335</v>
      </c>
      <c r="AD910" s="278"/>
      <c r="AE910" s="278"/>
      <c r="AF910" s="278"/>
      <c r="AG910" s="278"/>
      <c r="AH910" s="346" t="s">
        <v>365</v>
      </c>
      <c r="AI910" s="348"/>
      <c r="AJ910" s="348"/>
      <c r="AK910" s="348"/>
      <c r="AL910" s="348" t="s">
        <v>21</v>
      </c>
      <c r="AM910" s="348"/>
      <c r="AN910" s="348"/>
      <c r="AO910" s="423"/>
      <c r="AP910" s="424" t="s">
        <v>296</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792</v>
      </c>
      <c r="D911" s="416"/>
      <c r="E911" s="416"/>
      <c r="F911" s="416"/>
      <c r="G911" s="416"/>
      <c r="H911" s="416"/>
      <c r="I911" s="416"/>
      <c r="J911" s="417"/>
      <c r="K911" s="418"/>
      <c r="L911" s="418"/>
      <c r="M911" s="418"/>
      <c r="N911" s="418"/>
      <c r="O911" s="418"/>
      <c r="P911" s="422" t="s">
        <v>791</v>
      </c>
      <c r="Q911" s="318"/>
      <c r="R911" s="318"/>
      <c r="S911" s="318"/>
      <c r="T911" s="318"/>
      <c r="U911" s="318"/>
      <c r="V911" s="318"/>
      <c r="W911" s="318"/>
      <c r="X911" s="318"/>
      <c r="Y911" s="319">
        <v>0</v>
      </c>
      <c r="Z911" s="320"/>
      <c r="AA911" s="320"/>
      <c r="AB911" s="321"/>
      <c r="AC911" s="323" t="s">
        <v>80</v>
      </c>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1</v>
      </c>
    </row>
    <row r="912" spans="1:51" ht="30" customHeight="1" x14ac:dyDescent="0.15">
      <c r="A912" s="402">
        <v>2</v>
      </c>
      <c r="B912" s="402">
        <v>1</v>
      </c>
      <c r="C912" s="421" t="s">
        <v>792</v>
      </c>
      <c r="D912" s="416"/>
      <c r="E912" s="416"/>
      <c r="F912" s="416"/>
      <c r="G912" s="416"/>
      <c r="H912" s="416"/>
      <c r="I912" s="416"/>
      <c r="J912" s="417"/>
      <c r="K912" s="418"/>
      <c r="L912" s="418"/>
      <c r="M912" s="418"/>
      <c r="N912" s="418"/>
      <c r="O912" s="418"/>
      <c r="P912" s="422" t="s">
        <v>791</v>
      </c>
      <c r="Q912" s="318"/>
      <c r="R912" s="318"/>
      <c r="S912" s="318"/>
      <c r="T912" s="318"/>
      <c r="U912" s="318"/>
      <c r="V912" s="318"/>
      <c r="W912" s="318"/>
      <c r="X912" s="318"/>
      <c r="Y912" s="319">
        <v>0</v>
      </c>
      <c r="Z912" s="320"/>
      <c r="AA912" s="320"/>
      <c r="AB912" s="321"/>
      <c r="AC912" s="323" t="s">
        <v>80</v>
      </c>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1</v>
      </c>
    </row>
    <row r="913" spans="1:51" ht="30" customHeight="1" x14ac:dyDescent="0.15">
      <c r="A913" s="402">
        <v>3</v>
      </c>
      <c r="B913" s="402">
        <v>1</v>
      </c>
      <c r="C913" s="421" t="s">
        <v>792</v>
      </c>
      <c r="D913" s="416"/>
      <c r="E913" s="416"/>
      <c r="F913" s="416"/>
      <c r="G913" s="416"/>
      <c r="H913" s="416"/>
      <c r="I913" s="416"/>
      <c r="J913" s="417"/>
      <c r="K913" s="418"/>
      <c r="L913" s="418"/>
      <c r="M913" s="418"/>
      <c r="N913" s="418"/>
      <c r="O913" s="418"/>
      <c r="P913" s="422" t="s">
        <v>791</v>
      </c>
      <c r="Q913" s="318"/>
      <c r="R913" s="318"/>
      <c r="S913" s="318"/>
      <c r="T913" s="318"/>
      <c r="U913" s="318"/>
      <c r="V913" s="318"/>
      <c r="W913" s="318"/>
      <c r="X913" s="318"/>
      <c r="Y913" s="319">
        <v>0</v>
      </c>
      <c r="Z913" s="320"/>
      <c r="AA913" s="320"/>
      <c r="AB913" s="321"/>
      <c r="AC913" s="323" t="s">
        <v>80</v>
      </c>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1</v>
      </c>
    </row>
    <row r="914" spans="1:51" ht="30" customHeight="1" x14ac:dyDescent="0.15">
      <c r="A914" s="402">
        <v>4</v>
      </c>
      <c r="B914" s="402">
        <v>1</v>
      </c>
      <c r="C914" s="421" t="s">
        <v>792</v>
      </c>
      <c r="D914" s="416"/>
      <c r="E914" s="416"/>
      <c r="F914" s="416"/>
      <c r="G914" s="416"/>
      <c r="H914" s="416"/>
      <c r="I914" s="416"/>
      <c r="J914" s="417"/>
      <c r="K914" s="418"/>
      <c r="L914" s="418"/>
      <c r="M914" s="418"/>
      <c r="N914" s="418"/>
      <c r="O914" s="418"/>
      <c r="P914" s="422" t="s">
        <v>791</v>
      </c>
      <c r="Q914" s="318"/>
      <c r="R914" s="318"/>
      <c r="S914" s="318"/>
      <c r="T914" s="318"/>
      <c r="U914" s="318"/>
      <c r="V914" s="318"/>
      <c r="W914" s="318"/>
      <c r="X914" s="318"/>
      <c r="Y914" s="319">
        <v>0</v>
      </c>
      <c r="Z914" s="320"/>
      <c r="AA914" s="320"/>
      <c r="AB914" s="321"/>
      <c r="AC914" s="323" t="s">
        <v>80</v>
      </c>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1</v>
      </c>
    </row>
    <row r="915" spans="1:51" ht="30" customHeight="1" x14ac:dyDescent="0.15">
      <c r="A915" s="402">
        <v>5</v>
      </c>
      <c r="B915" s="402">
        <v>1</v>
      </c>
      <c r="C915" s="421" t="s">
        <v>792</v>
      </c>
      <c r="D915" s="416"/>
      <c r="E915" s="416"/>
      <c r="F915" s="416"/>
      <c r="G915" s="416"/>
      <c r="H915" s="416"/>
      <c r="I915" s="416"/>
      <c r="J915" s="417"/>
      <c r="K915" s="418"/>
      <c r="L915" s="418"/>
      <c r="M915" s="418"/>
      <c r="N915" s="418"/>
      <c r="O915" s="418"/>
      <c r="P915" s="422" t="s">
        <v>791</v>
      </c>
      <c r="Q915" s="318"/>
      <c r="R915" s="318"/>
      <c r="S915" s="318"/>
      <c r="T915" s="318"/>
      <c r="U915" s="318"/>
      <c r="V915" s="318"/>
      <c r="W915" s="318"/>
      <c r="X915" s="318"/>
      <c r="Y915" s="319">
        <v>0</v>
      </c>
      <c r="Z915" s="320"/>
      <c r="AA915" s="320"/>
      <c r="AB915" s="321"/>
      <c r="AC915" s="323" t="s">
        <v>80</v>
      </c>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1</v>
      </c>
    </row>
    <row r="916" spans="1:51" ht="30" customHeight="1" x14ac:dyDescent="0.15">
      <c r="A916" s="402">
        <v>6</v>
      </c>
      <c r="B916" s="402">
        <v>1</v>
      </c>
      <c r="C916" s="421" t="s">
        <v>792</v>
      </c>
      <c r="D916" s="416"/>
      <c r="E916" s="416"/>
      <c r="F916" s="416"/>
      <c r="G916" s="416"/>
      <c r="H916" s="416"/>
      <c r="I916" s="416"/>
      <c r="J916" s="417"/>
      <c r="K916" s="418"/>
      <c r="L916" s="418"/>
      <c r="M916" s="418"/>
      <c r="N916" s="418"/>
      <c r="O916" s="418"/>
      <c r="P916" s="422" t="s">
        <v>791</v>
      </c>
      <c r="Q916" s="318"/>
      <c r="R916" s="318"/>
      <c r="S916" s="318"/>
      <c r="T916" s="318"/>
      <c r="U916" s="318"/>
      <c r="V916" s="318"/>
      <c r="W916" s="318"/>
      <c r="X916" s="318"/>
      <c r="Y916" s="319">
        <v>0</v>
      </c>
      <c r="Z916" s="320"/>
      <c r="AA916" s="320"/>
      <c r="AB916" s="321"/>
      <c r="AC916" s="323" t="s">
        <v>80</v>
      </c>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1</v>
      </c>
    </row>
    <row r="917" spans="1:51" ht="30" customHeight="1" x14ac:dyDescent="0.15">
      <c r="A917" s="402">
        <v>7</v>
      </c>
      <c r="B917" s="402">
        <v>1</v>
      </c>
      <c r="C917" s="421" t="s">
        <v>792</v>
      </c>
      <c r="D917" s="416"/>
      <c r="E917" s="416"/>
      <c r="F917" s="416"/>
      <c r="G917" s="416"/>
      <c r="H917" s="416"/>
      <c r="I917" s="416"/>
      <c r="J917" s="417"/>
      <c r="K917" s="418"/>
      <c r="L917" s="418"/>
      <c r="M917" s="418"/>
      <c r="N917" s="418"/>
      <c r="O917" s="418"/>
      <c r="P917" s="422" t="s">
        <v>791</v>
      </c>
      <c r="Q917" s="318"/>
      <c r="R917" s="318"/>
      <c r="S917" s="318"/>
      <c r="T917" s="318"/>
      <c r="U917" s="318"/>
      <c r="V917" s="318"/>
      <c r="W917" s="318"/>
      <c r="X917" s="318"/>
      <c r="Y917" s="319">
        <v>0</v>
      </c>
      <c r="Z917" s="320"/>
      <c r="AA917" s="320"/>
      <c r="AB917" s="321"/>
      <c r="AC917" s="323" t="s">
        <v>80</v>
      </c>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1</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777</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295</v>
      </c>
      <c r="K943" s="110"/>
      <c r="L943" s="110"/>
      <c r="M943" s="110"/>
      <c r="N943" s="110"/>
      <c r="O943" s="110"/>
      <c r="P943" s="336" t="s">
        <v>242</v>
      </c>
      <c r="Q943" s="336"/>
      <c r="R943" s="336"/>
      <c r="S943" s="336"/>
      <c r="T943" s="336"/>
      <c r="U943" s="336"/>
      <c r="V943" s="336"/>
      <c r="W943" s="336"/>
      <c r="X943" s="336"/>
      <c r="Y943" s="346" t="s">
        <v>293</v>
      </c>
      <c r="Z943" s="347"/>
      <c r="AA943" s="347"/>
      <c r="AB943" s="347"/>
      <c r="AC943" s="278" t="s">
        <v>335</v>
      </c>
      <c r="AD943" s="278"/>
      <c r="AE943" s="278"/>
      <c r="AF943" s="278"/>
      <c r="AG943" s="278"/>
      <c r="AH943" s="346" t="s">
        <v>365</v>
      </c>
      <c r="AI943" s="348"/>
      <c r="AJ943" s="348"/>
      <c r="AK943" s="348"/>
      <c r="AL943" s="348" t="s">
        <v>21</v>
      </c>
      <c r="AM943" s="348"/>
      <c r="AN943" s="348"/>
      <c r="AO943" s="423"/>
      <c r="AP943" s="424" t="s">
        <v>296</v>
      </c>
      <c r="AQ943" s="424"/>
      <c r="AR943" s="424"/>
      <c r="AS943" s="424"/>
      <c r="AT943" s="424"/>
      <c r="AU943" s="424"/>
      <c r="AV943" s="424"/>
      <c r="AW943" s="424"/>
      <c r="AX943" s="424"/>
      <c r="AY943">
        <f t="shared" ref="AY943:AY944" si="120">$AY$941</f>
        <v>1</v>
      </c>
    </row>
    <row r="944" spans="1:51" ht="30" customHeight="1" x14ac:dyDescent="0.15">
      <c r="A944" s="402">
        <v>1</v>
      </c>
      <c r="B944" s="402">
        <v>1</v>
      </c>
      <c r="C944" s="421" t="s">
        <v>782</v>
      </c>
      <c r="D944" s="416"/>
      <c r="E944" s="416"/>
      <c r="F944" s="416"/>
      <c r="G944" s="416"/>
      <c r="H944" s="416"/>
      <c r="I944" s="416"/>
      <c r="J944" s="417">
        <v>4120001126778</v>
      </c>
      <c r="K944" s="418"/>
      <c r="L944" s="418"/>
      <c r="M944" s="418"/>
      <c r="N944" s="418"/>
      <c r="O944" s="418"/>
      <c r="P944" s="422" t="s">
        <v>783</v>
      </c>
      <c r="Q944" s="318"/>
      <c r="R944" s="318"/>
      <c r="S944" s="318"/>
      <c r="T944" s="318"/>
      <c r="U944" s="318"/>
      <c r="V944" s="318"/>
      <c r="W944" s="318"/>
      <c r="X944" s="318"/>
      <c r="Y944" s="319">
        <v>0.1</v>
      </c>
      <c r="Z944" s="320"/>
      <c r="AA944" s="320"/>
      <c r="AB944" s="321"/>
      <c r="AC944" s="323" t="s">
        <v>80</v>
      </c>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1</v>
      </c>
    </row>
    <row r="945" spans="1:51" ht="30" customHeight="1" x14ac:dyDescent="0.15">
      <c r="A945" s="402">
        <v>2</v>
      </c>
      <c r="B945" s="402">
        <v>1</v>
      </c>
      <c r="C945" s="421" t="s">
        <v>784</v>
      </c>
      <c r="D945" s="416"/>
      <c r="E945" s="416"/>
      <c r="F945" s="416"/>
      <c r="G945" s="416"/>
      <c r="H945" s="416"/>
      <c r="I945" s="416"/>
      <c r="J945" s="417"/>
      <c r="K945" s="418"/>
      <c r="L945" s="418"/>
      <c r="M945" s="418"/>
      <c r="N945" s="418"/>
      <c r="O945" s="418"/>
      <c r="P945" s="422" t="s">
        <v>783</v>
      </c>
      <c r="Q945" s="318"/>
      <c r="R945" s="318"/>
      <c r="S945" s="318"/>
      <c r="T945" s="318"/>
      <c r="U945" s="318"/>
      <c r="V945" s="318"/>
      <c r="W945" s="318"/>
      <c r="X945" s="318"/>
      <c r="Y945" s="319">
        <v>0</v>
      </c>
      <c r="Z945" s="320"/>
      <c r="AA945" s="320"/>
      <c r="AB945" s="321"/>
      <c r="AC945" s="323" t="s">
        <v>80</v>
      </c>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1</v>
      </c>
    </row>
    <row r="946" spans="1:51" ht="30" customHeight="1" x14ac:dyDescent="0.15">
      <c r="A946" s="402">
        <v>3</v>
      </c>
      <c r="B946" s="402">
        <v>1</v>
      </c>
      <c r="C946" s="421" t="s">
        <v>785</v>
      </c>
      <c r="D946" s="416"/>
      <c r="E946" s="416"/>
      <c r="F946" s="416"/>
      <c r="G946" s="416"/>
      <c r="H946" s="416"/>
      <c r="I946" s="416"/>
      <c r="J946" s="417"/>
      <c r="K946" s="418"/>
      <c r="L946" s="418"/>
      <c r="M946" s="418"/>
      <c r="N946" s="418"/>
      <c r="O946" s="418"/>
      <c r="P946" s="422" t="s">
        <v>783</v>
      </c>
      <c r="Q946" s="318"/>
      <c r="R946" s="318"/>
      <c r="S946" s="318"/>
      <c r="T946" s="318"/>
      <c r="U946" s="318"/>
      <c r="V946" s="318"/>
      <c r="W946" s="318"/>
      <c r="X946" s="318"/>
      <c r="Y946" s="319">
        <v>0</v>
      </c>
      <c r="Z946" s="320"/>
      <c r="AA946" s="320"/>
      <c r="AB946" s="321"/>
      <c r="AC946" s="323" t="s">
        <v>80</v>
      </c>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1</v>
      </c>
    </row>
    <row r="947" spans="1:51" ht="30" customHeight="1" x14ac:dyDescent="0.15">
      <c r="A947" s="402">
        <v>4</v>
      </c>
      <c r="B947" s="402">
        <v>1</v>
      </c>
      <c r="C947" s="421" t="s">
        <v>786</v>
      </c>
      <c r="D947" s="416"/>
      <c r="E947" s="416"/>
      <c r="F947" s="416"/>
      <c r="G947" s="416"/>
      <c r="H947" s="416"/>
      <c r="I947" s="416"/>
      <c r="J947" s="417"/>
      <c r="K947" s="418"/>
      <c r="L947" s="418"/>
      <c r="M947" s="418"/>
      <c r="N947" s="418"/>
      <c r="O947" s="418"/>
      <c r="P947" s="422" t="s">
        <v>783</v>
      </c>
      <c r="Q947" s="318"/>
      <c r="R947" s="318"/>
      <c r="S947" s="318"/>
      <c r="T947" s="318"/>
      <c r="U947" s="318"/>
      <c r="V947" s="318"/>
      <c r="W947" s="318"/>
      <c r="X947" s="318"/>
      <c r="Y947" s="319">
        <v>0</v>
      </c>
      <c r="Z947" s="320"/>
      <c r="AA947" s="320"/>
      <c r="AB947" s="321"/>
      <c r="AC947" s="323" t="s">
        <v>80</v>
      </c>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1</v>
      </c>
    </row>
    <row r="948" spans="1:51" ht="30" customHeight="1" x14ac:dyDescent="0.15">
      <c r="A948" s="402">
        <v>5</v>
      </c>
      <c r="B948" s="402">
        <v>1</v>
      </c>
      <c r="C948" s="421" t="s">
        <v>787</v>
      </c>
      <c r="D948" s="416"/>
      <c r="E948" s="416"/>
      <c r="F948" s="416"/>
      <c r="G948" s="416"/>
      <c r="H948" s="416"/>
      <c r="I948" s="416"/>
      <c r="J948" s="417"/>
      <c r="K948" s="418"/>
      <c r="L948" s="418"/>
      <c r="M948" s="418"/>
      <c r="N948" s="418"/>
      <c r="O948" s="418"/>
      <c r="P948" s="422" t="s">
        <v>783</v>
      </c>
      <c r="Q948" s="318"/>
      <c r="R948" s="318"/>
      <c r="S948" s="318"/>
      <c r="T948" s="318"/>
      <c r="U948" s="318"/>
      <c r="V948" s="318"/>
      <c r="W948" s="318"/>
      <c r="X948" s="318"/>
      <c r="Y948" s="319">
        <v>0</v>
      </c>
      <c r="Z948" s="320"/>
      <c r="AA948" s="320"/>
      <c r="AB948" s="321"/>
      <c r="AC948" s="323" t="s">
        <v>80</v>
      </c>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1</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191</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295</v>
      </c>
      <c r="K976" s="110"/>
      <c r="L976" s="110"/>
      <c r="M976" s="110"/>
      <c r="N976" s="110"/>
      <c r="O976" s="110"/>
      <c r="P976" s="336" t="s">
        <v>242</v>
      </c>
      <c r="Q976" s="336"/>
      <c r="R976" s="336"/>
      <c r="S976" s="336"/>
      <c r="T976" s="336"/>
      <c r="U976" s="336"/>
      <c r="V976" s="336"/>
      <c r="W976" s="336"/>
      <c r="X976" s="336"/>
      <c r="Y976" s="346" t="s">
        <v>293</v>
      </c>
      <c r="Z976" s="347"/>
      <c r="AA976" s="347"/>
      <c r="AB976" s="347"/>
      <c r="AC976" s="278" t="s">
        <v>335</v>
      </c>
      <c r="AD976" s="278"/>
      <c r="AE976" s="278"/>
      <c r="AF976" s="278"/>
      <c r="AG976" s="278"/>
      <c r="AH976" s="346" t="s">
        <v>365</v>
      </c>
      <c r="AI976" s="348"/>
      <c r="AJ976" s="348"/>
      <c r="AK976" s="348"/>
      <c r="AL976" s="348" t="s">
        <v>21</v>
      </c>
      <c r="AM976" s="348"/>
      <c r="AN976" s="348"/>
      <c r="AO976" s="423"/>
      <c r="AP976" s="424" t="s">
        <v>296</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295</v>
      </c>
      <c r="K1009" s="110"/>
      <c r="L1009" s="110"/>
      <c r="M1009" s="110"/>
      <c r="N1009" s="110"/>
      <c r="O1009" s="110"/>
      <c r="P1009" s="336" t="s">
        <v>242</v>
      </c>
      <c r="Q1009" s="336"/>
      <c r="R1009" s="336"/>
      <c r="S1009" s="336"/>
      <c r="T1009" s="336"/>
      <c r="U1009" s="336"/>
      <c r="V1009" s="336"/>
      <c r="W1009" s="336"/>
      <c r="X1009" s="336"/>
      <c r="Y1009" s="346" t="s">
        <v>293</v>
      </c>
      <c r="Z1009" s="347"/>
      <c r="AA1009" s="347"/>
      <c r="AB1009" s="347"/>
      <c r="AC1009" s="278" t="s">
        <v>335</v>
      </c>
      <c r="AD1009" s="278"/>
      <c r="AE1009" s="278"/>
      <c r="AF1009" s="278"/>
      <c r="AG1009" s="278"/>
      <c r="AH1009" s="346" t="s">
        <v>365</v>
      </c>
      <c r="AI1009" s="348"/>
      <c r="AJ1009" s="348"/>
      <c r="AK1009" s="348"/>
      <c r="AL1009" s="348" t="s">
        <v>21</v>
      </c>
      <c r="AM1009" s="348"/>
      <c r="AN1009" s="348"/>
      <c r="AO1009" s="423"/>
      <c r="AP1009" s="424" t="s">
        <v>296</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295</v>
      </c>
      <c r="K1042" s="110"/>
      <c r="L1042" s="110"/>
      <c r="M1042" s="110"/>
      <c r="N1042" s="110"/>
      <c r="O1042" s="110"/>
      <c r="P1042" s="336" t="s">
        <v>242</v>
      </c>
      <c r="Q1042" s="336"/>
      <c r="R1042" s="336"/>
      <c r="S1042" s="336"/>
      <c r="T1042" s="336"/>
      <c r="U1042" s="336"/>
      <c r="V1042" s="336"/>
      <c r="W1042" s="336"/>
      <c r="X1042" s="336"/>
      <c r="Y1042" s="346" t="s">
        <v>293</v>
      </c>
      <c r="Z1042" s="347"/>
      <c r="AA1042" s="347"/>
      <c r="AB1042" s="347"/>
      <c r="AC1042" s="278" t="s">
        <v>335</v>
      </c>
      <c r="AD1042" s="278"/>
      <c r="AE1042" s="278"/>
      <c r="AF1042" s="278"/>
      <c r="AG1042" s="278"/>
      <c r="AH1042" s="346" t="s">
        <v>365</v>
      </c>
      <c r="AI1042" s="348"/>
      <c r="AJ1042" s="348"/>
      <c r="AK1042" s="348"/>
      <c r="AL1042" s="348" t="s">
        <v>21</v>
      </c>
      <c r="AM1042" s="348"/>
      <c r="AN1042" s="348"/>
      <c r="AO1042" s="423"/>
      <c r="AP1042" s="424" t="s">
        <v>296</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5.25"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5.25"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5.25"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5.25"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5.25"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5.25"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5.25"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5.25"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5.25"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5.25"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5.25"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5.25"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5.25"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5.25"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5.25"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5.25"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5.25"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5.25"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5.25"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5.25"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295</v>
      </c>
      <c r="K1075" s="110"/>
      <c r="L1075" s="110"/>
      <c r="M1075" s="110"/>
      <c r="N1075" s="110"/>
      <c r="O1075" s="110"/>
      <c r="P1075" s="336" t="s">
        <v>242</v>
      </c>
      <c r="Q1075" s="336"/>
      <c r="R1075" s="336"/>
      <c r="S1075" s="336"/>
      <c r="T1075" s="336"/>
      <c r="U1075" s="336"/>
      <c r="V1075" s="336"/>
      <c r="W1075" s="336"/>
      <c r="X1075" s="336"/>
      <c r="Y1075" s="346" t="s">
        <v>293</v>
      </c>
      <c r="Z1075" s="347"/>
      <c r="AA1075" s="347"/>
      <c r="AB1075" s="347"/>
      <c r="AC1075" s="278" t="s">
        <v>335</v>
      </c>
      <c r="AD1075" s="278"/>
      <c r="AE1075" s="278"/>
      <c r="AF1075" s="278"/>
      <c r="AG1075" s="278"/>
      <c r="AH1075" s="346" t="s">
        <v>365</v>
      </c>
      <c r="AI1075" s="348"/>
      <c r="AJ1075" s="348"/>
      <c r="AK1075" s="348"/>
      <c r="AL1075" s="348" t="s">
        <v>21</v>
      </c>
      <c r="AM1075" s="348"/>
      <c r="AN1075" s="348"/>
      <c r="AO1075" s="423"/>
      <c r="AP1075" s="424" t="s">
        <v>296</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326</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341</v>
      </c>
      <c r="AM1106" s="953"/>
      <c r="AN1106" s="95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8" t="s">
        <v>261</v>
      </c>
      <c r="D1109" s="886"/>
      <c r="E1109" s="278" t="s">
        <v>260</v>
      </c>
      <c r="F1109" s="886"/>
      <c r="G1109" s="886"/>
      <c r="H1109" s="886"/>
      <c r="I1109" s="886"/>
      <c r="J1109" s="278" t="s">
        <v>295</v>
      </c>
      <c r="K1109" s="278"/>
      <c r="L1109" s="278"/>
      <c r="M1109" s="278"/>
      <c r="N1109" s="278"/>
      <c r="O1109" s="278"/>
      <c r="P1109" s="346" t="s">
        <v>27</v>
      </c>
      <c r="Q1109" s="346"/>
      <c r="R1109" s="346"/>
      <c r="S1109" s="346"/>
      <c r="T1109" s="346"/>
      <c r="U1109" s="346"/>
      <c r="V1109" s="346"/>
      <c r="W1109" s="346"/>
      <c r="X1109" s="346"/>
      <c r="Y1109" s="278" t="s">
        <v>297</v>
      </c>
      <c r="Z1109" s="886"/>
      <c r="AA1109" s="886"/>
      <c r="AB1109" s="886"/>
      <c r="AC1109" s="278" t="s">
        <v>243</v>
      </c>
      <c r="AD1109" s="278"/>
      <c r="AE1109" s="278"/>
      <c r="AF1109" s="278"/>
      <c r="AG1109" s="278"/>
      <c r="AH1109" s="346" t="s">
        <v>256</v>
      </c>
      <c r="AI1109" s="347"/>
      <c r="AJ1109" s="347"/>
      <c r="AK1109" s="347"/>
      <c r="AL1109" s="347" t="s">
        <v>21</v>
      </c>
      <c r="AM1109" s="347"/>
      <c r="AN1109" s="347"/>
      <c r="AO1109" s="889"/>
      <c r="AP1109" s="424" t="s">
        <v>327</v>
      </c>
      <c r="AQ1109" s="424"/>
      <c r="AR1109" s="424"/>
      <c r="AS1109" s="424"/>
      <c r="AT1109" s="424"/>
      <c r="AU1109" s="424"/>
      <c r="AV1109" s="424"/>
      <c r="AW1109" s="424"/>
      <c r="AX1109" s="424"/>
    </row>
    <row r="1110" spans="1:51" ht="30" hidden="1" customHeight="1" x14ac:dyDescent="0.15">
      <c r="A1110" s="402">
        <v>1</v>
      </c>
      <c r="B1110" s="402">
        <v>1</v>
      </c>
      <c r="C1110" s="888"/>
      <c r="D1110" s="888"/>
      <c r="E1110" s="887"/>
      <c r="F1110" s="887"/>
      <c r="G1110" s="887"/>
      <c r="H1110" s="887"/>
      <c r="I1110" s="887"/>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Q116">
    <cfRule type="expression" dxfId="2595" priority="13163">
      <formula>IF(RIGHT(TEXT(AQ116,"0.#"),1)=".",FALSE,TRUE)</formula>
    </cfRule>
    <cfRule type="expression" dxfId="2594" priority="13164">
      <formula>IF(RIGHT(TEXT(AQ116,"0.#"),1)=".",TRUE,FALSE)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M117">
    <cfRule type="expression" dxfId="2591" priority="13157">
      <formula>IF(RIGHT(TEXT(AM117,"0.#"),1)=".",FALSE,TRUE)</formula>
    </cfRule>
    <cfRule type="expression" dxfId="2590" priority="13158">
      <formula>IF(RIGHT(TEXT(AM117,"0.#"),1)=".",TRUE,FALSE)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 RIGHT(TEXT(AL847,"0.#"),1)&lt;&gt;"."),TRUE,FALSE)</formula>
    </cfRule>
    <cfRule type="expression" dxfId="2504" priority="6634">
      <formula>IF(AND(AL847&gt;=0, RIGHT(TEXT(AL847,"0.#"),1)="."),TRUE,FALSE)</formula>
    </cfRule>
    <cfRule type="expression" dxfId="2503" priority="6635">
      <formula>IF(AND(AL847&lt;0, RIGHT(TEXT(AL847,"0.#"),1)&lt;&gt;"."),TRUE,FALSE)</formula>
    </cfRule>
    <cfRule type="expression" dxfId="2502" priority="6636">
      <formula>IF(AND(AL847&lt;0, 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 RIGHT(TEXT(AL1110,"0.#"),1)&lt;&gt;"."),TRUE,FALSE)</formula>
    </cfRule>
    <cfRule type="expression" dxfId="2400" priority="2868">
      <formula>IF(AND(AL1110&gt;=0, RIGHT(TEXT(AL1110,"0.#"),1)="."),TRUE,FALSE)</formula>
    </cfRule>
    <cfRule type="expression" dxfId="2399" priority="2869">
      <formula>IF(AND(AL1110&lt;0, RIGHT(TEXT(AL1110,"0.#"),1)&lt;&gt;"."),TRUE,FALSE)</formula>
    </cfRule>
    <cfRule type="expression" dxfId="2398" priority="2870">
      <formula>IF(AND(AL1110&lt;0, 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5:AO846">
    <cfRule type="expression" dxfId="2387" priority="2819">
      <formula>IF(AND(AL845&gt;=0, RIGHT(TEXT(AL845,"0.#"),1)&lt;&gt;"."),TRUE,FALSE)</formula>
    </cfRule>
    <cfRule type="expression" dxfId="2386" priority="2820">
      <formula>IF(AND(AL845&gt;=0, RIGHT(TEXT(AL845,"0.#"),1)="."),TRUE,FALSE)</formula>
    </cfRule>
    <cfRule type="expression" dxfId="2385" priority="2821">
      <formula>IF(AND(AL845&lt;0, RIGHT(TEXT(AL845,"0.#"),1)&lt;&gt;"."),TRUE,FALSE)</formula>
    </cfRule>
    <cfRule type="expression" dxfId="2384" priority="2822">
      <formula>IF(AND(AL845&lt;0, RIGHT(TEXT(AL845,"0.#"),1)="."),TRUE,FALSE)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8:Y907">
    <cfRule type="expression" dxfId="2065" priority="2077">
      <formula>IF(RIGHT(TEXT(Y888,"0.#"),1)=".",FALSE,TRUE)</formula>
    </cfRule>
    <cfRule type="expression" dxfId="2064" priority="2078">
      <formula>IF(RIGHT(TEXT(Y888,"0.#"),1)=".",TRUE,FALSE)</formula>
    </cfRule>
  </conditionalFormatting>
  <conditionalFormatting sqref="Y878:Y887">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6">
    <cfRule type="expression" dxfId="703" priority="3">
      <formula>IF(RIGHT(TEXT(AI116,"0.#"),1)=".",FALSE,TRUE)</formula>
    </cfRule>
    <cfRule type="expression" dxfId="702" priority="4">
      <formula>IF(RIGHT(TEXT(AI116,"0.#"),1)=".",TRUE,FALSE)</formula>
    </cfRule>
  </conditionalFormatting>
  <conditionalFormatting sqref="AI117">
    <cfRule type="expression" dxfId="701" priority="1">
      <formula>IF(RIGHT(TEXT(AI117,"0.#"),1)=".",FALSE,TRUE)</formula>
    </cfRule>
    <cfRule type="expression" dxfId="700" priority="2">
      <formula>IF(RIGHT(TEXT(AI117,"0.#"),1)=".",TRUE,FALSE)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07" max="49" man="1"/>
    <brk id="735" max="49" man="1"/>
    <brk id="799"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243</v>
      </c>
      <c r="AI1" s="51" t="s">
        <v>252</v>
      </c>
      <c r="AK1" s="51" t="s">
        <v>257</v>
      </c>
      <c r="AM1" s="82"/>
      <c r="AN1" s="82"/>
      <c r="AP1" s="28" t="s">
        <v>353</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t="s">
        <v>715</v>
      </c>
      <c r="R2" s="13" t="str">
        <f>IF(Q2="","",P2)</f>
        <v>直接実施</v>
      </c>
      <c r="S2" s="13" t="str">
        <f>IF(R2="","",IF(S1&lt;&gt;"",CONCATENATE(S1,"、",R2),R2))</f>
        <v>直接実施</v>
      </c>
      <c r="T2" s="13"/>
      <c r="U2" s="101">
        <v>20</v>
      </c>
      <c r="W2" s="32" t="s">
        <v>178</v>
      </c>
      <c r="Y2" s="32" t="s">
        <v>68</v>
      </c>
      <c r="Z2" s="32" t="s">
        <v>68</v>
      </c>
      <c r="AA2" s="94" t="s">
        <v>409</v>
      </c>
      <c r="AB2" s="94" t="s">
        <v>641</v>
      </c>
      <c r="AC2" s="95" t="s">
        <v>135</v>
      </c>
      <c r="AD2" s="28"/>
      <c r="AE2" s="43" t="s">
        <v>174</v>
      </c>
      <c r="AF2" s="30"/>
      <c r="AG2" s="53" t="s">
        <v>370</v>
      </c>
      <c r="AI2" s="51" t="s">
        <v>404</v>
      </c>
      <c r="AK2" s="51" t="s">
        <v>258</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715</v>
      </c>
      <c r="R3" s="13" t="str">
        <f t="shared" ref="R3:R8" si="3">IF(Q3="","",P3)</f>
        <v>委託・請負</v>
      </c>
      <c r="S3" s="13" t="str">
        <f t="shared" ref="S3:S8" si="4">IF(R3="",S2,IF(S2&lt;&gt;"",CONCATENATE(S2,"、",R3),R3))</f>
        <v>直接実施、委託・請負</v>
      </c>
      <c r="T3" s="13"/>
      <c r="U3" s="32" t="s">
        <v>673</v>
      </c>
      <c r="W3" s="32" t="s">
        <v>150</v>
      </c>
      <c r="Y3" s="32" t="s">
        <v>69</v>
      </c>
      <c r="Z3" s="32" t="s">
        <v>548</v>
      </c>
      <c r="AA3" s="94" t="s">
        <v>509</v>
      </c>
      <c r="AB3" s="94" t="s">
        <v>642</v>
      </c>
      <c r="AC3" s="95" t="s">
        <v>136</v>
      </c>
      <c r="AD3" s="28"/>
      <c r="AE3" s="43" t="s">
        <v>175</v>
      </c>
      <c r="AF3" s="30"/>
      <c r="AG3" s="53" t="s">
        <v>371</v>
      </c>
      <c r="AI3" s="51" t="s">
        <v>251</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674</v>
      </c>
      <c r="W4" s="32" t="s">
        <v>151</v>
      </c>
      <c r="Y4" s="32" t="s">
        <v>416</v>
      </c>
      <c r="Z4" s="32" t="s">
        <v>549</v>
      </c>
      <c r="AA4" s="94" t="s">
        <v>510</v>
      </c>
      <c r="AB4" s="94" t="s">
        <v>643</v>
      </c>
      <c r="AC4" s="94" t="s">
        <v>137</v>
      </c>
      <c r="AD4" s="28"/>
      <c r="AE4" s="43" t="s">
        <v>176</v>
      </c>
      <c r="AF4" s="30"/>
      <c r="AG4" s="53" t="s">
        <v>372</v>
      </c>
      <c r="AI4" s="51" t="s">
        <v>253</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422</v>
      </c>
      <c r="Z10" s="32" t="s">
        <v>555</v>
      </c>
      <c r="AA10" s="94" t="s">
        <v>516</v>
      </c>
      <c r="AB10" s="94" t="s">
        <v>649</v>
      </c>
      <c r="AC10" s="31"/>
      <c r="AD10" s="31"/>
      <c r="AE10" s="31"/>
      <c r="AF10" s="30"/>
      <c r="AG10" s="53" t="s">
        <v>360</v>
      </c>
      <c r="AK10" s="51" t="str">
        <f t="shared" si="7"/>
        <v>I</v>
      </c>
      <c r="AP10" s="51" t="s">
        <v>354</v>
      </c>
    </row>
    <row r="11" spans="1:42" ht="13.5" customHeight="1" x14ac:dyDescent="0.15">
      <c r="A11" s="14" t="s">
        <v>93</v>
      </c>
      <c r="B11" s="15" t="s">
        <v>715</v>
      </c>
      <c r="C11" s="13" t="str">
        <f t="shared" si="0"/>
        <v>子ども・若者育成支援</v>
      </c>
      <c r="D11" s="13" t="str">
        <f t="shared" si="8"/>
        <v>子ども・若者育成支援</v>
      </c>
      <c r="F11" s="18" t="s">
        <v>118</v>
      </c>
      <c r="G11" s="17"/>
      <c r="H11" s="13" t="str">
        <f t="shared" si="1"/>
        <v/>
      </c>
      <c r="I11" s="13" t="str">
        <f t="shared" si="5"/>
        <v>一般会計</v>
      </c>
      <c r="K11" s="14" t="s">
        <v>111</v>
      </c>
      <c r="L11" s="15" t="s">
        <v>715</v>
      </c>
      <c r="M11" s="13" t="str">
        <f t="shared" si="2"/>
        <v>その他の事項経費</v>
      </c>
      <c r="N11" s="13" t="str">
        <f t="shared" si="6"/>
        <v>その他の事項経費</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309</v>
      </c>
      <c r="B20" s="15"/>
      <c r="C20" s="13" t="str">
        <f t="shared" si="9"/>
        <v/>
      </c>
      <c r="D20" s="13" t="str">
        <f t="shared" si="8"/>
        <v>子ども・若者育成支援</v>
      </c>
      <c r="F20" s="18" t="s">
        <v>308</v>
      </c>
      <c r="G20" s="17"/>
      <c r="H20" s="13" t="str">
        <f t="shared" si="1"/>
        <v/>
      </c>
      <c r="I20" s="13" t="str">
        <f t="shared" si="5"/>
        <v>一般会計</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310</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311</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312</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子ども・若者育成支援</v>
      </c>
      <c r="F24" s="18" t="s">
        <v>407</v>
      </c>
      <c r="G24" s="17"/>
      <c r="H24" s="13" t="str">
        <f t="shared" si="1"/>
        <v/>
      </c>
      <c r="I24" s="13" t="str">
        <f t="shared" si="5"/>
        <v>一般会計</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440</v>
      </c>
      <c r="Z28" s="32" t="s">
        <v>573</v>
      </c>
      <c r="AA28" s="94" t="s">
        <v>534</v>
      </c>
      <c r="AB28" s="94" t="s">
        <v>667</v>
      </c>
      <c r="AC28" s="31"/>
      <c r="AD28" s="31"/>
      <c r="AE28" s="31"/>
      <c r="AF28" s="30"/>
      <c r="AK28" s="51" t="s">
        <v>259</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447</v>
      </c>
      <c r="Z35" s="32" t="s">
        <v>580</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346</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388</v>
      </c>
      <c r="AF2" s="991"/>
      <c r="AG2" s="991"/>
      <c r="AH2" s="991"/>
      <c r="AI2" s="991" t="s">
        <v>410</v>
      </c>
      <c r="AJ2" s="991"/>
      <c r="AK2" s="991"/>
      <c r="AL2" s="455"/>
      <c r="AM2" s="991" t="s">
        <v>507</v>
      </c>
      <c r="AN2" s="991"/>
      <c r="AO2" s="991"/>
      <c r="AP2" s="455"/>
      <c r="AQ2" s="216" t="s">
        <v>230</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1"/>
      <c r="AR3" s="272"/>
      <c r="AS3" s="180" t="s">
        <v>231</v>
      </c>
      <c r="AT3" s="203"/>
      <c r="AU3" s="272"/>
      <c r="AV3" s="272"/>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2"/>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4" t="s">
        <v>54</v>
      </c>
      <c r="Z5" s="992"/>
      <c r="AA5" s="993"/>
      <c r="AB5" s="519"/>
      <c r="AC5" s="994"/>
      <c r="AD5" s="99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2" t="s">
        <v>378</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346</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388</v>
      </c>
      <c r="AF9" s="991"/>
      <c r="AG9" s="991"/>
      <c r="AH9" s="991"/>
      <c r="AI9" s="991" t="s">
        <v>410</v>
      </c>
      <c r="AJ9" s="991"/>
      <c r="AK9" s="991"/>
      <c r="AL9" s="455"/>
      <c r="AM9" s="991" t="s">
        <v>507</v>
      </c>
      <c r="AN9" s="991"/>
      <c r="AO9" s="991"/>
      <c r="AP9" s="455"/>
      <c r="AQ9" s="216" t="s">
        <v>230</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1"/>
      <c r="AR10" s="272"/>
      <c r="AS10" s="180" t="s">
        <v>231</v>
      </c>
      <c r="AT10" s="203"/>
      <c r="AU10" s="272"/>
      <c r="AV10" s="272"/>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2"/>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4" t="s">
        <v>54</v>
      </c>
      <c r="Z12" s="992"/>
      <c r="AA12" s="993"/>
      <c r="AB12" s="519"/>
      <c r="AC12" s="994"/>
      <c r="AD12" s="99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2" t="s">
        <v>378</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346</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388</v>
      </c>
      <c r="AF16" s="991"/>
      <c r="AG16" s="991"/>
      <c r="AH16" s="991"/>
      <c r="AI16" s="991" t="s">
        <v>410</v>
      </c>
      <c r="AJ16" s="991"/>
      <c r="AK16" s="991"/>
      <c r="AL16" s="455"/>
      <c r="AM16" s="991" t="s">
        <v>507</v>
      </c>
      <c r="AN16" s="991"/>
      <c r="AO16" s="991"/>
      <c r="AP16" s="455"/>
      <c r="AQ16" s="216" t="s">
        <v>230</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1"/>
      <c r="AR17" s="272"/>
      <c r="AS17" s="180" t="s">
        <v>231</v>
      </c>
      <c r="AT17" s="203"/>
      <c r="AU17" s="272"/>
      <c r="AV17" s="272"/>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2"/>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4" t="s">
        <v>54</v>
      </c>
      <c r="Z19" s="992"/>
      <c r="AA19" s="993"/>
      <c r="AB19" s="519"/>
      <c r="AC19" s="994"/>
      <c r="AD19" s="99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2" t="s">
        <v>378</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346</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388</v>
      </c>
      <c r="AF23" s="991"/>
      <c r="AG23" s="991"/>
      <c r="AH23" s="991"/>
      <c r="AI23" s="991" t="s">
        <v>410</v>
      </c>
      <c r="AJ23" s="991"/>
      <c r="AK23" s="991"/>
      <c r="AL23" s="455"/>
      <c r="AM23" s="991" t="s">
        <v>507</v>
      </c>
      <c r="AN23" s="991"/>
      <c r="AO23" s="991"/>
      <c r="AP23" s="455"/>
      <c r="AQ23" s="216" t="s">
        <v>230</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1"/>
      <c r="AR24" s="272"/>
      <c r="AS24" s="180" t="s">
        <v>231</v>
      </c>
      <c r="AT24" s="203"/>
      <c r="AU24" s="272"/>
      <c r="AV24" s="272"/>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2"/>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4" t="s">
        <v>54</v>
      </c>
      <c r="Z26" s="992"/>
      <c r="AA26" s="993"/>
      <c r="AB26" s="519"/>
      <c r="AC26" s="994"/>
      <c r="AD26" s="99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2" t="s">
        <v>378</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346</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388</v>
      </c>
      <c r="AF30" s="991"/>
      <c r="AG30" s="991"/>
      <c r="AH30" s="991"/>
      <c r="AI30" s="991" t="s">
        <v>410</v>
      </c>
      <c r="AJ30" s="991"/>
      <c r="AK30" s="991"/>
      <c r="AL30" s="455"/>
      <c r="AM30" s="991" t="s">
        <v>507</v>
      </c>
      <c r="AN30" s="991"/>
      <c r="AO30" s="991"/>
      <c r="AP30" s="455"/>
      <c r="AQ30" s="216" t="s">
        <v>230</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1"/>
      <c r="AR31" s="272"/>
      <c r="AS31" s="180" t="s">
        <v>231</v>
      </c>
      <c r="AT31" s="203"/>
      <c r="AU31" s="272"/>
      <c r="AV31" s="272"/>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2"/>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4" t="s">
        <v>54</v>
      </c>
      <c r="Z33" s="992"/>
      <c r="AA33" s="993"/>
      <c r="AB33" s="519"/>
      <c r="AC33" s="994"/>
      <c r="AD33" s="99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2" t="s">
        <v>378</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346</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388</v>
      </c>
      <c r="AF37" s="991"/>
      <c r="AG37" s="991"/>
      <c r="AH37" s="991"/>
      <c r="AI37" s="991" t="s">
        <v>410</v>
      </c>
      <c r="AJ37" s="991"/>
      <c r="AK37" s="991"/>
      <c r="AL37" s="455"/>
      <c r="AM37" s="991" t="s">
        <v>507</v>
      </c>
      <c r="AN37" s="991"/>
      <c r="AO37" s="991"/>
      <c r="AP37" s="455"/>
      <c r="AQ37" s="216" t="s">
        <v>230</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1"/>
      <c r="AR38" s="272"/>
      <c r="AS38" s="180" t="s">
        <v>231</v>
      </c>
      <c r="AT38" s="203"/>
      <c r="AU38" s="272"/>
      <c r="AV38" s="272"/>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2"/>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4" t="s">
        <v>54</v>
      </c>
      <c r="Z40" s="992"/>
      <c r="AA40" s="993"/>
      <c r="AB40" s="519"/>
      <c r="AC40" s="994"/>
      <c r="AD40" s="99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2" t="s">
        <v>378</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346</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388</v>
      </c>
      <c r="AF44" s="991"/>
      <c r="AG44" s="991"/>
      <c r="AH44" s="991"/>
      <c r="AI44" s="991" t="s">
        <v>410</v>
      </c>
      <c r="AJ44" s="991"/>
      <c r="AK44" s="991"/>
      <c r="AL44" s="455"/>
      <c r="AM44" s="991" t="s">
        <v>507</v>
      </c>
      <c r="AN44" s="991"/>
      <c r="AO44" s="991"/>
      <c r="AP44" s="455"/>
      <c r="AQ44" s="216" t="s">
        <v>230</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1"/>
      <c r="AR45" s="272"/>
      <c r="AS45" s="180" t="s">
        <v>231</v>
      </c>
      <c r="AT45" s="203"/>
      <c r="AU45" s="272"/>
      <c r="AV45" s="272"/>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2"/>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4" t="s">
        <v>54</v>
      </c>
      <c r="Z47" s="992"/>
      <c r="AA47" s="993"/>
      <c r="AB47" s="519"/>
      <c r="AC47" s="994"/>
      <c r="AD47" s="99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2" t="s">
        <v>378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346</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388</v>
      </c>
      <c r="AF51" s="991"/>
      <c r="AG51" s="991"/>
      <c r="AH51" s="991"/>
      <c r="AI51" s="991" t="s">
        <v>410</v>
      </c>
      <c r="AJ51" s="991"/>
      <c r="AK51" s="991"/>
      <c r="AL51" s="455"/>
      <c r="AM51" s="991" t="s">
        <v>507</v>
      </c>
      <c r="AN51" s="991"/>
      <c r="AO51" s="991"/>
      <c r="AP51" s="455"/>
      <c r="AQ51" s="216" t="s">
        <v>230</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1"/>
      <c r="AR52" s="272"/>
      <c r="AS52" s="180" t="s">
        <v>231</v>
      </c>
      <c r="AT52" s="203"/>
      <c r="AU52" s="272"/>
      <c r="AV52" s="272"/>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2"/>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4" t="s">
        <v>54</v>
      </c>
      <c r="Z54" s="992"/>
      <c r="AA54" s="993"/>
      <c r="AB54" s="519"/>
      <c r="AC54" s="994"/>
      <c r="AD54" s="99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2" t="s">
        <v>378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346</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388</v>
      </c>
      <c r="AF58" s="991"/>
      <c r="AG58" s="991"/>
      <c r="AH58" s="991"/>
      <c r="AI58" s="991" t="s">
        <v>410</v>
      </c>
      <c r="AJ58" s="991"/>
      <c r="AK58" s="991"/>
      <c r="AL58" s="455"/>
      <c r="AM58" s="991" t="s">
        <v>507</v>
      </c>
      <c r="AN58" s="991"/>
      <c r="AO58" s="991"/>
      <c r="AP58" s="455"/>
      <c r="AQ58" s="216" t="s">
        <v>230</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1"/>
      <c r="AR59" s="272"/>
      <c r="AS59" s="180" t="s">
        <v>231</v>
      </c>
      <c r="AT59" s="203"/>
      <c r="AU59" s="272"/>
      <c r="AV59" s="272"/>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2"/>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4" t="s">
        <v>54</v>
      </c>
      <c r="Z61" s="992"/>
      <c r="AA61" s="993"/>
      <c r="AB61" s="519"/>
      <c r="AC61" s="994"/>
      <c r="AD61" s="99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2" t="s">
        <v>378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346</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388</v>
      </c>
      <c r="AF65" s="991"/>
      <c r="AG65" s="991"/>
      <c r="AH65" s="991"/>
      <c r="AI65" s="991" t="s">
        <v>410</v>
      </c>
      <c r="AJ65" s="991"/>
      <c r="AK65" s="991"/>
      <c r="AL65" s="455"/>
      <c r="AM65" s="991" t="s">
        <v>507</v>
      </c>
      <c r="AN65" s="991"/>
      <c r="AO65" s="991"/>
      <c r="AP65" s="455"/>
      <c r="AQ65" s="216" t="s">
        <v>230</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1"/>
      <c r="AR66" s="272"/>
      <c r="AS66" s="180" t="s">
        <v>231</v>
      </c>
      <c r="AT66" s="203"/>
      <c r="AU66" s="272"/>
      <c r="AV66" s="272"/>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2"/>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4" t="s">
        <v>54</v>
      </c>
      <c r="Z68" s="992"/>
      <c r="AA68" s="993"/>
      <c r="AB68" s="519"/>
      <c r="AC68" s="994"/>
      <c r="AD68" s="99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4" t="s">
        <v>13</v>
      </c>
      <c r="Z69" s="992"/>
      <c r="AA69" s="993"/>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2" t="s">
        <v>378</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364</v>
      </c>
      <c r="H2" s="437"/>
      <c r="I2" s="437"/>
      <c r="J2" s="437"/>
      <c r="K2" s="437"/>
      <c r="L2" s="437"/>
      <c r="M2" s="437"/>
      <c r="N2" s="437"/>
      <c r="O2" s="437"/>
      <c r="P2" s="437"/>
      <c r="Q2" s="437"/>
      <c r="R2" s="437"/>
      <c r="S2" s="437"/>
      <c r="T2" s="437"/>
      <c r="U2" s="437"/>
      <c r="V2" s="437"/>
      <c r="W2" s="437"/>
      <c r="X2" s="437"/>
      <c r="Y2" s="437"/>
      <c r="Z2" s="437"/>
      <c r="AA2" s="437"/>
      <c r="AB2" s="438"/>
      <c r="AC2" s="436" t="s">
        <v>366</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6" t="s">
        <v>266</v>
      </c>
      <c r="H15" s="437"/>
      <c r="I15" s="437"/>
      <c r="J15" s="437"/>
      <c r="K15" s="437"/>
      <c r="L15" s="437"/>
      <c r="M15" s="437"/>
      <c r="N15" s="437"/>
      <c r="O15" s="437"/>
      <c r="P15" s="437"/>
      <c r="Q15" s="437"/>
      <c r="R15" s="437"/>
      <c r="S15" s="437"/>
      <c r="T15" s="437"/>
      <c r="U15" s="437"/>
      <c r="V15" s="437"/>
      <c r="W15" s="437"/>
      <c r="X15" s="437"/>
      <c r="Y15" s="437"/>
      <c r="Z15" s="437"/>
      <c r="AA15" s="437"/>
      <c r="AB15" s="438"/>
      <c r="AC15" s="436" t="s">
        <v>267</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6" t="s">
        <v>265</v>
      </c>
      <c r="H28" s="437"/>
      <c r="I28" s="437"/>
      <c r="J28" s="437"/>
      <c r="K28" s="437"/>
      <c r="L28" s="437"/>
      <c r="M28" s="437"/>
      <c r="N28" s="437"/>
      <c r="O28" s="437"/>
      <c r="P28" s="437"/>
      <c r="Q28" s="437"/>
      <c r="R28" s="437"/>
      <c r="S28" s="437"/>
      <c r="T28" s="437"/>
      <c r="U28" s="437"/>
      <c r="V28" s="437"/>
      <c r="W28" s="437"/>
      <c r="X28" s="437"/>
      <c r="Y28" s="437"/>
      <c r="Z28" s="437"/>
      <c r="AA28" s="437"/>
      <c r="AB28" s="438"/>
      <c r="AC28" s="436" t="s">
        <v>268</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6" t="s">
        <v>313</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269</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6" t="s">
        <v>270</v>
      </c>
      <c r="H68" s="437"/>
      <c r="I68" s="437"/>
      <c r="J68" s="437"/>
      <c r="K68" s="437"/>
      <c r="L68" s="437"/>
      <c r="M68" s="437"/>
      <c r="N68" s="437"/>
      <c r="O68" s="437"/>
      <c r="P68" s="437"/>
      <c r="Q68" s="437"/>
      <c r="R68" s="437"/>
      <c r="S68" s="437"/>
      <c r="T68" s="437"/>
      <c r="U68" s="437"/>
      <c r="V68" s="437"/>
      <c r="W68" s="437"/>
      <c r="X68" s="437"/>
      <c r="Y68" s="437"/>
      <c r="Z68" s="437"/>
      <c r="AA68" s="437"/>
      <c r="AB68" s="438"/>
      <c r="AC68" s="436" t="s">
        <v>271</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6" t="s">
        <v>272</v>
      </c>
      <c r="H81" s="437"/>
      <c r="I81" s="437"/>
      <c r="J81" s="437"/>
      <c r="K81" s="437"/>
      <c r="L81" s="437"/>
      <c r="M81" s="437"/>
      <c r="N81" s="437"/>
      <c r="O81" s="437"/>
      <c r="P81" s="437"/>
      <c r="Q81" s="437"/>
      <c r="R81" s="437"/>
      <c r="S81" s="437"/>
      <c r="T81" s="437"/>
      <c r="U81" s="437"/>
      <c r="V81" s="437"/>
      <c r="W81" s="437"/>
      <c r="X81" s="437"/>
      <c r="Y81" s="437"/>
      <c r="Z81" s="437"/>
      <c r="AA81" s="437"/>
      <c r="AB81" s="438"/>
      <c r="AC81" s="436" t="s">
        <v>273</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6" t="s">
        <v>274</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275</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6" t="s">
        <v>276</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277</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6" t="s">
        <v>278</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279</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6" t="s">
        <v>280</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281</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6" t="s">
        <v>282</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283</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6" t="s">
        <v>285</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284</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6" t="s">
        <v>286</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287</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6" t="s">
        <v>288</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289</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6" t="s">
        <v>290</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291</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6" t="s">
        <v>292</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295</v>
      </c>
      <c r="K3" s="110"/>
      <c r="L3" s="110"/>
      <c r="M3" s="110"/>
      <c r="N3" s="110"/>
      <c r="O3" s="110"/>
      <c r="P3" s="336" t="s">
        <v>27</v>
      </c>
      <c r="Q3" s="336"/>
      <c r="R3" s="336"/>
      <c r="S3" s="336"/>
      <c r="T3" s="336"/>
      <c r="U3" s="336"/>
      <c r="V3" s="336"/>
      <c r="W3" s="336"/>
      <c r="X3" s="336"/>
      <c r="Y3" s="346" t="s">
        <v>350</v>
      </c>
      <c r="Z3" s="347"/>
      <c r="AA3" s="347"/>
      <c r="AB3" s="347"/>
      <c r="AC3" s="278" t="s">
        <v>335</v>
      </c>
      <c r="AD3" s="278"/>
      <c r="AE3" s="278"/>
      <c r="AF3" s="278"/>
      <c r="AG3" s="278"/>
      <c r="AH3" s="346" t="s">
        <v>256</v>
      </c>
      <c r="AI3" s="348"/>
      <c r="AJ3" s="348"/>
      <c r="AK3" s="348"/>
      <c r="AL3" s="348" t="s">
        <v>21</v>
      </c>
      <c r="AM3" s="348"/>
      <c r="AN3" s="348"/>
      <c r="AO3" s="423"/>
      <c r="AP3" s="424" t="s">
        <v>296</v>
      </c>
      <c r="AQ3" s="424"/>
      <c r="AR3" s="424"/>
      <c r="AS3" s="424"/>
      <c r="AT3" s="424"/>
      <c r="AU3" s="424"/>
      <c r="AV3" s="424"/>
      <c r="AW3" s="424"/>
      <c r="AX3" s="424"/>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295</v>
      </c>
      <c r="K36" s="110"/>
      <c r="L36" s="110"/>
      <c r="M36" s="110"/>
      <c r="N36" s="110"/>
      <c r="O36" s="110"/>
      <c r="P36" s="336" t="s">
        <v>27</v>
      </c>
      <c r="Q36" s="336"/>
      <c r="R36" s="336"/>
      <c r="S36" s="336"/>
      <c r="T36" s="336"/>
      <c r="U36" s="336"/>
      <c r="V36" s="336"/>
      <c r="W36" s="336"/>
      <c r="X36" s="336"/>
      <c r="Y36" s="346" t="s">
        <v>350</v>
      </c>
      <c r="Z36" s="347"/>
      <c r="AA36" s="347"/>
      <c r="AB36" s="347"/>
      <c r="AC36" s="278" t="s">
        <v>335</v>
      </c>
      <c r="AD36" s="278"/>
      <c r="AE36" s="278"/>
      <c r="AF36" s="278"/>
      <c r="AG36" s="278"/>
      <c r="AH36" s="346" t="s">
        <v>256</v>
      </c>
      <c r="AI36" s="348"/>
      <c r="AJ36" s="348"/>
      <c r="AK36" s="348"/>
      <c r="AL36" s="348" t="s">
        <v>21</v>
      </c>
      <c r="AM36" s="348"/>
      <c r="AN36" s="348"/>
      <c r="AO36" s="423"/>
      <c r="AP36" s="424" t="s">
        <v>296</v>
      </c>
      <c r="AQ36" s="424"/>
      <c r="AR36" s="424"/>
      <c r="AS36" s="424"/>
      <c r="AT36" s="424"/>
      <c r="AU36" s="424"/>
      <c r="AV36" s="424"/>
      <c r="AW36" s="424"/>
      <c r="AX36" s="424"/>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295</v>
      </c>
      <c r="K69" s="110"/>
      <c r="L69" s="110"/>
      <c r="M69" s="110"/>
      <c r="N69" s="110"/>
      <c r="O69" s="110"/>
      <c r="P69" s="336" t="s">
        <v>27</v>
      </c>
      <c r="Q69" s="336"/>
      <c r="R69" s="336"/>
      <c r="S69" s="336"/>
      <c r="T69" s="336"/>
      <c r="U69" s="336"/>
      <c r="V69" s="336"/>
      <c r="W69" s="336"/>
      <c r="X69" s="336"/>
      <c r="Y69" s="346" t="s">
        <v>350</v>
      </c>
      <c r="Z69" s="347"/>
      <c r="AA69" s="347"/>
      <c r="AB69" s="347"/>
      <c r="AC69" s="278" t="s">
        <v>335</v>
      </c>
      <c r="AD69" s="278"/>
      <c r="AE69" s="278"/>
      <c r="AF69" s="278"/>
      <c r="AG69" s="278"/>
      <c r="AH69" s="346" t="s">
        <v>256</v>
      </c>
      <c r="AI69" s="348"/>
      <c r="AJ69" s="348"/>
      <c r="AK69" s="348"/>
      <c r="AL69" s="348" t="s">
        <v>21</v>
      </c>
      <c r="AM69" s="348"/>
      <c r="AN69" s="348"/>
      <c r="AO69" s="423"/>
      <c r="AP69" s="424" t="s">
        <v>296</v>
      </c>
      <c r="AQ69" s="424"/>
      <c r="AR69" s="424"/>
      <c r="AS69" s="424"/>
      <c r="AT69" s="424"/>
      <c r="AU69" s="424"/>
      <c r="AV69" s="424"/>
      <c r="AW69" s="424"/>
      <c r="AX69" s="424"/>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295</v>
      </c>
      <c r="K102" s="110"/>
      <c r="L102" s="110"/>
      <c r="M102" s="110"/>
      <c r="N102" s="110"/>
      <c r="O102" s="110"/>
      <c r="P102" s="336" t="s">
        <v>27</v>
      </c>
      <c r="Q102" s="336"/>
      <c r="R102" s="336"/>
      <c r="S102" s="336"/>
      <c r="T102" s="336"/>
      <c r="U102" s="336"/>
      <c r="V102" s="336"/>
      <c r="W102" s="336"/>
      <c r="X102" s="336"/>
      <c r="Y102" s="346" t="s">
        <v>350</v>
      </c>
      <c r="Z102" s="347"/>
      <c r="AA102" s="347"/>
      <c r="AB102" s="347"/>
      <c r="AC102" s="278" t="s">
        <v>335</v>
      </c>
      <c r="AD102" s="278"/>
      <c r="AE102" s="278"/>
      <c r="AF102" s="278"/>
      <c r="AG102" s="278"/>
      <c r="AH102" s="346" t="s">
        <v>256</v>
      </c>
      <c r="AI102" s="348"/>
      <c r="AJ102" s="348"/>
      <c r="AK102" s="348"/>
      <c r="AL102" s="348" t="s">
        <v>21</v>
      </c>
      <c r="AM102" s="348"/>
      <c r="AN102" s="348"/>
      <c r="AO102" s="423"/>
      <c r="AP102" s="424" t="s">
        <v>296</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295</v>
      </c>
      <c r="K135" s="110"/>
      <c r="L135" s="110"/>
      <c r="M135" s="110"/>
      <c r="N135" s="110"/>
      <c r="O135" s="110"/>
      <c r="P135" s="336" t="s">
        <v>27</v>
      </c>
      <c r="Q135" s="336"/>
      <c r="R135" s="336"/>
      <c r="S135" s="336"/>
      <c r="T135" s="336"/>
      <c r="U135" s="336"/>
      <c r="V135" s="336"/>
      <c r="W135" s="336"/>
      <c r="X135" s="336"/>
      <c r="Y135" s="346" t="s">
        <v>350</v>
      </c>
      <c r="Z135" s="347"/>
      <c r="AA135" s="347"/>
      <c r="AB135" s="347"/>
      <c r="AC135" s="278" t="s">
        <v>335</v>
      </c>
      <c r="AD135" s="278"/>
      <c r="AE135" s="278"/>
      <c r="AF135" s="278"/>
      <c r="AG135" s="278"/>
      <c r="AH135" s="346" t="s">
        <v>256</v>
      </c>
      <c r="AI135" s="348"/>
      <c r="AJ135" s="348"/>
      <c r="AK135" s="348"/>
      <c r="AL135" s="348" t="s">
        <v>21</v>
      </c>
      <c r="AM135" s="348"/>
      <c r="AN135" s="348"/>
      <c r="AO135" s="423"/>
      <c r="AP135" s="424" t="s">
        <v>296</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295</v>
      </c>
      <c r="K168" s="110"/>
      <c r="L168" s="110"/>
      <c r="M168" s="110"/>
      <c r="N168" s="110"/>
      <c r="O168" s="110"/>
      <c r="P168" s="336" t="s">
        <v>27</v>
      </c>
      <c r="Q168" s="336"/>
      <c r="R168" s="336"/>
      <c r="S168" s="336"/>
      <c r="T168" s="336"/>
      <c r="U168" s="336"/>
      <c r="V168" s="336"/>
      <c r="W168" s="336"/>
      <c r="X168" s="336"/>
      <c r="Y168" s="346" t="s">
        <v>350</v>
      </c>
      <c r="Z168" s="347"/>
      <c r="AA168" s="347"/>
      <c r="AB168" s="347"/>
      <c r="AC168" s="278" t="s">
        <v>335</v>
      </c>
      <c r="AD168" s="278"/>
      <c r="AE168" s="278"/>
      <c r="AF168" s="278"/>
      <c r="AG168" s="278"/>
      <c r="AH168" s="346" t="s">
        <v>256</v>
      </c>
      <c r="AI168" s="348"/>
      <c r="AJ168" s="348"/>
      <c r="AK168" s="348"/>
      <c r="AL168" s="348" t="s">
        <v>21</v>
      </c>
      <c r="AM168" s="348"/>
      <c r="AN168" s="348"/>
      <c r="AO168" s="423"/>
      <c r="AP168" s="424" t="s">
        <v>296</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295</v>
      </c>
      <c r="K201" s="110"/>
      <c r="L201" s="110"/>
      <c r="M201" s="110"/>
      <c r="N201" s="110"/>
      <c r="O201" s="110"/>
      <c r="P201" s="336" t="s">
        <v>27</v>
      </c>
      <c r="Q201" s="336"/>
      <c r="R201" s="336"/>
      <c r="S201" s="336"/>
      <c r="T201" s="336"/>
      <c r="U201" s="336"/>
      <c r="V201" s="336"/>
      <c r="W201" s="336"/>
      <c r="X201" s="336"/>
      <c r="Y201" s="346" t="s">
        <v>350</v>
      </c>
      <c r="Z201" s="347"/>
      <c r="AA201" s="347"/>
      <c r="AB201" s="347"/>
      <c r="AC201" s="278" t="s">
        <v>335</v>
      </c>
      <c r="AD201" s="278"/>
      <c r="AE201" s="278"/>
      <c r="AF201" s="278"/>
      <c r="AG201" s="278"/>
      <c r="AH201" s="346" t="s">
        <v>256</v>
      </c>
      <c r="AI201" s="348"/>
      <c r="AJ201" s="348"/>
      <c r="AK201" s="348"/>
      <c r="AL201" s="348" t="s">
        <v>21</v>
      </c>
      <c r="AM201" s="348"/>
      <c r="AN201" s="348"/>
      <c r="AO201" s="423"/>
      <c r="AP201" s="424" t="s">
        <v>296</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295</v>
      </c>
      <c r="K234" s="110"/>
      <c r="L234" s="110"/>
      <c r="M234" s="110"/>
      <c r="N234" s="110"/>
      <c r="O234" s="110"/>
      <c r="P234" s="336" t="s">
        <v>27</v>
      </c>
      <c r="Q234" s="336"/>
      <c r="R234" s="336"/>
      <c r="S234" s="336"/>
      <c r="T234" s="336"/>
      <c r="U234" s="336"/>
      <c r="V234" s="336"/>
      <c r="W234" s="336"/>
      <c r="X234" s="336"/>
      <c r="Y234" s="346" t="s">
        <v>350</v>
      </c>
      <c r="Z234" s="347"/>
      <c r="AA234" s="347"/>
      <c r="AB234" s="347"/>
      <c r="AC234" s="278" t="s">
        <v>335</v>
      </c>
      <c r="AD234" s="278"/>
      <c r="AE234" s="278"/>
      <c r="AF234" s="278"/>
      <c r="AG234" s="278"/>
      <c r="AH234" s="346" t="s">
        <v>256</v>
      </c>
      <c r="AI234" s="348"/>
      <c r="AJ234" s="348"/>
      <c r="AK234" s="348"/>
      <c r="AL234" s="348" t="s">
        <v>21</v>
      </c>
      <c r="AM234" s="348"/>
      <c r="AN234" s="348"/>
      <c r="AO234" s="423"/>
      <c r="AP234" s="424" t="s">
        <v>296</v>
      </c>
      <c r="AQ234" s="424"/>
      <c r="AR234" s="424"/>
      <c r="AS234" s="424"/>
      <c r="AT234" s="424"/>
      <c r="AU234" s="424"/>
      <c r="AV234" s="424"/>
      <c r="AW234" s="424"/>
      <c r="AX234" s="424"/>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295</v>
      </c>
      <c r="K267" s="110"/>
      <c r="L267" s="110"/>
      <c r="M267" s="110"/>
      <c r="N267" s="110"/>
      <c r="O267" s="110"/>
      <c r="P267" s="336" t="s">
        <v>27</v>
      </c>
      <c r="Q267" s="336"/>
      <c r="R267" s="336"/>
      <c r="S267" s="336"/>
      <c r="T267" s="336"/>
      <c r="U267" s="336"/>
      <c r="V267" s="336"/>
      <c r="W267" s="336"/>
      <c r="X267" s="336"/>
      <c r="Y267" s="346" t="s">
        <v>350</v>
      </c>
      <c r="Z267" s="347"/>
      <c r="AA267" s="347"/>
      <c r="AB267" s="347"/>
      <c r="AC267" s="278" t="s">
        <v>335</v>
      </c>
      <c r="AD267" s="278"/>
      <c r="AE267" s="278"/>
      <c r="AF267" s="278"/>
      <c r="AG267" s="278"/>
      <c r="AH267" s="346" t="s">
        <v>256</v>
      </c>
      <c r="AI267" s="348"/>
      <c r="AJ267" s="348"/>
      <c r="AK267" s="348"/>
      <c r="AL267" s="348" t="s">
        <v>21</v>
      </c>
      <c r="AM267" s="348"/>
      <c r="AN267" s="348"/>
      <c r="AO267" s="423"/>
      <c r="AP267" s="424" t="s">
        <v>296</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295</v>
      </c>
      <c r="K300" s="110"/>
      <c r="L300" s="110"/>
      <c r="M300" s="110"/>
      <c r="N300" s="110"/>
      <c r="O300" s="110"/>
      <c r="P300" s="336" t="s">
        <v>27</v>
      </c>
      <c r="Q300" s="336"/>
      <c r="R300" s="336"/>
      <c r="S300" s="336"/>
      <c r="T300" s="336"/>
      <c r="U300" s="336"/>
      <c r="V300" s="336"/>
      <c r="W300" s="336"/>
      <c r="X300" s="336"/>
      <c r="Y300" s="346" t="s">
        <v>350</v>
      </c>
      <c r="Z300" s="347"/>
      <c r="AA300" s="347"/>
      <c r="AB300" s="347"/>
      <c r="AC300" s="278" t="s">
        <v>335</v>
      </c>
      <c r="AD300" s="278"/>
      <c r="AE300" s="278"/>
      <c r="AF300" s="278"/>
      <c r="AG300" s="278"/>
      <c r="AH300" s="346" t="s">
        <v>256</v>
      </c>
      <c r="AI300" s="348"/>
      <c r="AJ300" s="348"/>
      <c r="AK300" s="348"/>
      <c r="AL300" s="348" t="s">
        <v>21</v>
      </c>
      <c r="AM300" s="348"/>
      <c r="AN300" s="348"/>
      <c r="AO300" s="423"/>
      <c r="AP300" s="424" t="s">
        <v>296</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295</v>
      </c>
      <c r="K333" s="110"/>
      <c r="L333" s="110"/>
      <c r="M333" s="110"/>
      <c r="N333" s="110"/>
      <c r="O333" s="110"/>
      <c r="P333" s="336" t="s">
        <v>27</v>
      </c>
      <c r="Q333" s="336"/>
      <c r="R333" s="336"/>
      <c r="S333" s="336"/>
      <c r="T333" s="336"/>
      <c r="U333" s="336"/>
      <c r="V333" s="336"/>
      <c r="W333" s="336"/>
      <c r="X333" s="336"/>
      <c r="Y333" s="346" t="s">
        <v>350</v>
      </c>
      <c r="Z333" s="347"/>
      <c r="AA333" s="347"/>
      <c r="AB333" s="347"/>
      <c r="AC333" s="278" t="s">
        <v>335</v>
      </c>
      <c r="AD333" s="278"/>
      <c r="AE333" s="278"/>
      <c r="AF333" s="278"/>
      <c r="AG333" s="278"/>
      <c r="AH333" s="346" t="s">
        <v>256</v>
      </c>
      <c r="AI333" s="348"/>
      <c r="AJ333" s="348"/>
      <c r="AK333" s="348"/>
      <c r="AL333" s="348" t="s">
        <v>21</v>
      </c>
      <c r="AM333" s="348"/>
      <c r="AN333" s="348"/>
      <c r="AO333" s="423"/>
      <c r="AP333" s="424" t="s">
        <v>296</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295</v>
      </c>
      <c r="K366" s="110"/>
      <c r="L366" s="110"/>
      <c r="M366" s="110"/>
      <c r="N366" s="110"/>
      <c r="O366" s="110"/>
      <c r="P366" s="336" t="s">
        <v>27</v>
      </c>
      <c r="Q366" s="336"/>
      <c r="R366" s="336"/>
      <c r="S366" s="336"/>
      <c r="T366" s="336"/>
      <c r="U366" s="336"/>
      <c r="V366" s="336"/>
      <c r="W366" s="336"/>
      <c r="X366" s="336"/>
      <c r="Y366" s="346" t="s">
        <v>350</v>
      </c>
      <c r="Z366" s="347"/>
      <c r="AA366" s="347"/>
      <c r="AB366" s="347"/>
      <c r="AC366" s="278" t="s">
        <v>335</v>
      </c>
      <c r="AD366" s="278"/>
      <c r="AE366" s="278"/>
      <c r="AF366" s="278"/>
      <c r="AG366" s="278"/>
      <c r="AH366" s="346" t="s">
        <v>256</v>
      </c>
      <c r="AI366" s="348"/>
      <c r="AJ366" s="348"/>
      <c r="AK366" s="348"/>
      <c r="AL366" s="348" t="s">
        <v>21</v>
      </c>
      <c r="AM366" s="348"/>
      <c r="AN366" s="348"/>
      <c r="AO366" s="423"/>
      <c r="AP366" s="424" t="s">
        <v>296</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295</v>
      </c>
      <c r="K399" s="110"/>
      <c r="L399" s="110"/>
      <c r="M399" s="110"/>
      <c r="N399" s="110"/>
      <c r="O399" s="110"/>
      <c r="P399" s="336" t="s">
        <v>27</v>
      </c>
      <c r="Q399" s="336"/>
      <c r="R399" s="336"/>
      <c r="S399" s="336"/>
      <c r="T399" s="336"/>
      <c r="U399" s="336"/>
      <c r="V399" s="336"/>
      <c r="W399" s="336"/>
      <c r="X399" s="336"/>
      <c r="Y399" s="346" t="s">
        <v>350</v>
      </c>
      <c r="Z399" s="347"/>
      <c r="AA399" s="347"/>
      <c r="AB399" s="347"/>
      <c r="AC399" s="278" t="s">
        <v>335</v>
      </c>
      <c r="AD399" s="278"/>
      <c r="AE399" s="278"/>
      <c r="AF399" s="278"/>
      <c r="AG399" s="278"/>
      <c r="AH399" s="346" t="s">
        <v>256</v>
      </c>
      <c r="AI399" s="348"/>
      <c r="AJ399" s="348"/>
      <c r="AK399" s="348"/>
      <c r="AL399" s="348" t="s">
        <v>21</v>
      </c>
      <c r="AM399" s="348"/>
      <c r="AN399" s="348"/>
      <c r="AO399" s="423"/>
      <c r="AP399" s="424" t="s">
        <v>296</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295</v>
      </c>
      <c r="K432" s="110"/>
      <c r="L432" s="110"/>
      <c r="M432" s="110"/>
      <c r="N432" s="110"/>
      <c r="O432" s="110"/>
      <c r="P432" s="336" t="s">
        <v>27</v>
      </c>
      <c r="Q432" s="336"/>
      <c r="R432" s="336"/>
      <c r="S432" s="336"/>
      <c r="T432" s="336"/>
      <c r="U432" s="336"/>
      <c r="V432" s="336"/>
      <c r="W432" s="336"/>
      <c r="X432" s="336"/>
      <c r="Y432" s="346" t="s">
        <v>350</v>
      </c>
      <c r="Z432" s="347"/>
      <c r="AA432" s="347"/>
      <c r="AB432" s="347"/>
      <c r="AC432" s="278" t="s">
        <v>335</v>
      </c>
      <c r="AD432" s="278"/>
      <c r="AE432" s="278"/>
      <c r="AF432" s="278"/>
      <c r="AG432" s="278"/>
      <c r="AH432" s="346" t="s">
        <v>256</v>
      </c>
      <c r="AI432" s="348"/>
      <c r="AJ432" s="348"/>
      <c r="AK432" s="348"/>
      <c r="AL432" s="348" t="s">
        <v>21</v>
      </c>
      <c r="AM432" s="348"/>
      <c r="AN432" s="348"/>
      <c r="AO432" s="423"/>
      <c r="AP432" s="424" t="s">
        <v>296</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295</v>
      </c>
      <c r="K465" s="110"/>
      <c r="L465" s="110"/>
      <c r="M465" s="110"/>
      <c r="N465" s="110"/>
      <c r="O465" s="110"/>
      <c r="P465" s="336" t="s">
        <v>27</v>
      </c>
      <c r="Q465" s="336"/>
      <c r="R465" s="336"/>
      <c r="S465" s="336"/>
      <c r="T465" s="336"/>
      <c r="U465" s="336"/>
      <c r="V465" s="336"/>
      <c r="W465" s="336"/>
      <c r="X465" s="336"/>
      <c r="Y465" s="346" t="s">
        <v>350</v>
      </c>
      <c r="Z465" s="347"/>
      <c r="AA465" s="347"/>
      <c r="AB465" s="347"/>
      <c r="AC465" s="278" t="s">
        <v>335</v>
      </c>
      <c r="AD465" s="278"/>
      <c r="AE465" s="278"/>
      <c r="AF465" s="278"/>
      <c r="AG465" s="278"/>
      <c r="AH465" s="346" t="s">
        <v>256</v>
      </c>
      <c r="AI465" s="348"/>
      <c r="AJ465" s="348"/>
      <c r="AK465" s="348"/>
      <c r="AL465" s="348" t="s">
        <v>21</v>
      </c>
      <c r="AM465" s="348"/>
      <c r="AN465" s="348"/>
      <c r="AO465" s="423"/>
      <c r="AP465" s="424" t="s">
        <v>296</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295</v>
      </c>
      <c r="K498" s="110"/>
      <c r="L498" s="110"/>
      <c r="M498" s="110"/>
      <c r="N498" s="110"/>
      <c r="O498" s="110"/>
      <c r="P498" s="336" t="s">
        <v>27</v>
      </c>
      <c r="Q498" s="336"/>
      <c r="R498" s="336"/>
      <c r="S498" s="336"/>
      <c r="T498" s="336"/>
      <c r="U498" s="336"/>
      <c r="V498" s="336"/>
      <c r="W498" s="336"/>
      <c r="X498" s="336"/>
      <c r="Y498" s="346" t="s">
        <v>350</v>
      </c>
      <c r="Z498" s="347"/>
      <c r="AA498" s="347"/>
      <c r="AB498" s="347"/>
      <c r="AC498" s="278" t="s">
        <v>335</v>
      </c>
      <c r="AD498" s="278"/>
      <c r="AE498" s="278"/>
      <c r="AF498" s="278"/>
      <c r="AG498" s="278"/>
      <c r="AH498" s="346" t="s">
        <v>256</v>
      </c>
      <c r="AI498" s="348"/>
      <c r="AJ498" s="348"/>
      <c r="AK498" s="348"/>
      <c r="AL498" s="348" t="s">
        <v>21</v>
      </c>
      <c r="AM498" s="348"/>
      <c r="AN498" s="348"/>
      <c r="AO498" s="423"/>
      <c r="AP498" s="424" t="s">
        <v>296</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295</v>
      </c>
      <c r="K531" s="110"/>
      <c r="L531" s="110"/>
      <c r="M531" s="110"/>
      <c r="N531" s="110"/>
      <c r="O531" s="110"/>
      <c r="P531" s="336" t="s">
        <v>27</v>
      </c>
      <c r="Q531" s="336"/>
      <c r="R531" s="336"/>
      <c r="S531" s="336"/>
      <c r="T531" s="336"/>
      <c r="U531" s="336"/>
      <c r="V531" s="336"/>
      <c r="W531" s="336"/>
      <c r="X531" s="336"/>
      <c r="Y531" s="346" t="s">
        <v>350</v>
      </c>
      <c r="Z531" s="347"/>
      <c r="AA531" s="347"/>
      <c r="AB531" s="347"/>
      <c r="AC531" s="278" t="s">
        <v>335</v>
      </c>
      <c r="AD531" s="278"/>
      <c r="AE531" s="278"/>
      <c r="AF531" s="278"/>
      <c r="AG531" s="278"/>
      <c r="AH531" s="346" t="s">
        <v>256</v>
      </c>
      <c r="AI531" s="348"/>
      <c r="AJ531" s="348"/>
      <c r="AK531" s="348"/>
      <c r="AL531" s="348" t="s">
        <v>21</v>
      </c>
      <c r="AM531" s="348"/>
      <c r="AN531" s="348"/>
      <c r="AO531" s="423"/>
      <c r="AP531" s="424" t="s">
        <v>296</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295</v>
      </c>
      <c r="K564" s="110"/>
      <c r="L564" s="110"/>
      <c r="M564" s="110"/>
      <c r="N564" s="110"/>
      <c r="O564" s="110"/>
      <c r="P564" s="336" t="s">
        <v>27</v>
      </c>
      <c r="Q564" s="336"/>
      <c r="R564" s="336"/>
      <c r="S564" s="336"/>
      <c r="T564" s="336"/>
      <c r="U564" s="336"/>
      <c r="V564" s="336"/>
      <c r="W564" s="336"/>
      <c r="X564" s="336"/>
      <c r="Y564" s="346" t="s">
        <v>350</v>
      </c>
      <c r="Z564" s="347"/>
      <c r="AA564" s="347"/>
      <c r="AB564" s="347"/>
      <c r="AC564" s="278" t="s">
        <v>335</v>
      </c>
      <c r="AD564" s="278"/>
      <c r="AE564" s="278"/>
      <c r="AF564" s="278"/>
      <c r="AG564" s="278"/>
      <c r="AH564" s="346" t="s">
        <v>256</v>
      </c>
      <c r="AI564" s="348"/>
      <c r="AJ564" s="348"/>
      <c r="AK564" s="348"/>
      <c r="AL564" s="348" t="s">
        <v>21</v>
      </c>
      <c r="AM564" s="348"/>
      <c r="AN564" s="348"/>
      <c r="AO564" s="423"/>
      <c r="AP564" s="424" t="s">
        <v>296</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295</v>
      </c>
      <c r="K597" s="110"/>
      <c r="L597" s="110"/>
      <c r="M597" s="110"/>
      <c r="N597" s="110"/>
      <c r="O597" s="110"/>
      <c r="P597" s="336" t="s">
        <v>27</v>
      </c>
      <c r="Q597" s="336"/>
      <c r="R597" s="336"/>
      <c r="S597" s="336"/>
      <c r="T597" s="336"/>
      <c r="U597" s="336"/>
      <c r="V597" s="336"/>
      <c r="W597" s="336"/>
      <c r="X597" s="336"/>
      <c r="Y597" s="346" t="s">
        <v>350</v>
      </c>
      <c r="Z597" s="347"/>
      <c r="AA597" s="347"/>
      <c r="AB597" s="347"/>
      <c r="AC597" s="278" t="s">
        <v>335</v>
      </c>
      <c r="AD597" s="278"/>
      <c r="AE597" s="278"/>
      <c r="AF597" s="278"/>
      <c r="AG597" s="278"/>
      <c r="AH597" s="346" t="s">
        <v>256</v>
      </c>
      <c r="AI597" s="348"/>
      <c r="AJ597" s="348"/>
      <c r="AK597" s="348"/>
      <c r="AL597" s="348" t="s">
        <v>21</v>
      </c>
      <c r="AM597" s="348"/>
      <c r="AN597" s="348"/>
      <c r="AO597" s="423"/>
      <c r="AP597" s="424" t="s">
        <v>296</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295</v>
      </c>
      <c r="K630" s="110"/>
      <c r="L630" s="110"/>
      <c r="M630" s="110"/>
      <c r="N630" s="110"/>
      <c r="O630" s="110"/>
      <c r="P630" s="336" t="s">
        <v>27</v>
      </c>
      <c r="Q630" s="336"/>
      <c r="R630" s="336"/>
      <c r="S630" s="336"/>
      <c r="T630" s="336"/>
      <c r="U630" s="336"/>
      <c r="V630" s="336"/>
      <c r="W630" s="336"/>
      <c r="X630" s="336"/>
      <c r="Y630" s="346" t="s">
        <v>350</v>
      </c>
      <c r="Z630" s="347"/>
      <c r="AA630" s="347"/>
      <c r="AB630" s="347"/>
      <c r="AC630" s="278" t="s">
        <v>335</v>
      </c>
      <c r="AD630" s="278"/>
      <c r="AE630" s="278"/>
      <c r="AF630" s="278"/>
      <c r="AG630" s="278"/>
      <c r="AH630" s="346" t="s">
        <v>256</v>
      </c>
      <c r="AI630" s="348"/>
      <c r="AJ630" s="348"/>
      <c r="AK630" s="348"/>
      <c r="AL630" s="348" t="s">
        <v>21</v>
      </c>
      <c r="AM630" s="348"/>
      <c r="AN630" s="348"/>
      <c r="AO630" s="423"/>
      <c r="AP630" s="424" t="s">
        <v>296</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295</v>
      </c>
      <c r="K663" s="110"/>
      <c r="L663" s="110"/>
      <c r="M663" s="110"/>
      <c r="N663" s="110"/>
      <c r="O663" s="110"/>
      <c r="P663" s="336" t="s">
        <v>27</v>
      </c>
      <c r="Q663" s="336"/>
      <c r="R663" s="336"/>
      <c r="S663" s="336"/>
      <c r="T663" s="336"/>
      <c r="U663" s="336"/>
      <c r="V663" s="336"/>
      <c r="W663" s="336"/>
      <c r="X663" s="336"/>
      <c r="Y663" s="346" t="s">
        <v>350</v>
      </c>
      <c r="Z663" s="347"/>
      <c r="AA663" s="347"/>
      <c r="AB663" s="347"/>
      <c r="AC663" s="278" t="s">
        <v>335</v>
      </c>
      <c r="AD663" s="278"/>
      <c r="AE663" s="278"/>
      <c r="AF663" s="278"/>
      <c r="AG663" s="278"/>
      <c r="AH663" s="346" t="s">
        <v>256</v>
      </c>
      <c r="AI663" s="348"/>
      <c r="AJ663" s="348"/>
      <c r="AK663" s="348"/>
      <c r="AL663" s="348" t="s">
        <v>21</v>
      </c>
      <c r="AM663" s="348"/>
      <c r="AN663" s="348"/>
      <c r="AO663" s="423"/>
      <c r="AP663" s="424" t="s">
        <v>296</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295</v>
      </c>
      <c r="K696" s="110"/>
      <c r="L696" s="110"/>
      <c r="M696" s="110"/>
      <c r="N696" s="110"/>
      <c r="O696" s="110"/>
      <c r="P696" s="336" t="s">
        <v>27</v>
      </c>
      <c r="Q696" s="336"/>
      <c r="R696" s="336"/>
      <c r="S696" s="336"/>
      <c r="T696" s="336"/>
      <c r="U696" s="336"/>
      <c r="V696" s="336"/>
      <c r="W696" s="336"/>
      <c r="X696" s="336"/>
      <c r="Y696" s="346" t="s">
        <v>350</v>
      </c>
      <c r="Z696" s="347"/>
      <c r="AA696" s="347"/>
      <c r="AB696" s="347"/>
      <c r="AC696" s="278" t="s">
        <v>335</v>
      </c>
      <c r="AD696" s="278"/>
      <c r="AE696" s="278"/>
      <c r="AF696" s="278"/>
      <c r="AG696" s="278"/>
      <c r="AH696" s="346" t="s">
        <v>256</v>
      </c>
      <c r="AI696" s="348"/>
      <c r="AJ696" s="348"/>
      <c r="AK696" s="348"/>
      <c r="AL696" s="348" t="s">
        <v>21</v>
      </c>
      <c r="AM696" s="348"/>
      <c r="AN696" s="348"/>
      <c r="AO696" s="423"/>
      <c r="AP696" s="424" t="s">
        <v>296</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295</v>
      </c>
      <c r="K729" s="110"/>
      <c r="L729" s="110"/>
      <c r="M729" s="110"/>
      <c r="N729" s="110"/>
      <c r="O729" s="110"/>
      <c r="P729" s="336" t="s">
        <v>27</v>
      </c>
      <c r="Q729" s="336"/>
      <c r="R729" s="336"/>
      <c r="S729" s="336"/>
      <c r="T729" s="336"/>
      <c r="U729" s="336"/>
      <c r="V729" s="336"/>
      <c r="W729" s="336"/>
      <c r="X729" s="336"/>
      <c r="Y729" s="346" t="s">
        <v>350</v>
      </c>
      <c r="Z729" s="347"/>
      <c r="AA729" s="347"/>
      <c r="AB729" s="347"/>
      <c r="AC729" s="278" t="s">
        <v>335</v>
      </c>
      <c r="AD729" s="278"/>
      <c r="AE729" s="278"/>
      <c r="AF729" s="278"/>
      <c r="AG729" s="278"/>
      <c r="AH729" s="346" t="s">
        <v>256</v>
      </c>
      <c r="AI729" s="348"/>
      <c r="AJ729" s="348"/>
      <c r="AK729" s="348"/>
      <c r="AL729" s="348" t="s">
        <v>21</v>
      </c>
      <c r="AM729" s="348"/>
      <c r="AN729" s="348"/>
      <c r="AO729" s="423"/>
      <c r="AP729" s="424" t="s">
        <v>296</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295</v>
      </c>
      <c r="K762" s="110"/>
      <c r="L762" s="110"/>
      <c r="M762" s="110"/>
      <c r="N762" s="110"/>
      <c r="O762" s="110"/>
      <c r="P762" s="336" t="s">
        <v>27</v>
      </c>
      <c r="Q762" s="336"/>
      <c r="R762" s="336"/>
      <c r="S762" s="336"/>
      <c r="T762" s="336"/>
      <c r="U762" s="336"/>
      <c r="V762" s="336"/>
      <c r="W762" s="336"/>
      <c r="X762" s="336"/>
      <c r="Y762" s="346" t="s">
        <v>350</v>
      </c>
      <c r="Z762" s="347"/>
      <c r="AA762" s="347"/>
      <c r="AB762" s="347"/>
      <c r="AC762" s="278" t="s">
        <v>335</v>
      </c>
      <c r="AD762" s="278"/>
      <c r="AE762" s="278"/>
      <c r="AF762" s="278"/>
      <c r="AG762" s="278"/>
      <c r="AH762" s="346" t="s">
        <v>256</v>
      </c>
      <c r="AI762" s="348"/>
      <c r="AJ762" s="348"/>
      <c r="AK762" s="348"/>
      <c r="AL762" s="348" t="s">
        <v>21</v>
      </c>
      <c r="AM762" s="348"/>
      <c r="AN762" s="348"/>
      <c r="AO762" s="423"/>
      <c r="AP762" s="424" t="s">
        <v>296</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295</v>
      </c>
      <c r="K795" s="110"/>
      <c r="L795" s="110"/>
      <c r="M795" s="110"/>
      <c r="N795" s="110"/>
      <c r="O795" s="110"/>
      <c r="P795" s="336" t="s">
        <v>27</v>
      </c>
      <c r="Q795" s="336"/>
      <c r="R795" s="336"/>
      <c r="S795" s="336"/>
      <c r="T795" s="336"/>
      <c r="U795" s="336"/>
      <c r="V795" s="336"/>
      <c r="W795" s="336"/>
      <c r="X795" s="336"/>
      <c r="Y795" s="346" t="s">
        <v>350</v>
      </c>
      <c r="Z795" s="347"/>
      <c r="AA795" s="347"/>
      <c r="AB795" s="347"/>
      <c r="AC795" s="278" t="s">
        <v>335</v>
      </c>
      <c r="AD795" s="278"/>
      <c r="AE795" s="278"/>
      <c r="AF795" s="278"/>
      <c r="AG795" s="278"/>
      <c r="AH795" s="346" t="s">
        <v>256</v>
      </c>
      <c r="AI795" s="348"/>
      <c r="AJ795" s="348"/>
      <c r="AK795" s="348"/>
      <c r="AL795" s="348" t="s">
        <v>21</v>
      </c>
      <c r="AM795" s="348"/>
      <c r="AN795" s="348"/>
      <c r="AO795" s="423"/>
      <c r="AP795" s="424" t="s">
        <v>296</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295</v>
      </c>
      <c r="K828" s="110"/>
      <c r="L828" s="110"/>
      <c r="M828" s="110"/>
      <c r="N828" s="110"/>
      <c r="O828" s="110"/>
      <c r="P828" s="336" t="s">
        <v>27</v>
      </c>
      <c r="Q828" s="336"/>
      <c r="R828" s="336"/>
      <c r="S828" s="336"/>
      <c r="T828" s="336"/>
      <c r="U828" s="336"/>
      <c r="V828" s="336"/>
      <c r="W828" s="336"/>
      <c r="X828" s="336"/>
      <c r="Y828" s="346" t="s">
        <v>350</v>
      </c>
      <c r="Z828" s="347"/>
      <c r="AA828" s="347"/>
      <c r="AB828" s="347"/>
      <c r="AC828" s="278" t="s">
        <v>335</v>
      </c>
      <c r="AD828" s="278"/>
      <c r="AE828" s="278"/>
      <c r="AF828" s="278"/>
      <c r="AG828" s="278"/>
      <c r="AH828" s="346" t="s">
        <v>256</v>
      </c>
      <c r="AI828" s="348"/>
      <c r="AJ828" s="348"/>
      <c r="AK828" s="348"/>
      <c r="AL828" s="348" t="s">
        <v>21</v>
      </c>
      <c r="AM828" s="348"/>
      <c r="AN828" s="348"/>
      <c r="AO828" s="423"/>
      <c r="AP828" s="424" t="s">
        <v>296</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295</v>
      </c>
      <c r="K861" s="110"/>
      <c r="L861" s="110"/>
      <c r="M861" s="110"/>
      <c r="N861" s="110"/>
      <c r="O861" s="110"/>
      <c r="P861" s="336" t="s">
        <v>27</v>
      </c>
      <c r="Q861" s="336"/>
      <c r="R861" s="336"/>
      <c r="S861" s="336"/>
      <c r="T861" s="336"/>
      <c r="U861" s="336"/>
      <c r="V861" s="336"/>
      <c r="W861" s="336"/>
      <c r="X861" s="336"/>
      <c r="Y861" s="346" t="s">
        <v>350</v>
      </c>
      <c r="Z861" s="347"/>
      <c r="AA861" s="347"/>
      <c r="AB861" s="347"/>
      <c r="AC861" s="278" t="s">
        <v>335</v>
      </c>
      <c r="AD861" s="278"/>
      <c r="AE861" s="278"/>
      <c r="AF861" s="278"/>
      <c r="AG861" s="278"/>
      <c r="AH861" s="346" t="s">
        <v>256</v>
      </c>
      <c r="AI861" s="348"/>
      <c r="AJ861" s="348"/>
      <c r="AK861" s="348"/>
      <c r="AL861" s="348" t="s">
        <v>21</v>
      </c>
      <c r="AM861" s="348"/>
      <c r="AN861" s="348"/>
      <c r="AO861" s="423"/>
      <c r="AP861" s="424" t="s">
        <v>296</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295</v>
      </c>
      <c r="K894" s="110"/>
      <c r="L894" s="110"/>
      <c r="M894" s="110"/>
      <c r="N894" s="110"/>
      <c r="O894" s="110"/>
      <c r="P894" s="336" t="s">
        <v>27</v>
      </c>
      <c r="Q894" s="336"/>
      <c r="R894" s="336"/>
      <c r="S894" s="336"/>
      <c r="T894" s="336"/>
      <c r="U894" s="336"/>
      <c r="V894" s="336"/>
      <c r="W894" s="336"/>
      <c r="X894" s="336"/>
      <c r="Y894" s="346" t="s">
        <v>350</v>
      </c>
      <c r="Z894" s="347"/>
      <c r="AA894" s="347"/>
      <c r="AB894" s="347"/>
      <c r="AC894" s="278" t="s">
        <v>335</v>
      </c>
      <c r="AD894" s="278"/>
      <c r="AE894" s="278"/>
      <c r="AF894" s="278"/>
      <c r="AG894" s="278"/>
      <c r="AH894" s="346" t="s">
        <v>256</v>
      </c>
      <c r="AI894" s="348"/>
      <c r="AJ894" s="348"/>
      <c r="AK894" s="348"/>
      <c r="AL894" s="348" t="s">
        <v>21</v>
      </c>
      <c r="AM894" s="348"/>
      <c r="AN894" s="348"/>
      <c r="AO894" s="423"/>
      <c r="AP894" s="424" t="s">
        <v>296</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295</v>
      </c>
      <c r="K927" s="110"/>
      <c r="L927" s="110"/>
      <c r="M927" s="110"/>
      <c r="N927" s="110"/>
      <c r="O927" s="110"/>
      <c r="P927" s="336" t="s">
        <v>27</v>
      </c>
      <c r="Q927" s="336"/>
      <c r="R927" s="336"/>
      <c r="S927" s="336"/>
      <c r="T927" s="336"/>
      <c r="U927" s="336"/>
      <c r="V927" s="336"/>
      <c r="W927" s="336"/>
      <c r="X927" s="336"/>
      <c r="Y927" s="346" t="s">
        <v>350</v>
      </c>
      <c r="Z927" s="347"/>
      <c r="AA927" s="347"/>
      <c r="AB927" s="347"/>
      <c r="AC927" s="278" t="s">
        <v>335</v>
      </c>
      <c r="AD927" s="278"/>
      <c r="AE927" s="278"/>
      <c r="AF927" s="278"/>
      <c r="AG927" s="278"/>
      <c r="AH927" s="346" t="s">
        <v>256</v>
      </c>
      <c r="AI927" s="348"/>
      <c r="AJ927" s="348"/>
      <c r="AK927" s="348"/>
      <c r="AL927" s="348" t="s">
        <v>21</v>
      </c>
      <c r="AM927" s="348"/>
      <c r="AN927" s="348"/>
      <c r="AO927" s="423"/>
      <c r="AP927" s="424" t="s">
        <v>296</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295</v>
      </c>
      <c r="K960" s="110"/>
      <c r="L960" s="110"/>
      <c r="M960" s="110"/>
      <c r="N960" s="110"/>
      <c r="O960" s="110"/>
      <c r="P960" s="336" t="s">
        <v>27</v>
      </c>
      <c r="Q960" s="336"/>
      <c r="R960" s="336"/>
      <c r="S960" s="336"/>
      <c r="T960" s="336"/>
      <c r="U960" s="336"/>
      <c r="V960" s="336"/>
      <c r="W960" s="336"/>
      <c r="X960" s="336"/>
      <c r="Y960" s="346" t="s">
        <v>350</v>
      </c>
      <c r="Z960" s="347"/>
      <c r="AA960" s="347"/>
      <c r="AB960" s="347"/>
      <c r="AC960" s="278" t="s">
        <v>335</v>
      </c>
      <c r="AD960" s="278"/>
      <c r="AE960" s="278"/>
      <c r="AF960" s="278"/>
      <c r="AG960" s="278"/>
      <c r="AH960" s="346" t="s">
        <v>256</v>
      </c>
      <c r="AI960" s="348"/>
      <c r="AJ960" s="348"/>
      <c r="AK960" s="348"/>
      <c r="AL960" s="348" t="s">
        <v>21</v>
      </c>
      <c r="AM960" s="348"/>
      <c r="AN960" s="348"/>
      <c r="AO960" s="423"/>
      <c r="AP960" s="424" t="s">
        <v>296</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295</v>
      </c>
      <c r="K993" s="110"/>
      <c r="L993" s="110"/>
      <c r="M993" s="110"/>
      <c r="N993" s="110"/>
      <c r="O993" s="110"/>
      <c r="P993" s="336" t="s">
        <v>27</v>
      </c>
      <c r="Q993" s="336"/>
      <c r="R993" s="336"/>
      <c r="S993" s="336"/>
      <c r="T993" s="336"/>
      <c r="U993" s="336"/>
      <c r="V993" s="336"/>
      <c r="W993" s="336"/>
      <c r="X993" s="336"/>
      <c r="Y993" s="346" t="s">
        <v>350</v>
      </c>
      <c r="Z993" s="347"/>
      <c r="AA993" s="347"/>
      <c r="AB993" s="347"/>
      <c r="AC993" s="278" t="s">
        <v>335</v>
      </c>
      <c r="AD993" s="278"/>
      <c r="AE993" s="278"/>
      <c r="AF993" s="278"/>
      <c r="AG993" s="278"/>
      <c r="AH993" s="346" t="s">
        <v>256</v>
      </c>
      <c r="AI993" s="348"/>
      <c r="AJ993" s="348"/>
      <c r="AK993" s="348"/>
      <c r="AL993" s="348" t="s">
        <v>21</v>
      </c>
      <c r="AM993" s="348"/>
      <c r="AN993" s="348"/>
      <c r="AO993" s="423"/>
      <c r="AP993" s="424" t="s">
        <v>296</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295</v>
      </c>
      <c r="K1026" s="110"/>
      <c r="L1026" s="110"/>
      <c r="M1026" s="110"/>
      <c r="N1026" s="110"/>
      <c r="O1026" s="110"/>
      <c r="P1026" s="336" t="s">
        <v>27</v>
      </c>
      <c r="Q1026" s="336"/>
      <c r="R1026" s="336"/>
      <c r="S1026" s="336"/>
      <c r="T1026" s="336"/>
      <c r="U1026" s="336"/>
      <c r="V1026" s="336"/>
      <c r="W1026" s="336"/>
      <c r="X1026" s="336"/>
      <c r="Y1026" s="346" t="s">
        <v>350</v>
      </c>
      <c r="Z1026" s="347"/>
      <c r="AA1026" s="347"/>
      <c r="AB1026" s="347"/>
      <c r="AC1026" s="278" t="s">
        <v>335</v>
      </c>
      <c r="AD1026" s="278"/>
      <c r="AE1026" s="278"/>
      <c r="AF1026" s="278"/>
      <c r="AG1026" s="278"/>
      <c r="AH1026" s="346" t="s">
        <v>256</v>
      </c>
      <c r="AI1026" s="348"/>
      <c r="AJ1026" s="348"/>
      <c r="AK1026" s="348"/>
      <c r="AL1026" s="348" t="s">
        <v>21</v>
      </c>
      <c r="AM1026" s="348"/>
      <c r="AN1026" s="348"/>
      <c r="AO1026" s="423"/>
      <c r="AP1026" s="424" t="s">
        <v>296</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295</v>
      </c>
      <c r="K1059" s="110"/>
      <c r="L1059" s="110"/>
      <c r="M1059" s="110"/>
      <c r="N1059" s="110"/>
      <c r="O1059" s="110"/>
      <c r="P1059" s="336" t="s">
        <v>27</v>
      </c>
      <c r="Q1059" s="336"/>
      <c r="R1059" s="336"/>
      <c r="S1059" s="336"/>
      <c r="T1059" s="336"/>
      <c r="U1059" s="336"/>
      <c r="V1059" s="336"/>
      <c r="W1059" s="336"/>
      <c r="X1059" s="336"/>
      <c r="Y1059" s="346" t="s">
        <v>350</v>
      </c>
      <c r="Z1059" s="347"/>
      <c r="AA1059" s="347"/>
      <c r="AB1059" s="347"/>
      <c r="AC1059" s="278" t="s">
        <v>335</v>
      </c>
      <c r="AD1059" s="278"/>
      <c r="AE1059" s="278"/>
      <c r="AF1059" s="278"/>
      <c r="AG1059" s="278"/>
      <c r="AH1059" s="346" t="s">
        <v>256</v>
      </c>
      <c r="AI1059" s="348"/>
      <c r="AJ1059" s="348"/>
      <c r="AK1059" s="348"/>
      <c r="AL1059" s="348" t="s">
        <v>21</v>
      </c>
      <c r="AM1059" s="348"/>
      <c r="AN1059" s="348"/>
      <c r="AO1059" s="423"/>
      <c r="AP1059" s="424" t="s">
        <v>296</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295</v>
      </c>
      <c r="K1092" s="110"/>
      <c r="L1092" s="110"/>
      <c r="M1092" s="110"/>
      <c r="N1092" s="110"/>
      <c r="O1092" s="110"/>
      <c r="P1092" s="336" t="s">
        <v>27</v>
      </c>
      <c r="Q1092" s="336"/>
      <c r="R1092" s="336"/>
      <c r="S1092" s="336"/>
      <c r="T1092" s="336"/>
      <c r="U1092" s="336"/>
      <c r="V1092" s="336"/>
      <c r="W1092" s="336"/>
      <c r="X1092" s="336"/>
      <c r="Y1092" s="346" t="s">
        <v>350</v>
      </c>
      <c r="Z1092" s="347"/>
      <c r="AA1092" s="347"/>
      <c r="AB1092" s="347"/>
      <c r="AC1092" s="278" t="s">
        <v>335</v>
      </c>
      <c r="AD1092" s="278"/>
      <c r="AE1092" s="278"/>
      <c r="AF1092" s="278"/>
      <c r="AG1092" s="278"/>
      <c r="AH1092" s="346" t="s">
        <v>256</v>
      </c>
      <c r="AI1092" s="348"/>
      <c r="AJ1092" s="348"/>
      <c r="AK1092" s="348"/>
      <c r="AL1092" s="348" t="s">
        <v>21</v>
      </c>
      <c r="AM1092" s="348"/>
      <c r="AN1092" s="348"/>
      <c r="AO1092" s="423"/>
      <c r="AP1092" s="424" t="s">
        <v>296</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295</v>
      </c>
      <c r="K1125" s="110"/>
      <c r="L1125" s="110"/>
      <c r="M1125" s="110"/>
      <c r="N1125" s="110"/>
      <c r="O1125" s="110"/>
      <c r="P1125" s="336" t="s">
        <v>27</v>
      </c>
      <c r="Q1125" s="336"/>
      <c r="R1125" s="336"/>
      <c r="S1125" s="336"/>
      <c r="T1125" s="336"/>
      <c r="U1125" s="336"/>
      <c r="V1125" s="336"/>
      <c r="W1125" s="336"/>
      <c r="X1125" s="336"/>
      <c r="Y1125" s="346" t="s">
        <v>350</v>
      </c>
      <c r="Z1125" s="347"/>
      <c r="AA1125" s="347"/>
      <c r="AB1125" s="347"/>
      <c r="AC1125" s="278" t="s">
        <v>335</v>
      </c>
      <c r="AD1125" s="278"/>
      <c r="AE1125" s="278"/>
      <c r="AF1125" s="278"/>
      <c r="AG1125" s="278"/>
      <c r="AH1125" s="346" t="s">
        <v>256</v>
      </c>
      <c r="AI1125" s="348"/>
      <c r="AJ1125" s="348"/>
      <c r="AK1125" s="348"/>
      <c r="AL1125" s="348" t="s">
        <v>21</v>
      </c>
      <c r="AM1125" s="348"/>
      <c r="AN1125" s="348"/>
      <c r="AO1125" s="423"/>
      <c r="AP1125" s="424" t="s">
        <v>296</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295</v>
      </c>
      <c r="K1158" s="110"/>
      <c r="L1158" s="110"/>
      <c r="M1158" s="110"/>
      <c r="N1158" s="110"/>
      <c r="O1158" s="110"/>
      <c r="P1158" s="336" t="s">
        <v>27</v>
      </c>
      <c r="Q1158" s="336"/>
      <c r="R1158" s="336"/>
      <c r="S1158" s="336"/>
      <c r="T1158" s="336"/>
      <c r="U1158" s="336"/>
      <c r="V1158" s="336"/>
      <c r="W1158" s="336"/>
      <c r="X1158" s="336"/>
      <c r="Y1158" s="346" t="s">
        <v>350</v>
      </c>
      <c r="Z1158" s="347"/>
      <c r="AA1158" s="347"/>
      <c r="AB1158" s="347"/>
      <c r="AC1158" s="278" t="s">
        <v>335</v>
      </c>
      <c r="AD1158" s="278"/>
      <c r="AE1158" s="278"/>
      <c r="AF1158" s="278"/>
      <c r="AG1158" s="278"/>
      <c r="AH1158" s="346" t="s">
        <v>256</v>
      </c>
      <c r="AI1158" s="348"/>
      <c r="AJ1158" s="348"/>
      <c r="AK1158" s="348"/>
      <c r="AL1158" s="348" t="s">
        <v>21</v>
      </c>
      <c r="AM1158" s="348"/>
      <c r="AN1158" s="348"/>
      <c r="AO1158" s="423"/>
      <c r="AP1158" s="424" t="s">
        <v>296</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295</v>
      </c>
      <c r="K1191" s="110"/>
      <c r="L1191" s="110"/>
      <c r="M1191" s="110"/>
      <c r="N1191" s="110"/>
      <c r="O1191" s="110"/>
      <c r="P1191" s="336" t="s">
        <v>27</v>
      </c>
      <c r="Q1191" s="336"/>
      <c r="R1191" s="336"/>
      <c r="S1191" s="336"/>
      <c r="T1191" s="336"/>
      <c r="U1191" s="336"/>
      <c r="V1191" s="336"/>
      <c r="W1191" s="336"/>
      <c r="X1191" s="336"/>
      <c r="Y1191" s="346" t="s">
        <v>350</v>
      </c>
      <c r="Z1191" s="347"/>
      <c r="AA1191" s="347"/>
      <c r="AB1191" s="347"/>
      <c r="AC1191" s="278" t="s">
        <v>335</v>
      </c>
      <c r="AD1191" s="278"/>
      <c r="AE1191" s="278"/>
      <c r="AF1191" s="278"/>
      <c r="AG1191" s="278"/>
      <c r="AH1191" s="346" t="s">
        <v>256</v>
      </c>
      <c r="AI1191" s="348"/>
      <c r="AJ1191" s="348"/>
      <c r="AK1191" s="348"/>
      <c r="AL1191" s="348" t="s">
        <v>21</v>
      </c>
      <c r="AM1191" s="348"/>
      <c r="AN1191" s="348"/>
      <c r="AO1191" s="423"/>
      <c r="AP1191" s="424" t="s">
        <v>296</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295</v>
      </c>
      <c r="K1224" s="110"/>
      <c r="L1224" s="110"/>
      <c r="M1224" s="110"/>
      <c r="N1224" s="110"/>
      <c r="O1224" s="110"/>
      <c r="P1224" s="336" t="s">
        <v>27</v>
      </c>
      <c r="Q1224" s="336"/>
      <c r="R1224" s="336"/>
      <c r="S1224" s="336"/>
      <c r="T1224" s="336"/>
      <c r="U1224" s="336"/>
      <c r="V1224" s="336"/>
      <c r="W1224" s="336"/>
      <c r="X1224" s="336"/>
      <c r="Y1224" s="346" t="s">
        <v>350</v>
      </c>
      <c r="Z1224" s="347"/>
      <c r="AA1224" s="347"/>
      <c r="AB1224" s="347"/>
      <c r="AC1224" s="278" t="s">
        <v>335</v>
      </c>
      <c r="AD1224" s="278"/>
      <c r="AE1224" s="278"/>
      <c r="AF1224" s="278"/>
      <c r="AG1224" s="278"/>
      <c r="AH1224" s="346" t="s">
        <v>256</v>
      </c>
      <c r="AI1224" s="348"/>
      <c r="AJ1224" s="348"/>
      <c r="AK1224" s="348"/>
      <c r="AL1224" s="348" t="s">
        <v>21</v>
      </c>
      <c r="AM1224" s="348"/>
      <c r="AN1224" s="348"/>
      <c r="AO1224" s="423"/>
      <c r="AP1224" s="424" t="s">
        <v>296</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295</v>
      </c>
      <c r="K1257" s="110"/>
      <c r="L1257" s="110"/>
      <c r="M1257" s="110"/>
      <c r="N1257" s="110"/>
      <c r="O1257" s="110"/>
      <c r="P1257" s="336" t="s">
        <v>27</v>
      </c>
      <c r="Q1257" s="336"/>
      <c r="R1257" s="336"/>
      <c r="S1257" s="336"/>
      <c r="T1257" s="336"/>
      <c r="U1257" s="336"/>
      <c r="V1257" s="336"/>
      <c r="W1257" s="336"/>
      <c r="X1257" s="336"/>
      <c r="Y1257" s="346" t="s">
        <v>350</v>
      </c>
      <c r="Z1257" s="347"/>
      <c r="AA1257" s="347"/>
      <c r="AB1257" s="347"/>
      <c r="AC1257" s="278" t="s">
        <v>335</v>
      </c>
      <c r="AD1257" s="278"/>
      <c r="AE1257" s="278"/>
      <c r="AF1257" s="278"/>
      <c r="AG1257" s="278"/>
      <c r="AH1257" s="346" t="s">
        <v>256</v>
      </c>
      <c r="AI1257" s="348"/>
      <c r="AJ1257" s="348"/>
      <c r="AK1257" s="348"/>
      <c r="AL1257" s="348" t="s">
        <v>21</v>
      </c>
      <c r="AM1257" s="348"/>
      <c r="AN1257" s="348"/>
      <c r="AO1257" s="423"/>
      <c r="AP1257" s="424" t="s">
        <v>296</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295</v>
      </c>
      <c r="K1290" s="110"/>
      <c r="L1290" s="110"/>
      <c r="M1290" s="110"/>
      <c r="N1290" s="110"/>
      <c r="O1290" s="110"/>
      <c r="P1290" s="336" t="s">
        <v>27</v>
      </c>
      <c r="Q1290" s="336"/>
      <c r="R1290" s="336"/>
      <c r="S1290" s="336"/>
      <c r="T1290" s="336"/>
      <c r="U1290" s="336"/>
      <c r="V1290" s="336"/>
      <c r="W1290" s="336"/>
      <c r="X1290" s="336"/>
      <c r="Y1290" s="346" t="s">
        <v>350</v>
      </c>
      <c r="Z1290" s="347"/>
      <c r="AA1290" s="347"/>
      <c r="AB1290" s="347"/>
      <c r="AC1290" s="278" t="s">
        <v>335</v>
      </c>
      <c r="AD1290" s="278"/>
      <c r="AE1290" s="278"/>
      <c r="AF1290" s="278"/>
      <c r="AG1290" s="278"/>
      <c r="AH1290" s="346" t="s">
        <v>256</v>
      </c>
      <c r="AI1290" s="348"/>
      <c r="AJ1290" s="348"/>
      <c r="AK1290" s="348"/>
      <c r="AL1290" s="348" t="s">
        <v>21</v>
      </c>
      <c r="AM1290" s="348"/>
      <c r="AN1290" s="348"/>
      <c r="AO1290" s="423"/>
      <c r="AP1290" s="424" t="s">
        <v>296</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新坂 葵(shinsaka-aoi)</cp:lastModifiedBy>
  <cp:lastPrinted>2021-05-25T01:00:46Z</cp:lastPrinted>
  <dcterms:created xsi:type="dcterms:W3CDTF">2012-03-13T00:50:25Z</dcterms:created>
  <dcterms:modified xsi:type="dcterms:W3CDTF">2021-06-08T02:01:42Z</dcterms:modified>
</cp:coreProperties>
</file>