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３\就業支援係\99 公開プロセス\0525\"/>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55" i="3"/>
  <c r="AY369" i="3"/>
  <c r="AY50"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<sst xmlns="http://schemas.openxmlformats.org/spreadsheetml/2006/main" count="3081" uniqueCount="774">
  <si>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</si>
  <si>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</si>
  <si>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</si>
  <si>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</si>
  <si>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</si>
  <si>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</si>
  <si>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</si>
  <si>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</si>
  <si>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</si>
  <si>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</si>
  <si>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</si>
  <si>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</si>
  <si>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</si>
  <si>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</si>
  <si>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</si>
  <si>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</si>
  <si>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</si>
  <si>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</si>
  <si>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</si>
  <si>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</si>
  <si>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</si>
  <si>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</si>
  <si>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</si>
  <si>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</si>
  <si>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</si>
  <si>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</si>
  <si>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</si>
  <si>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</si>
  <si>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</si>
  <si>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</si>
  <si>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</si>
  <si>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</si>
  <si>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</si>
  <si>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</si>
  <si>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</si>
  <si>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</si>
  <si>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</si>
  <si>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</si>
  <si>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</si>
  <si>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</si>
  <si>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</si>
  <si>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</si>
  <si>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</si>
  <si>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</si>
  <si>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</si>
  <si>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</si>
  <si>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</si>
  <si>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</si>
  <si>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</si>
  <si>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</si>
  <si>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</si>
  <si>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</si>
  <si>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</si>
  <si>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</si>
  <si>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</si>
  <si>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</si>
  <si>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</si>
  <si>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</si>
  <si>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</si>
  <si>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</si>
  <si>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</si>
  <si>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</si>
  <si>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</si>
  <si>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</si>
  <si>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</si>
  <si>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</si>
  <si>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</si>
  <si>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</si>
  <si>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</si>
  <si>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</si>
  <si>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</si>
  <si>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</si>
  <si>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</si>
  <si>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</si>
  <si>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</si>
  <si>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</si>
  <si>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</si>
  <si>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</si>
  <si>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</si>
  <si>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</si>
  <si>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</si>
  <si>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</si>
  <si>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</si>
  <si>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</si>
  <si>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</si>
  <si>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</si>
  <si>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</si>
  <si>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</si>
  <si>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</si>
  <si>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</si>
  <si>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</si>
  <si>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</si>
  <si>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</si>
  <si>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</si>
  <si>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</si>
  <si>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</si>
  <si>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</si>
  <si>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</si>
  <si>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</si>
  <si>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</si>
  <si>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</si>
  <si>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</si>
  <si>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</si>
  <si>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</si>
  <si>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</si>
  <si>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</si>
  <si>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</si>
  <si>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</si>
  <si>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</si>
  <si>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</si>
  <si>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</si>
  <si>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</si>
  <si>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</si>
  <si>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</si>
  <si>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</si>
  <si>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</si>
  <si>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</si>
  <si>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</si>
  <si>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</si>
  <si>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</si>
  <si>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</si>
  <si>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</si>
  <si>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</si>
  <si>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</si>
  <si>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</si>
  <si>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</si>
  <si>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</si>
  <si>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</si>
  <si>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</si>
  <si>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</si>
  <si>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</si>
  <si>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</si>
  <si>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</si>
  <si>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</si>
  <si>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</si>
  <si>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</si>
  <si>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</si>
  <si>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</si>
  <si>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</si>
  <si>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</si>
  <si>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</si>
  <si>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</si>
  <si>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</si>
  <si>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</si>
  <si>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</si>
  <si>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</si>
  <si>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</si>
  <si>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</si>
  <si>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</si>
  <si>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</si>
  <si>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</si>
  <si>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</si>
  <si>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</si>
  <si>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</si>
  <si>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</si>
  <si>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</si>
  <si>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</si>
  <si>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</si>
  <si>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</si>
  <si>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</si>
  <si>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</si>
  <si>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</si>
  <si>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</si>
  <si>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</si>
  <si>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</si>
  <si>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</si>
  <si>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</si>
  <si>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</si>
  <si>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</si>
  <si>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</si>
  <si>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</si>
  <si>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</si>
  <si>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</si>
  <si>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</si>
  <si>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</si>
  <si>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</si>
  <si>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</si>
  <si>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</si>
  <si>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</si>
  <si>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</si>
  <si>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</si>
  <si>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</si>
  <si>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</si>
  <si>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</si>
  <si>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</si>
  <si>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</si>
  <si>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</si>
  <si>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</si>
  <si>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</si>
  <si>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</si>
  <si>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</si>
  <si>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</si>
  <si>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</si>
  <si>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</si>
  <si>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</si>
  <si>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</si>
  <si>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</si>
  <si>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</si>
  <si>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</si>
  <si>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</si>
  <si>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</si>
  <si>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</si>
  <si>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</si>
  <si>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</si>
  <si>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</si>
  <si>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</si>
  <si>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</si>
  <si>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</si>
  <si>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</si>
  <si>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</si>
  <si>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</si>
  <si>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</si>
  <si>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</si>
  <si>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</si>
  <si>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</si>
  <si>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</si>
  <si>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</si>
  <si>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</si>
  <si>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</si>
  <si>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</si>
  <si>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</si>
  <si>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</si>
  <si>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</si>
  <si>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</si>
  <si>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</si>
  <si>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</si>
  <si>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</si>
  <si>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</si>
  <si>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</si>
  <si>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</si>
  <si>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</si>
  <si>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</si>
  <si>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</si>
  <si>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</si>
  <si>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</si>
  <si>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</si>
  <si>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</si>
  <si>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</si>
  <si>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</si>
  <si>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</si>
  <si>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</si>
  <si>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</si>
  <si>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</si>
  <si>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</si>
  <si>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</si>
  <si>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</si>
  <si>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</si>
  <si>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</si>
  <si>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</si>
  <si>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</si>
  <si>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</si>
  <si>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</si>
  <si>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</si>
  <si>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</si>
  <si>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</si>
  <si>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</si>
  <si>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</si>
  <si>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</si>
  <si>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</si>
  <si>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</si>
  <si>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</si>
  <si>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</si>
  <si>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</si>
  <si>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</si>
  <si>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</si>
  <si>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</si>
  <si>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</si>
  <si>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</si>
  <si>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</si>
  <si>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</si>
  <si>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</si>
  <si>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</si>
  <si>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</si>
  <si>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</si>
  <si>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</si>
  <si>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</si>
  <si>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</si>
  <si>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</si>
  <si>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</si>
  <si>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</si>
  <si>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</si>
  <si>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</si>
  <si>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</si>
  <si>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</si>
  <si>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</si>
  <si>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</si>
  <si>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</si>
  <si>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</si>
  <si>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</si>
  <si>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</si>
  <si>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</si>
  <si>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</si>
  <si>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</si>
  <si>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</si>
  <si>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</si>
  <si>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</si>
  <si>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</si>
  <si>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</si>
  <si>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</si>
  <si>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</si>
  <si>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</si>
  <si>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</si>
  <si>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</si>
  <si>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</si>
  <si>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</si>
  <si>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</si>
  <si>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</si>
  <si>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</si>
  <si>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</si>
  <si>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</si>
  <si>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</si>
  <si>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</si>
  <si>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</si>
  <si>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</si>
  <si>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</si>
  <si>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</si>
  <si>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</si>
  <si>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</si>
  <si>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</si>
  <si>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</si>
  <si>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</si>
  <si>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</si>
  <si>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</si>
  <si>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</si>
  <si>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</si>
  <si>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</si>
  <si>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</si>
  <si>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</si>
  <si>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</si>
  <si>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</si>
  <si>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</si>
  <si>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</si>
  <si>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</si>
  <si>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</si>
  <si>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</si>
  <si>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</si>
  <si>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</si>
  <si>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</si>
  <si>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</si>
  <si>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</si>
  <si>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</si>
  <si>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</si>
  <si>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</si>
  <si>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</si>
  <si>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</si>
  <si>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</si>
  <si>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</si>
  <si>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</si>
  <si>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</si>
  <si>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</si>
  <si>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</si>
  <si>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</si>
  <si>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</si>
  <si>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</si>
  <si>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</si>
  <si>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</si>
  <si>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</si>
  <si>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</si>
  <si>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</si>
  <si>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</si>
  <si>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</si>
  <si>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</si>
  <si>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</si>
  <si>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</si>
  <si>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</si>
  <si>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</si>
  <si>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</si>
  <si>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</si>
  <si>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</si>
  <si>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</si>
  <si>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</si>
  <si>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</si>
  <si>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</si>
  <si>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</si>
  <si>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</si>
  <si>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</si>
  <si>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</si>
  <si>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</si>
  <si>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</si>
  <si>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</si>
  <si>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</si>
  <si>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</si>
  <si>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</si>
  <si>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</si>
  <si>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</si>
  <si>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</si>
  <si>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</si>
  <si>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</si>
  <si>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</si>
  <si>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</si>
  <si>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</si>
  <si>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</si>
  <si>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</si>
  <si>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</si>
  <si>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</si>
  <si>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</si>
  <si>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</si>
  <si>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</si>
  <si>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</si>
  <si>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</si>
  <si>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</si>
  <si>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</si>
  <si>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</si>
  <si>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</si>
  <si>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</si>
  <si>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</si>
  <si>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</si>
  <si>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</si>
  <si>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</si>
  <si>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</si>
  <si>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</si>
  <si>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</si>
  <si>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</si>
  <si>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</si>
  <si>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</si>
  <si>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</si>
  <si>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</si>
  <si>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</si>
  <si>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</si>
  <si>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</si>
  <si>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</si>
  <si>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</si>
  <si>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</si>
  <si>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</si>
  <si>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</si>
  <si>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</si>
  <si>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</si>
  <si>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</si>
  <si>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</si>
  <si>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</si>
  <si>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</si>
  <si>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</si>
  <si>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</si>
  <si>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</si>
  <si>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</si>
  <si>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</si>
  <si>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</si>
  <si>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</si>
  <si>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</si>
  <si>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</si>
  <si>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</si>
  <si>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</si>
  <si>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</si>
  <si>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</si>
  <si>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</si>
  <si>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</si>
  <si>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</si>
  <si>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</si>
  <si>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</si>
  <si>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</si>
  <si>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</si>
  <si>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</si>
  <si>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</si>
  <si>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</si>
  <si>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</si>
  <si>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</si>
  <si>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</si>
  <si>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</si>
  <si>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</si>
  <si>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</si>
  <si>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</si>
  <si>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</si>
  <si>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</si>
  <si>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</si>
  <si>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</si>
  <si>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</si>
  <si>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</si>
  <si>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</si>
  <si>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</si>
  <si>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</si>
  <si>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</si>
  <si>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</si>
  <si>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</si>
  <si>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</si>
  <si>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</si>
  <si>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</si>
  <si>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</si>
  <si>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</si>
  <si>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</si>
  <si>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</si>
  <si>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</si>
  <si>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</si>
  <si>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</si>
  <si>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</si>
  <si>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</si>
  <si>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</si>
  <si>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</si>
  <si>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</si>
  <si>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</si>
  <si>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</si>
  <si>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</si>
  <si>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</si>
  <si>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</si>
  <si>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</si>
  <si>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</si>
  <si>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</si>
  <si>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</si>
  <si>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</si>
  <si>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</si>
  <si>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</si>
  <si>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</si>
  <si>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</si>
  <si>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</si>
  <si>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</si>
  <si>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</si>
  <si>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</si>
  <si>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</si>
  <si>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</si>
  <si>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</si>
  <si>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</si>
  <si>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</si>
  <si>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</si>
  <si>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</si>
  <si>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</si>
  <si>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</si>
  <si>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</si>
  <si>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</si>
  <si>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</si>
  <si>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</si>
  <si>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</si>
  <si>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</si>
  <si>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</si>
  <si>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</si>
  <si>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</si>
  <si>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</si>
  <si>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</si>
  <si>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</si>
  <si>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</si>
  <si>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</si>
  <si>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</si>
  <si>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</si>
  <si>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</si>
  <si>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</si>
  <si>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</si>
  <si>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</si>
  <si>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</si>
  <si>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</si>
  <si>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</si>
  <si>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</si>
  <si>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</si>
  <si>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</si>
  <si>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</si>
  <si>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</si>
  <si>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</si>
  <si>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</si>
  <si>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</si>
  <si>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</si>
  <si>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</si>
  <si>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</si>
  <si>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</si>
  <si>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</si>
  <si>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</si>
  <si>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</si>
  <si>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</si>
  <si>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</si>
  <si>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</si>
  <si>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</si>
  <si>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</si>
  <si>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</si>
  <si>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</si>
  <si>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</si>
  <si>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</si>
  <si>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</si>
  <si>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</si>
  <si>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</si>
  <si>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</si>
  <si>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</si>
  <si>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</si>
  <si>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</si>
  <si>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</si>
  <si>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</si>
  <si>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</si>
  <si>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</si>
  <si>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</si>
  <si>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</si>
  <si>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</si>
  <si>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</si>
  <si>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</si>
  <si>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</si>
  <si>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</si>
  <si>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</si>
  <si>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</si>
  <si>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</si>
  <si>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</si>
  <si>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</si>
  <si>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</si>
  <si>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</si>
  <si>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</si>
  <si>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</si>
  <si>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</si>
  <si>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</si>
  <si>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</si>
  <si>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</si>
  <si>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</si>
  <si>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</si>
  <si>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</si>
  <si>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</si>
  <si>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</si>
  <si>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</si>
  <si>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</si>
  <si>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</si>
  <si>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</si>
  <si>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</si>
  <si>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</si>
  <si>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</si>
  <si>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</si>
  <si>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</si>
  <si>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</si>
  <si>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</si>
  <si>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</si>
  <si>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</si>
  <si>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</si>
  <si>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</si>
  <si>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</si>
  <si>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</si>
  <si>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</si>
  <si>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</si>
  <si>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</si>
  <si>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</si>
  <si>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</si>
  <si>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</si>
  <si>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</si>
  <si>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</si>
  <si>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</si>
  <si>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</si>
  <si>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</si>
  <si>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</si>
  <si>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</si>
  <si>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</si>
  <si>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</si>
  <si>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</si>
  <si>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</si>
  <si>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</si>
  <si>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</si>
  <si>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</si>
  <si>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</si>
  <si>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</si>
  <si>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</si>
  <si>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</si>
  <si>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</si>
  <si>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</si>
  <si>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</si>
  <si>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</si>
  <si>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</si>
  <si>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</si>
  <si>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</si>
  <si>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</si>
  <si>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</si>
  <si>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</si>
  <si>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</si>
  <si>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</si>
  <si>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</si>
  <si>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</si>
  <si>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</si>
  <si>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</si>
  <si>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</si>
  <si>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</si>
  <si>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</si>
  <si>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</si>
  <si>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</si>
  <si>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</si>
  <si>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</si>
  <si>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</si>
  <si>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</si>
  <si>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</si>
  <si>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</si>
  <si>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</si>
  <si>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</si>
  <si>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</si>
  <si>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</si>
  <si>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</si>
  <si>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</si>
  <si>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</si>
  <si>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</si>
  <si>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</si>
  <si>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</si>
  <si>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</si>
  <si>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</si>
  <si>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</si>
  <si>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</si>
  <si>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</si>
  <si>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</si>
  <si>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</si>
  <si>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</si>
  <si>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</si>
  <si>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</si>
  <si>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</si>
  <si>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</si>
  <si>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</si>
  <si>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</si>
  <si>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</si>
  <si>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</si>
  <si>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</si>
  <si>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</si>
  <si>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</si>
  <si>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</si>
  <si>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</si>
  <si>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</si>
  <si>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</si>
  <si>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</si>
  <si>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</si>
  <si>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</si>
  <si>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</si>
  <si>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</si>
  <si>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</si>
  <si>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</si>
  <si>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</si>
  <si>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</si>
  <si>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</si>
  <si>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</si>
  <si>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</si>
  <si>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</si>
  <si>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母子家庭等対策総合支援事業</t>
  </si>
  <si>
    <t>子ども家庭局</t>
  </si>
  <si>
    <t>室長　上井　正純</t>
  </si>
  <si>
    <t>終了予定なし</t>
  </si>
  <si>
    <t>家庭福祉課母子家庭等自立支援室</t>
  </si>
  <si>
    <t>母子及び父子並びに寡婦福祉法第45条</t>
  </si>
  <si>
    <t xml:space="preserve">・母子家庭及び寡婦の生活の安定と向上のための措置に関する基本的な方針(平成20年4月1日厚生労働省告示第248号)
・母子家庭等対策総合支援事業費の国庫補助について(平成30年6月18日厚生労働省発子0618第11号）
・子どもの貧困対策に関する大綱（令和元年11月29日閣議決定) </t>
  </si>
  <si>
    <t>-</t>
  </si>
  <si>
    <t>母子家庭等対策費補助金</t>
  </si>
  <si>
    <t>件</t>
  </si>
  <si>
    <t>円</t>
  </si>
  <si>
    <t>千円/件数</t>
    <phoneticPr fontId="5"/>
  </si>
  <si>
    <t>ひとり親家庭の自立を図ること（Ⅶ－４）</t>
  </si>
  <si>
    <t>ひとり親家庭の自立のための総合的な支援を図ること（Ⅶ－４－１）</t>
  </si>
  <si>
    <t>－</t>
  </si>
  <si>
    <t>母子家庭等自立支援対策費</t>
  </si>
  <si>
    <t>母子家庭等自立促進基盤事業</t>
  </si>
  <si>
    <t>373</t>
  </si>
  <si>
    <t>321</t>
  </si>
  <si>
    <t>684</t>
  </si>
  <si>
    <t>687</t>
  </si>
  <si>
    <t>701</t>
  </si>
  <si>
    <t>670</t>
  </si>
  <si>
    <t>671</t>
  </si>
  <si>
    <t>669</t>
  </si>
  <si>
    <t>○</t>
  </si>
  <si>
    <t>ひとり親家庭高等学校卒業程度認定試験合格支援事業</t>
    <phoneticPr fontId="5"/>
  </si>
  <si>
    <t>-</t>
    <phoneticPr fontId="5"/>
  </si>
  <si>
    <t>‐</t>
  </si>
  <si>
    <t>無</t>
  </si>
  <si>
    <t>母子及び父子並びに寡婦福祉法第3条において、国は母子家庭等及び寡婦の福祉を増進する責務を有しており、また同法第45条により、国の補助が定められているものであるため、国で実施すべき事業である。</t>
    <phoneticPr fontId="5"/>
  </si>
  <si>
    <t>－</t>
    <phoneticPr fontId="5"/>
  </si>
  <si>
    <t>交付要綱において、本事業の実施に必要な経費に限定している。</t>
    <phoneticPr fontId="5"/>
  </si>
  <si>
    <t>母子家庭等対策総合支援事業のうち、他事業の拡充。</t>
    <rPh sb="17" eb="18">
      <t>タ</t>
    </rPh>
    <rPh sb="18" eb="20">
      <t>ジギョウ</t>
    </rPh>
    <rPh sb="21" eb="23">
      <t>カクジュウ</t>
    </rPh>
    <phoneticPr fontId="5"/>
  </si>
  <si>
    <t>支給件数</t>
    <rPh sb="0" eb="2">
      <t>シキュウ</t>
    </rPh>
    <rPh sb="2" eb="4">
      <t>ケンスウ</t>
    </rPh>
    <phoneticPr fontId="5"/>
  </si>
  <si>
    <t>高校卒業程度認定試験合格の推進</t>
    <rPh sb="0" eb="2">
      <t>コウコウ</t>
    </rPh>
    <rPh sb="2" eb="4">
      <t>ソツギョウ</t>
    </rPh>
    <rPh sb="4" eb="6">
      <t>テイド</t>
    </rPh>
    <rPh sb="6" eb="8">
      <t>ニンテイ</t>
    </rPh>
    <rPh sb="8" eb="10">
      <t>シケン</t>
    </rPh>
    <rPh sb="10" eb="12">
      <t>ゴウカク</t>
    </rPh>
    <rPh sb="13" eb="15">
      <t>スイシン</t>
    </rPh>
    <phoneticPr fontId="5"/>
  </si>
  <si>
    <t>-</t>
    <phoneticPr fontId="5"/>
  </si>
  <si>
    <t>厚生労働省子ども家庭局家庭福祉課調べ</t>
    <rPh sb="0" eb="2">
      <t>コウセイ</t>
    </rPh>
    <rPh sb="2" eb="5">
      <t>ロウドウショウ</t>
    </rPh>
    <rPh sb="5" eb="6">
      <t>コ</t>
    </rPh>
    <rPh sb="8" eb="10">
      <t>カテイ</t>
    </rPh>
    <rPh sb="10" eb="11">
      <t>キョク</t>
    </rPh>
    <rPh sb="11" eb="13">
      <t>カテイ</t>
    </rPh>
    <rPh sb="13" eb="15">
      <t>フクシ</t>
    </rPh>
    <rPh sb="15" eb="16">
      <t>カ</t>
    </rPh>
    <rPh sb="16" eb="17">
      <t>シラ</t>
    </rPh>
    <phoneticPr fontId="5"/>
  </si>
  <si>
    <t>母子家庭等対策総合支援事業</t>
    <phoneticPr fontId="5"/>
  </si>
  <si>
    <t>A.名古屋市</t>
    <rPh sb="2" eb="6">
      <t>ナゴヤシ</t>
    </rPh>
    <phoneticPr fontId="5"/>
  </si>
  <si>
    <t>名古屋市</t>
    <rPh sb="0" eb="4">
      <t>ナゴヤシ</t>
    </rPh>
    <phoneticPr fontId="5"/>
  </si>
  <si>
    <t>補助金等交付</t>
  </si>
  <si>
    <t>交付決定額／交付申請額</t>
  </si>
  <si>
    <t>10,361,044千円/877件</t>
    <rPh sb="10" eb="12">
      <t>センエン</t>
    </rPh>
    <rPh sb="16" eb="17">
      <t>ケン</t>
    </rPh>
    <phoneticPr fontId="5"/>
  </si>
  <si>
    <t>13,857,868千円／875件</t>
    <rPh sb="10" eb="12">
      <t>センエン</t>
    </rPh>
    <rPh sb="16" eb="17">
      <t>ケン</t>
    </rPh>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</si>
  <si>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t>
    <phoneticPr fontId="5"/>
  </si>
  <si>
    <t>高等学校卒業程度認定試験合格支援事業</t>
  </si>
  <si>
    <t>【母子家庭等対策総合支援事業】
各自治体の主体的かつ弾力的な事業運営を可能とする統合補助金による様々な事業の実施を補助するもの。
【母子家庭等自立支援対策費】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【母子家庭等自立促進基盤事業】
民間団体等が行うひとり親家庭向けのセミナー活動等に要する経費の補助を行うもの。</t>
    <phoneticPr fontId="5"/>
  </si>
  <si>
    <t>件</t>
    <rPh sb="0" eb="1">
      <t>ケン</t>
    </rPh>
    <phoneticPr fontId="5"/>
  </si>
  <si>
    <t>合格者数</t>
    <rPh sb="0" eb="4">
      <t>ゴウカクシャスウ</t>
    </rPh>
    <phoneticPr fontId="5"/>
  </si>
  <si>
    <t>-</t>
    <phoneticPr fontId="5"/>
  </si>
  <si>
    <t>母子家庭等就業・自立支援センター事業、母子家庭自立支援給付金及び父子家庭自立支援給付金事業及び母子・父子自立支援プログラム策定事業等のひとり親支援施策を活用し、ひとり親家庭の親の就業率、ひとり親家庭の親の正規の職員・従業員の割合を改善する。</t>
    <rPh sb="0" eb="2">
      <t>ボシ</t>
    </rPh>
    <rPh sb="2" eb="4">
      <t>カテイ</t>
    </rPh>
    <rPh sb="4" eb="5">
      <t>トウ</t>
    </rPh>
    <rPh sb="5" eb="7">
      <t>シュウギョウ</t>
    </rPh>
    <rPh sb="8" eb="10">
      <t>ジリツ</t>
    </rPh>
    <rPh sb="10" eb="12">
      <t>シエン</t>
    </rPh>
    <rPh sb="16" eb="18">
      <t>ジギョウ</t>
    </rPh>
    <rPh sb="19" eb="21">
      <t>ボシ</t>
    </rPh>
    <rPh sb="21" eb="23">
      <t>カテイ</t>
    </rPh>
    <rPh sb="23" eb="25">
      <t>ジリツ</t>
    </rPh>
    <rPh sb="25" eb="27">
      <t>シエン</t>
    </rPh>
    <rPh sb="27" eb="30">
      <t>キュウフキン</t>
    </rPh>
    <rPh sb="30" eb="31">
      <t>オヨ</t>
    </rPh>
    <rPh sb="32" eb="34">
      <t>フシ</t>
    </rPh>
    <rPh sb="34" eb="36">
      <t>カテイ</t>
    </rPh>
    <rPh sb="36" eb="38">
      <t>ジリツ</t>
    </rPh>
    <rPh sb="38" eb="40">
      <t>シエン</t>
    </rPh>
    <rPh sb="40" eb="43">
      <t>キュウフキン</t>
    </rPh>
    <rPh sb="43" eb="45">
      <t>ジギョウ</t>
    </rPh>
    <rPh sb="45" eb="46">
      <t>オヨ</t>
    </rPh>
    <rPh sb="47" eb="49">
      <t>ボシ</t>
    </rPh>
    <rPh sb="50" eb="52">
      <t>フシ</t>
    </rPh>
    <rPh sb="52" eb="54">
      <t>ジリツ</t>
    </rPh>
    <rPh sb="54" eb="56">
      <t>シエン</t>
    </rPh>
    <rPh sb="61" eb="63">
      <t>サクテイ</t>
    </rPh>
    <rPh sb="63" eb="65">
      <t>ジギョウ</t>
    </rPh>
    <rPh sb="65" eb="66">
      <t>トウ</t>
    </rPh>
    <rPh sb="70" eb="71">
      <t>オヤ</t>
    </rPh>
    <rPh sb="71" eb="73">
      <t>シエン</t>
    </rPh>
    <rPh sb="73" eb="75">
      <t>セサク</t>
    </rPh>
    <rPh sb="76" eb="78">
      <t>カツヨウ</t>
    </rPh>
    <rPh sb="83" eb="84">
      <t>オヤ</t>
    </rPh>
    <rPh sb="84" eb="86">
      <t>カテイ</t>
    </rPh>
    <rPh sb="87" eb="88">
      <t>オヤ</t>
    </rPh>
    <rPh sb="89" eb="92">
      <t>シュウギョウリツ</t>
    </rPh>
    <rPh sb="96" eb="97">
      <t>オヤ</t>
    </rPh>
    <rPh sb="97" eb="99">
      <t>カテイ</t>
    </rPh>
    <rPh sb="100" eb="101">
      <t>オヤ</t>
    </rPh>
    <rPh sb="102" eb="104">
      <t>セイキ</t>
    </rPh>
    <rPh sb="105" eb="107">
      <t>ショクイン</t>
    </rPh>
    <rPh sb="108" eb="111">
      <t>ジュウギョウイン</t>
    </rPh>
    <rPh sb="112" eb="114">
      <t>ワリアイ</t>
    </rPh>
    <rPh sb="115" eb="117">
      <t>カイゼン</t>
    </rPh>
    <phoneticPr fontId="5"/>
  </si>
  <si>
    <t>-</t>
    <phoneticPr fontId="5"/>
  </si>
  <si>
    <t>厳しい生活環境にある母子家庭等の自立のために様々な支援のニーズは高く、母子家庭の母等の子育て・生活支援、就業支援を実施するための本事業は、ニーズを的確に反映している。</t>
    <rPh sb="64" eb="65">
      <t>ホン</t>
    </rPh>
    <rPh sb="65" eb="67">
      <t>ジギョウ</t>
    </rPh>
    <phoneticPr fontId="5"/>
  </si>
  <si>
    <t>各自治体からの申請額が見込みを下回ったため。</t>
    <phoneticPr fontId="5"/>
  </si>
  <si>
    <t>一定の実績があるため見込みにあったものとなっている。</t>
    <rPh sb="0" eb="2">
      <t>イッテイ</t>
    </rPh>
    <phoneticPr fontId="5"/>
  </si>
  <si>
    <t>厚労</t>
  </si>
  <si>
    <t>母子家庭の母等の就業支援を実施することは、母子家庭等の自立を支援するために必要である。また、ひとり親家庭への支援施策については、子どもの貧困対策に関する大綱（令和元年１１月２９日閣議決定）において推進することとしており、優先度の高い事業である。</t>
    <phoneticPr fontId="5"/>
  </si>
  <si>
    <t>交付要綱に基づき、国が事業毎に定める負担割合を補助することとなっており、適切である。</t>
    <phoneticPr fontId="5"/>
  </si>
  <si>
    <t>厳しい生活環境にある母子家庭等の自立のために様々な支援のニーズは高く、母子家庭の母等の就業支援を実施するための本事業は引き続き必要である。このため、ひとり親の自立支援のために活用しやすい事業の構築や事業の更なる周知に努めるなど、執行率の改善を図りながら適切な運用に努めたい。</t>
    <rPh sb="93" eb="95">
      <t>ジギョウ</t>
    </rPh>
    <rPh sb="99" eb="101">
      <t>ジギョウ</t>
    </rPh>
    <phoneticPr fontId="5"/>
  </si>
  <si>
    <t>ひとり親家庭の親の学び直しを支援することで、より良い条件での就職や転職、大学や養成機関等での更なる訓練等を通じたステップアップの可能性を広げることで、正規雇用を中心とした就業につなげていき、ひとり親家庭の中長期的な自立を支援する。</t>
    <phoneticPr fontId="5"/>
  </si>
  <si>
    <t xml:space="preserve">ひとり親家庭の親が高等学校卒業程度認定試験合格のための講座を受講する場合に、その費用の一部を支給する。また、ひとり親家庭の児童についても、一般世帯に比べ進学率が低い等の課題があることから、ひとり親家庭支援の一環として本事業の対象とする。（母子家庭等対策総合支援事業のメニュー事業）　(実施主体：都道府県、市及び福祉事務所設置町村　　補助率：国３／４)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</si>
</sst>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27214</xdr:colOff>
      <xdr:row>748</xdr:row>
      <xdr:rowOff>176892</xdr:rowOff>
    </xdr:from>
    <xdr:ext cx="2870371" cy="1505980"/>
    <xdr:sp macro="" textlink="">
      <xdr:nvSpPr>
        <xdr:cNvPr id="2" name="テキスト ボックス 1"/>
        <xdr:cNvSpPr txBox="1"/>
      </xdr:nvSpPr>
      <xdr:spPr>
        <a:xfrm>
          <a:off x="4313464" y="96161678"/>
          <a:ext cx="2870371" cy="150598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r>
            <a:rPr kumimoji="1" lang="en-US" altLang="ja-JP" sz="1200"/>
            <a:t>10,335</a:t>
          </a:r>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22</xdr:col>
      <xdr:colOff>1</xdr:colOff>
      <xdr:row>753</xdr:row>
      <xdr:rowOff>27213</xdr:rowOff>
    </xdr:from>
    <xdr:to>
      <xdr:col>34</xdr:col>
      <xdr:colOff>125040</xdr:colOff>
      <xdr:row>753</xdr:row>
      <xdr:rowOff>233161</xdr:rowOff>
    </xdr:to>
    <xdr:sp macro="" textlink="">
      <xdr:nvSpPr>
        <xdr:cNvPr id="4" name="大かっこ 3"/>
        <xdr:cNvSpPr/>
      </xdr:nvSpPr>
      <xdr:spPr>
        <a:xfrm>
          <a:off x="4490358" y="42005249"/>
          <a:ext cx="2574325" cy="2059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28</xdr:col>
      <xdr:colOff>0</xdr:colOff>
      <xdr:row>753</xdr:row>
      <xdr:rowOff>312964</xdr:rowOff>
    </xdr:from>
    <xdr:to>
      <xdr:col>28</xdr:col>
      <xdr:colOff>1202</xdr:colOff>
      <xdr:row>755</xdr:row>
      <xdr:rowOff>94512</xdr:rowOff>
    </xdr:to>
    <xdr:cxnSp macro="">
      <xdr:nvCxnSpPr>
        <xdr:cNvPr id="6" name="直線矢印コネクタ 5"/>
        <xdr:cNvCxnSpPr/>
      </xdr:nvCxnSpPr>
      <xdr:spPr>
        <a:xfrm>
          <a:off x="5715000" y="98066678"/>
          <a:ext cx="1202" cy="4891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40822</xdr:colOff>
      <xdr:row>755</xdr:row>
      <xdr:rowOff>122464</xdr:rowOff>
    </xdr:from>
    <xdr:ext cx="774700" cy="272815"/>
    <xdr:sp macro="" textlink="">
      <xdr:nvSpPr>
        <xdr:cNvPr id="7" name="テキスト ボックス 6"/>
        <xdr:cNvSpPr txBox="1"/>
      </xdr:nvSpPr>
      <xdr:spPr>
        <a:xfrm>
          <a:off x="5347608" y="98583750"/>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oneCellAnchor>
    <xdr:from>
      <xdr:col>13</xdr:col>
      <xdr:colOff>95250</xdr:colOff>
      <xdr:row>756</xdr:row>
      <xdr:rowOff>68037</xdr:rowOff>
    </xdr:from>
    <xdr:ext cx="6307095" cy="2231570"/>
    <xdr:sp macro="" textlink="">
      <xdr:nvSpPr>
        <xdr:cNvPr id="8" name="テキスト ボックス 7"/>
        <xdr:cNvSpPr txBox="1"/>
      </xdr:nvSpPr>
      <xdr:spPr>
        <a:xfrm>
          <a:off x="2748643" y="43107430"/>
          <a:ext cx="6307095" cy="223157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母子家庭等対策総合支援事業　</a:t>
          </a:r>
          <a:r>
            <a:rPr kumimoji="1" lang="ja-JP" altLang="en-US" sz="1100">
              <a:solidFill>
                <a:schemeClr val="dk1"/>
              </a:solidFill>
              <a:effectLst/>
              <a:latin typeface="+mn-lt"/>
              <a:ea typeface="+mn-ea"/>
              <a:cs typeface="+mn-cs"/>
            </a:rPr>
            <a:t>（集計中）</a:t>
          </a:r>
          <a:r>
            <a:rPr kumimoji="1" lang="ja-JP" altLang="ja-JP" sz="1100">
              <a:solidFill>
                <a:schemeClr val="dk1"/>
              </a:solidFill>
              <a:effectLst/>
              <a:latin typeface="+mn-lt"/>
              <a:ea typeface="+mn-ea"/>
              <a:cs typeface="+mn-cs"/>
            </a:rPr>
            <a:t>自治体</a:t>
          </a:r>
          <a:endParaRPr lang="en-US" altLang="ja-JP" sz="9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家庭自立支援給付金事業及び父子家庭自立支援給付金事業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ひとり親家庭高等学校卒業程度認定試験合格支援事業</a:t>
          </a:r>
          <a:endParaRPr lang="ja-JP" altLang="ja-JP" sz="900">
            <a:effectLst/>
          </a:endParaRPr>
        </a:p>
        <a:p>
          <a:pPr eaLnBrk="1" fontAlgn="auto" latinLnBrk="0" hangingPunct="1"/>
          <a:r>
            <a:rPr kumimoji="1" lang="ja-JP" altLang="ja-JP" sz="1100">
              <a:solidFill>
                <a:schemeClr val="dk1"/>
              </a:solidFill>
              <a:effectLst/>
              <a:latin typeface="+mn-lt"/>
              <a:ea typeface="+mn-ea"/>
              <a:cs typeface="+mn-cs"/>
            </a:rPr>
            <a:t>　　　　　　　補助先：都道府県、市、福祉事務所設置町村</a:t>
          </a:r>
          <a:endParaRPr lang="ja-JP" altLang="ja-JP" sz="900">
            <a:effectLst/>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ja-JP" altLang="ja-JP" sz="9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令和２年度合計　</a:t>
          </a:r>
          <a:r>
            <a:rPr kumimoji="1" lang="en-US" altLang="ja-JP" sz="1100">
              <a:solidFill>
                <a:schemeClr val="dk1"/>
              </a:solidFill>
              <a:effectLst/>
              <a:latin typeface="+mn-lt"/>
              <a:ea typeface="+mn-ea"/>
              <a:cs typeface="+mn-cs"/>
            </a:rPr>
            <a:t>10,335</a:t>
          </a:r>
          <a:r>
            <a:rPr kumimoji="1" lang="ja-JP" altLang="ja-JP" sz="1100">
              <a:solidFill>
                <a:schemeClr val="dk1"/>
              </a:solidFill>
              <a:effectLst/>
              <a:latin typeface="+mn-lt"/>
              <a:ea typeface="+mn-ea"/>
              <a:cs typeface="+mn-cs"/>
            </a:rPr>
            <a:t>百万円</a:t>
          </a:r>
          <a:endParaRPr lang="ja-JP" altLang="ja-JP" sz="900">
            <a:effectLst/>
          </a:endParaRPr>
        </a:p>
        <a:p>
          <a:pPr algn="ctr"/>
          <a:endParaRPr kumimoji="1" lang="ja-JP" altLang="en-US" sz="900"/>
        </a:p>
      </xdr:txBody>
    </xdr:sp>
    <xdr:clientData/>
  </xdr:oneCellAnchor>
  <xdr:twoCellAnchor>
    <xdr:from>
      <xdr:col>19</xdr:col>
      <xdr:colOff>40821</xdr:colOff>
      <xdr:row>12</xdr:row>
      <xdr:rowOff>13607</xdr:rowOff>
    </xdr:from>
    <xdr:to>
      <xdr:col>23</xdr:col>
      <xdr:colOff>40822</xdr:colOff>
      <xdr:row>13</xdr:row>
      <xdr:rowOff>163286</xdr:rowOff>
    </xdr:to>
    <xdr:sp macro="" textlink="">
      <xdr:nvSpPr>
        <xdr:cNvPr id="3" name="正方形/長方形 2"/>
        <xdr:cNvSpPr/>
      </xdr:nvSpPr>
      <xdr:spPr>
        <a:xfrm>
          <a:off x="3918857" y="6422571"/>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26</xdr:col>
      <xdr:colOff>40821</xdr:colOff>
      <xdr:row>12</xdr:row>
      <xdr:rowOff>13607</xdr:rowOff>
    </xdr:from>
    <xdr:to>
      <xdr:col>30</xdr:col>
      <xdr:colOff>40822</xdr:colOff>
      <xdr:row>13</xdr:row>
      <xdr:rowOff>163286</xdr:rowOff>
    </xdr:to>
    <xdr:sp macro="" textlink="">
      <xdr:nvSpPr>
        <xdr:cNvPr id="9" name="正方形/長方形 8"/>
        <xdr:cNvSpPr/>
      </xdr:nvSpPr>
      <xdr:spPr>
        <a:xfrm>
          <a:off x="5347607" y="6422571"/>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33</xdr:col>
      <xdr:colOff>27215</xdr:colOff>
      <xdr:row>12</xdr:row>
      <xdr:rowOff>13608</xdr:rowOff>
    </xdr:from>
    <xdr:to>
      <xdr:col>37</xdr:col>
      <xdr:colOff>27216</xdr:colOff>
      <xdr:row>13</xdr:row>
      <xdr:rowOff>163287</xdr:rowOff>
    </xdr:to>
    <xdr:sp macro="" textlink="">
      <xdr:nvSpPr>
        <xdr:cNvPr id="10" name="正方形/長方形 9"/>
        <xdr:cNvSpPr/>
      </xdr:nvSpPr>
      <xdr:spPr>
        <a:xfrm>
          <a:off x="6762751" y="6422572"/>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40</xdr:col>
      <xdr:colOff>40821</xdr:colOff>
      <xdr:row>12</xdr:row>
      <xdr:rowOff>0</xdr:rowOff>
    </xdr:from>
    <xdr:to>
      <xdr:col>44</xdr:col>
      <xdr:colOff>40822</xdr:colOff>
      <xdr:row>13</xdr:row>
      <xdr:rowOff>149679</xdr:rowOff>
    </xdr:to>
    <xdr:sp macro="" textlink="">
      <xdr:nvSpPr>
        <xdr:cNvPr id="11" name="正方形/長方形 10"/>
        <xdr:cNvSpPr/>
      </xdr:nvSpPr>
      <xdr:spPr>
        <a:xfrm>
          <a:off x="8205107" y="6408964"/>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33</xdr:col>
      <xdr:colOff>74840</xdr:colOff>
      <xdr:row>13</xdr:row>
      <xdr:rowOff>13607</xdr:rowOff>
    </xdr:from>
    <xdr:to>
      <xdr:col>37</xdr:col>
      <xdr:colOff>74841</xdr:colOff>
      <xdr:row>14</xdr:row>
      <xdr:rowOff>163286</xdr:rowOff>
    </xdr:to>
    <xdr:sp macro="" textlink="">
      <xdr:nvSpPr>
        <xdr:cNvPr id="12" name="正方形/長方形 11"/>
        <xdr:cNvSpPr/>
      </xdr:nvSpPr>
      <xdr:spPr>
        <a:xfrm>
          <a:off x="6675665" y="6681107"/>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25</xdr:col>
      <xdr:colOff>190500</xdr:colOff>
      <xdr:row>14</xdr:row>
      <xdr:rowOff>13607</xdr:rowOff>
    </xdr:from>
    <xdr:to>
      <xdr:col>29</xdr:col>
      <xdr:colOff>190501</xdr:colOff>
      <xdr:row>15</xdr:row>
      <xdr:rowOff>163286</xdr:rowOff>
    </xdr:to>
    <xdr:sp macro="" textlink="">
      <xdr:nvSpPr>
        <xdr:cNvPr id="13" name="正方形/長方形 12"/>
        <xdr:cNvSpPr/>
      </xdr:nvSpPr>
      <xdr:spPr>
        <a:xfrm>
          <a:off x="5293179" y="6966857"/>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39</xdr:col>
      <xdr:colOff>176892</xdr:colOff>
      <xdr:row>14</xdr:row>
      <xdr:rowOff>13607</xdr:rowOff>
    </xdr:from>
    <xdr:to>
      <xdr:col>43</xdr:col>
      <xdr:colOff>176893</xdr:colOff>
      <xdr:row>15</xdr:row>
      <xdr:rowOff>163286</xdr:rowOff>
    </xdr:to>
    <xdr:sp macro="" textlink="">
      <xdr:nvSpPr>
        <xdr:cNvPr id="14" name="正方形/長方形 13"/>
        <xdr:cNvSpPr/>
      </xdr:nvSpPr>
      <xdr:spPr>
        <a:xfrm>
          <a:off x="8137071" y="6966857"/>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19</xdr:col>
      <xdr:colOff>81643</xdr:colOff>
      <xdr:row>15</xdr:row>
      <xdr:rowOff>13607</xdr:rowOff>
    </xdr:from>
    <xdr:to>
      <xdr:col>23</xdr:col>
      <xdr:colOff>81644</xdr:colOff>
      <xdr:row>16</xdr:row>
      <xdr:rowOff>163286</xdr:rowOff>
    </xdr:to>
    <xdr:sp macro="" textlink="">
      <xdr:nvSpPr>
        <xdr:cNvPr id="16" name="正方形/長方形 15"/>
        <xdr:cNvSpPr/>
      </xdr:nvSpPr>
      <xdr:spPr>
        <a:xfrm>
          <a:off x="3959679" y="7239000"/>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25</xdr:col>
      <xdr:colOff>163285</xdr:colOff>
      <xdr:row>15</xdr:row>
      <xdr:rowOff>13607</xdr:rowOff>
    </xdr:from>
    <xdr:to>
      <xdr:col>29</xdr:col>
      <xdr:colOff>163286</xdr:colOff>
      <xdr:row>16</xdr:row>
      <xdr:rowOff>163286</xdr:rowOff>
    </xdr:to>
    <xdr:sp macro="" textlink="">
      <xdr:nvSpPr>
        <xdr:cNvPr id="17" name="正方形/長方形 16"/>
        <xdr:cNvSpPr/>
      </xdr:nvSpPr>
      <xdr:spPr>
        <a:xfrm>
          <a:off x="5265964" y="7239000"/>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19</xdr:col>
      <xdr:colOff>54429</xdr:colOff>
      <xdr:row>17</xdr:row>
      <xdr:rowOff>40822</xdr:rowOff>
    </xdr:from>
    <xdr:to>
      <xdr:col>23</xdr:col>
      <xdr:colOff>54430</xdr:colOff>
      <xdr:row>18</xdr:row>
      <xdr:rowOff>149680</xdr:rowOff>
    </xdr:to>
    <xdr:sp macro="" textlink="">
      <xdr:nvSpPr>
        <xdr:cNvPr id="18" name="正方形/長方形 17"/>
        <xdr:cNvSpPr/>
      </xdr:nvSpPr>
      <xdr:spPr>
        <a:xfrm>
          <a:off x="3932465" y="7851322"/>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26</xdr:col>
      <xdr:colOff>40822</xdr:colOff>
      <xdr:row>17</xdr:row>
      <xdr:rowOff>40821</xdr:rowOff>
    </xdr:from>
    <xdr:to>
      <xdr:col>30</xdr:col>
      <xdr:colOff>40823</xdr:colOff>
      <xdr:row>18</xdr:row>
      <xdr:rowOff>149679</xdr:rowOff>
    </xdr:to>
    <xdr:sp macro="" textlink="">
      <xdr:nvSpPr>
        <xdr:cNvPr id="19" name="正方形/長方形 18"/>
        <xdr:cNvSpPr/>
      </xdr:nvSpPr>
      <xdr:spPr>
        <a:xfrm>
          <a:off x="5347608" y="7851321"/>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33</xdr:col>
      <xdr:colOff>81643</xdr:colOff>
      <xdr:row>17</xdr:row>
      <xdr:rowOff>40821</xdr:rowOff>
    </xdr:from>
    <xdr:to>
      <xdr:col>37</xdr:col>
      <xdr:colOff>81644</xdr:colOff>
      <xdr:row>18</xdr:row>
      <xdr:rowOff>149679</xdr:rowOff>
    </xdr:to>
    <xdr:sp macro="" textlink="">
      <xdr:nvSpPr>
        <xdr:cNvPr id="20" name="正方形/長方形 19"/>
        <xdr:cNvSpPr/>
      </xdr:nvSpPr>
      <xdr:spPr>
        <a:xfrm>
          <a:off x="6817179" y="7851321"/>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40</xdr:col>
      <xdr:colOff>38100</xdr:colOff>
      <xdr:row>17</xdr:row>
      <xdr:rowOff>25854</xdr:rowOff>
    </xdr:from>
    <xdr:to>
      <xdr:col>44</xdr:col>
      <xdr:colOff>38101</xdr:colOff>
      <xdr:row>18</xdr:row>
      <xdr:rowOff>134712</xdr:rowOff>
    </xdr:to>
    <xdr:sp macro="" textlink="">
      <xdr:nvSpPr>
        <xdr:cNvPr id="21" name="正方形/長方形 20"/>
        <xdr:cNvSpPr/>
      </xdr:nvSpPr>
      <xdr:spPr>
        <a:xfrm>
          <a:off x="8039100" y="7807779"/>
          <a:ext cx="800101" cy="423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19</xdr:col>
      <xdr:colOff>68036</xdr:colOff>
      <xdr:row>18</xdr:row>
      <xdr:rowOff>40822</xdr:rowOff>
    </xdr:from>
    <xdr:to>
      <xdr:col>23</xdr:col>
      <xdr:colOff>68037</xdr:colOff>
      <xdr:row>19</xdr:row>
      <xdr:rowOff>149679</xdr:rowOff>
    </xdr:to>
    <xdr:sp macro="" textlink="">
      <xdr:nvSpPr>
        <xdr:cNvPr id="22" name="正方形/長方形 21"/>
        <xdr:cNvSpPr/>
      </xdr:nvSpPr>
      <xdr:spPr>
        <a:xfrm>
          <a:off x="3946072" y="8164286"/>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26</xdr:col>
      <xdr:colOff>27214</xdr:colOff>
      <xdr:row>18</xdr:row>
      <xdr:rowOff>40821</xdr:rowOff>
    </xdr:from>
    <xdr:to>
      <xdr:col>30</xdr:col>
      <xdr:colOff>27215</xdr:colOff>
      <xdr:row>19</xdr:row>
      <xdr:rowOff>149678</xdr:rowOff>
    </xdr:to>
    <xdr:sp macro="" textlink="">
      <xdr:nvSpPr>
        <xdr:cNvPr id="23" name="正方形/長方形 22"/>
        <xdr:cNvSpPr/>
      </xdr:nvSpPr>
      <xdr:spPr>
        <a:xfrm>
          <a:off x="5334000" y="8164285"/>
          <a:ext cx="816429"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31</xdr:col>
      <xdr:colOff>38100</xdr:colOff>
      <xdr:row>18</xdr:row>
      <xdr:rowOff>9525</xdr:rowOff>
    </xdr:from>
    <xdr:to>
      <xdr:col>35</xdr:col>
      <xdr:colOff>38101</xdr:colOff>
      <xdr:row>19</xdr:row>
      <xdr:rowOff>111579</xdr:rowOff>
    </xdr:to>
    <xdr:sp macro="" textlink="">
      <xdr:nvSpPr>
        <xdr:cNvPr id="24" name="正方形/長方形 23"/>
        <xdr:cNvSpPr/>
      </xdr:nvSpPr>
      <xdr:spPr>
        <a:xfrm>
          <a:off x="6238875" y="810577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47625</xdr:colOff>
      <xdr:row>109</xdr:row>
      <xdr:rowOff>9525</xdr:rowOff>
    </xdr:from>
    <xdr:to>
      <xdr:col>42</xdr:col>
      <xdr:colOff>47626</xdr:colOff>
      <xdr:row>110</xdr:row>
      <xdr:rowOff>130629</xdr:rowOff>
    </xdr:to>
    <xdr:sp macro="" textlink="">
      <xdr:nvSpPr>
        <xdr:cNvPr id="28" name="正方形/長方形 27"/>
        <xdr:cNvSpPr/>
      </xdr:nvSpPr>
      <xdr:spPr>
        <a:xfrm>
          <a:off x="7648575" y="1391602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66675</xdr:colOff>
      <xdr:row>133</xdr:row>
      <xdr:rowOff>123825</xdr:rowOff>
    </xdr:from>
    <xdr:to>
      <xdr:col>42</xdr:col>
      <xdr:colOff>66676</xdr:colOff>
      <xdr:row>134</xdr:row>
      <xdr:rowOff>35379</xdr:rowOff>
    </xdr:to>
    <xdr:sp macro="" textlink="">
      <xdr:nvSpPr>
        <xdr:cNvPr id="30" name="正方形/長方形 29"/>
        <xdr:cNvSpPr/>
      </xdr:nvSpPr>
      <xdr:spPr>
        <a:xfrm>
          <a:off x="7667625" y="1742122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47625</xdr:colOff>
      <xdr:row>134</xdr:row>
      <xdr:rowOff>95250</xdr:rowOff>
    </xdr:from>
    <xdr:to>
      <xdr:col>42</xdr:col>
      <xdr:colOff>47626</xdr:colOff>
      <xdr:row>135</xdr:row>
      <xdr:rowOff>6804</xdr:rowOff>
    </xdr:to>
    <xdr:sp macro="" textlink="">
      <xdr:nvSpPr>
        <xdr:cNvPr id="31" name="正方形/長方形 30"/>
        <xdr:cNvSpPr/>
      </xdr:nvSpPr>
      <xdr:spPr>
        <a:xfrm>
          <a:off x="7648575" y="1789747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85725</xdr:colOff>
      <xdr:row>115</xdr:row>
      <xdr:rowOff>95250</xdr:rowOff>
    </xdr:from>
    <xdr:to>
      <xdr:col>42</xdr:col>
      <xdr:colOff>85726</xdr:colOff>
      <xdr:row>116</xdr:row>
      <xdr:rowOff>216354</xdr:rowOff>
    </xdr:to>
    <xdr:sp macro="" textlink="">
      <xdr:nvSpPr>
        <xdr:cNvPr id="32" name="正方形/長方形 31"/>
        <xdr:cNvSpPr/>
      </xdr:nvSpPr>
      <xdr:spPr>
        <a:xfrm>
          <a:off x="7686675" y="14887575"/>
          <a:ext cx="800101" cy="5592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95250</xdr:colOff>
      <xdr:row>116</xdr:row>
      <xdr:rowOff>142875</xdr:rowOff>
    </xdr:from>
    <xdr:to>
      <xdr:col>42</xdr:col>
      <xdr:colOff>95251</xdr:colOff>
      <xdr:row>116</xdr:row>
      <xdr:rowOff>559254</xdr:rowOff>
    </xdr:to>
    <xdr:sp macro="" textlink="">
      <xdr:nvSpPr>
        <xdr:cNvPr id="33" name="正方形/長方形 32"/>
        <xdr:cNvSpPr/>
      </xdr:nvSpPr>
      <xdr:spPr>
        <a:xfrm>
          <a:off x="7696200" y="1523047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30</xdr:col>
      <xdr:colOff>0</xdr:colOff>
      <xdr:row>115</xdr:row>
      <xdr:rowOff>238125</xdr:rowOff>
    </xdr:from>
    <xdr:to>
      <xdr:col>34</xdr:col>
      <xdr:colOff>1</xdr:colOff>
      <xdr:row>116</xdr:row>
      <xdr:rowOff>223157</xdr:rowOff>
    </xdr:to>
    <xdr:sp macro="" textlink="">
      <xdr:nvSpPr>
        <xdr:cNvPr id="34" name="正方形/長方形 33"/>
        <xdr:cNvSpPr/>
      </xdr:nvSpPr>
      <xdr:spPr>
        <a:xfrm>
          <a:off x="6000750" y="15030450"/>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33</xdr:col>
      <xdr:colOff>190500</xdr:colOff>
      <xdr:row>115</xdr:row>
      <xdr:rowOff>228600</xdr:rowOff>
    </xdr:from>
    <xdr:to>
      <xdr:col>37</xdr:col>
      <xdr:colOff>190501</xdr:colOff>
      <xdr:row>116</xdr:row>
      <xdr:rowOff>213632</xdr:rowOff>
    </xdr:to>
    <xdr:sp macro="" textlink="">
      <xdr:nvSpPr>
        <xdr:cNvPr id="35" name="正方形/長方形 34"/>
        <xdr:cNvSpPr/>
      </xdr:nvSpPr>
      <xdr:spPr>
        <a:xfrm>
          <a:off x="6791325" y="15020925"/>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29</xdr:col>
      <xdr:colOff>161925</xdr:colOff>
      <xdr:row>116</xdr:row>
      <xdr:rowOff>333375</xdr:rowOff>
    </xdr:from>
    <xdr:to>
      <xdr:col>33</xdr:col>
      <xdr:colOff>161926</xdr:colOff>
      <xdr:row>129</xdr:row>
      <xdr:rowOff>166007</xdr:rowOff>
    </xdr:to>
    <xdr:sp macro="" textlink="">
      <xdr:nvSpPr>
        <xdr:cNvPr id="36" name="正方形/長方形 35"/>
        <xdr:cNvSpPr/>
      </xdr:nvSpPr>
      <xdr:spPr>
        <a:xfrm>
          <a:off x="5962650" y="15563850"/>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の内数</a:t>
          </a:r>
        </a:p>
      </xdr:txBody>
    </xdr:sp>
    <xdr:clientData/>
  </xdr:twoCellAnchor>
  <xdr:twoCellAnchor>
    <xdr:from>
      <xdr:col>33</xdr:col>
      <xdr:colOff>161925</xdr:colOff>
      <xdr:row>116</xdr:row>
      <xdr:rowOff>323850</xdr:rowOff>
    </xdr:from>
    <xdr:to>
      <xdr:col>37</xdr:col>
      <xdr:colOff>161926</xdr:colOff>
      <xdr:row>129</xdr:row>
      <xdr:rowOff>156482</xdr:rowOff>
    </xdr:to>
    <xdr:sp macro="" textlink="">
      <xdr:nvSpPr>
        <xdr:cNvPr id="37" name="正方形/長方形 36"/>
        <xdr:cNvSpPr/>
      </xdr:nvSpPr>
      <xdr:spPr>
        <a:xfrm>
          <a:off x="6762750" y="15554325"/>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の内数</a:t>
          </a:r>
        </a:p>
      </xdr:txBody>
    </xdr:sp>
    <xdr:clientData/>
  </xdr:twoCellAnchor>
  <xdr:twoCellAnchor>
    <xdr:from>
      <xdr:col>25</xdr:col>
      <xdr:colOff>0</xdr:colOff>
      <xdr:row>788</xdr:row>
      <xdr:rowOff>428625</xdr:rowOff>
    </xdr:from>
    <xdr:to>
      <xdr:col>29</xdr:col>
      <xdr:colOff>1</xdr:colOff>
      <xdr:row>789</xdr:row>
      <xdr:rowOff>127907</xdr:rowOff>
    </xdr:to>
    <xdr:sp macro="" textlink="">
      <xdr:nvSpPr>
        <xdr:cNvPr id="38" name="正方形/長方形 37"/>
        <xdr:cNvSpPr/>
      </xdr:nvSpPr>
      <xdr:spPr>
        <a:xfrm>
          <a:off x="5000625" y="50663475"/>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27</xdr:col>
      <xdr:colOff>85725</xdr:colOff>
      <xdr:row>798</xdr:row>
      <xdr:rowOff>66674</xdr:rowOff>
    </xdr:from>
    <xdr:to>
      <xdr:col>31</xdr:col>
      <xdr:colOff>85726</xdr:colOff>
      <xdr:row>838</xdr:row>
      <xdr:rowOff>146956</xdr:rowOff>
    </xdr:to>
    <xdr:sp macro="" textlink="">
      <xdr:nvSpPr>
        <xdr:cNvPr id="39" name="正方形/長方形 38"/>
        <xdr:cNvSpPr/>
      </xdr:nvSpPr>
      <xdr:spPr>
        <a:xfrm>
          <a:off x="5486400" y="53854349"/>
          <a:ext cx="800101"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25</xdr:col>
      <xdr:colOff>85725</xdr:colOff>
      <xdr:row>844</xdr:row>
      <xdr:rowOff>180975</xdr:rowOff>
    </xdr:from>
    <xdr:to>
      <xdr:col>29</xdr:col>
      <xdr:colOff>85726</xdr:colOff>
      <xdr:row>1105</xdr:row>
      <xdr:rowOff>223157</xdr:rowOff>
    </xdr:to>
    <xdr:sp macro="" textlink="">
      <xdr:nvSpPr>
        <xdr:cNvPr id="40" name="正方形/長方形 39"/>
        <xdr:cNvSpPr/>
      </xdr:nvSpPr>
      <xdr:spPr>
        <a:xfrm>
          <a:off x="5086350" y="56607075"/>
          <a:ext cx="800101"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45</xdr:col>
      <xdr:colOff>152400</xdr:colOff>
      <xdr:row>12</xdr:row>
      <xdr:rowOff>0</xdr:rowOff>
    </xdr:from>
    <xdr:to>
      <xdr:col>49</xdr:col>
      <xdr:colOff>152401</xdr:colOff>
      <xdr:row>13</xdr:row>
      <xdr:rowOff>149679</xdr:rowOff>
    </xdr:to>
    <xdr:sp macro="" textlink="">
      <xdr:nvSpPr>
        <xdr:cNvPr id="41" name="正方形/長方形 40"/>
        <xdr:cNvSpPr/>
      </xdr:nvSpPr>
      <xdr:spPr>
        <a:xfrm>
          <a:off x="9153525" y="6400800"/>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調整中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45</xdr:col>
      <xdr:colOff>28575</xdr:colOff>
      <xdr:row>115</xdr:row>
      <xdr:rowOff>85725</xdr:rowOff>
    </xdr:from>
    <xdr:to>
      <xdr:col>49</xdr:col>
      <xdr:colOff>28576</xdr:colOff>
      <xdr:row>116</xdr:row>
      <xdr:rowOff>63954</xdr:rowOff>
    </xdr:to>
    <xdr:sp macro="" textlink="">
      <xdr:nvSpPr>
        <xdr:cNvPr id="47" name="正方形/長方形 46"/>
        <xdr:cNvSpPr/>
      </xdr:nvSpPr>
      <xdr:spPr>
        <a:xfrm>
          <a:off x="9029700" y="14878050"/>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調整中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45</xdr:col>
      <xdr:colOff>19050</xdr:colOff>
      <xdr:row>116</xdr:row>
      <xdr:rowOff>142875</xdr:rowOff>
    </xdr:from>
    <xdr:to>
      <xdr:col>49</xdr:col>
      <xdr:colOff>19051</xdr:colOff>
      <xdr:row>116</xdr:row>
      <xdr:rowOff>559254</xdr:rowOff>
    </xdr:to>
    <xdr:sp macro="" textlink="">
      <xdr:nvSpPr>
        <xdr:cNvPr id="48" name="正方形/長方形 47"/>
        <xdr:cNvSpPr/>
      </xdr:nvSpPr>
      <xdr:spPr>
        <a:xfrm>
          <a:off x="9020175" y="15373350"/>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調整中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19</xdr:col>
      <xdr:colOff>47625</xdr:colOff>
      <xdr:row>12</xdr:row>
      <xdr:rowOff>257175</xdr:rowOff>
    </xdr:from>
    <xdr:to>
      <xdr:col>23</xdr:col>
      <xdr:colOff>47626</xdr:colOff>
      <xdr:row>14</xdr:row>
      <xdr:rowOff>140154</xdr:rowOff>
    </xdr:to>
    <xdr:sp macro="" textlink="">
      <xdr:nvSpPr>
        <xdr:cNvPr id="49" name="正方形/長方形 48"/>
        <xdr:cNvSpPr/>
      </xdr:nvSpPr>
      <xdr:spPr>
        <a:xfrm>
          <a:off x="3848100" y="665797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24</xdr:col>
      <xdr:colOff>9525</xdr:colOff>
      <xdr:row>22</xdr:row>
      <xdr:rowOff>38100</xdr:rowOff>
    </xdr:from>
    <xdr:to>
      <xdr:col>28</xdr:col>
      <xdr:colOff>9526</xdr:colOff>
      <xdr:row>23</xdr:row>
      <xdr:rowOff>130629</xdr:rowOff>
    </xdr:to>
    <xdr:sp macro="" textlink="">
      <xdr:nvSpPr>
        <xdr:cNvPr id="50" name="正方形/長方形 49"/>
        <xdr:cNvSpPr/>
      </xdr:nvSpPr>
      <xdr:spPr>
        <a:xfrm>
          <a:off x="4810125" y="9324975"/>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調整中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33</xdr:col>
      <xdr:colOff>19051</xdr:colOff>
      <xdr:row>14</xdr:row>
      <xdr:rowOff>17689</xdr:rowOff>
    </xdr:from>
    <xdr:to>
      <xdr:col>37</xdr:col>
      <xdr:colOff>19052</xdr:colOff>
      <xdr:row>15</xdr:row>
      <xdr:rowOff>167368</xdr:rowOff>
    </xdr:to>
    <xdr:sp macro="" textlink="">
      <xdr:nvSpPr>
        <xdr:cNvPr id="51" name="正方形/長方形 50"/>
        <xdr:cNvSpPr/>
      </xdr:nvSpPr>
      <xdr:spPr>
        <a:xfrm>
          <a:off x="6619876" y="6951889"/>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twoCellAnchor>
    <xdr:from>
      <xdr:col>33</xdr:col>
      <xdr:colOff>76200</xdr:colOff>
      <xdr:row>15</xdr:row>
      <xdr:rowOff>19050</xdr:rowOff>
    </xdr:from>
    <xdr:to>
      <xdr:col>37</xdr:col>
      <xdr:colOff>76201</xdr:colOff>
      <xdr:row>16</xdr:row>
      <xdr:rowOff>168729</xdr:rowOff>
    </xdr:to>
    <xdr:sp macro="" textlink="">
      <xdr:nvSpPr>
        <xdr:cNvPr id="52" name="正方形/長方形 51"/>
        <xdr:cNvSpPr/>
      </xdr:nvSpPr>
      <xdr:spPr>
        <a:xfrm>
          <a:off x="6677025" y="7219950"/>
          <a:ext cx="800101" cy="416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3" zoomScaleNormal="75" zoomScaleSheetLayoutView="100" zoomScalePageLayoutView="85" workbookViewId="0">
      <selection activeCell="AZ10" sqref="AZ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762</v>
      </c>
      <c r="AT2" s="207"/>
      <c r="AU2" s="207"/>
      <c r="AV2" s="98" t="str">
        <f>IF(AW2="","","-")</f>
        <v>-</v>
      </c>
      <c r="AW2" s="394">
        <v>1</v>
      </c>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506</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9.2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772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773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12226</v>
      </c>
      <c r="Q13" s="164"/>
      <c r="R13" s="164"/>
      <c r="S13" s="164"/>
      <c r="T13" s="164"/>
      <c r="U13" s="164"/>
      <c r="V13" s="165"/>
      <c r="W13" s="163">
        <v>15926</v>
      </c>
      <c r="X13" s="164"/>
      <c r="Y13" s="164"/>
      <c r="Z13" s="164"/>
      <c r="AA13" s="164"/>
      <c r="AB13" s="164"/>
      <c r="AC13" s="165"/>
      <c r="AD13" s="163">
        <v>13212</v>
      </c>
      <c r="AE13" s="164"/>
      <c r="AF13" s="164"/>
      <c r="AG13" s="164"/>
      <c r="AH13" s="164"/>
      <c r="AI13" s="164"/>
      <c r="AJ13" s="165"/>
      <c r="AK13" s="163">
        <v>15795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4469</v>
      </c>
      <c r="Q14" s="164"/>
      <c r="R14" s="164"/>
      <c r="S14" s="164"/>
      <c r="T14" s="164"/>
      <c r="U14" s="164"/>
      <c r="V14" s="165"/>
      <c r="W14" s="163" t="s">
        <v>719</v>
      </c>
      <c r="X14" s="164"/>
      <c r="Y14" s="164"/>
      <c r="Z14" s="164"/>
      <c r="AA14" s="164"/>
      <c r="AB14" s="164"/>
      <c r="AC14" s="165"/>
      <c r="AD14" s="163">
        <v>137140</v>
      </c>
      <c r="AE14" s="164"/>
      <c r="AF14" s="164"/>
      <c r="AG14" s="164"/>
      <c r="AH14" s="164"/>
      <c r="AI14" s="164"/>
      <c r="AJ14" s="165"/>
      <c r="AK14" s="163" t="s">
        <v>739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v>3578</v>
      </c>
      <c r="X15" s="164"/>
      <c r="Y15" s="164"/>
      <c r="Z15" s="164"/>
      <c r="AA15" s="164"/>
      <c r="AB15" s="164"/>
      <c r="AC15" s="165"/>
      <c r="AD15" s="163">
        <v>0</v>
      </c>
      <c r="AE15" s="164"/>
      <c r="AF15" s="164"/>
      <c r="AG15" s="164"/>
      <c r="AH15" s="164"/>
      <c r="AI15" s="164"/>
      <c r="AJ15" s="165"/>
      <c r="AK15" s="163">
        <v>516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-3578</v>
      </c>
      <c r="Q16" s="164"/>
      <c r="R16" s="164"/>
      <c r="S16" s="164"/>
      <c r="T16" s="164"/>
      <c r="U16" s="164"/>
      <c r="V16" s="165"/>
      <c r="W16" s="163">
        <v>0</v>
      </c>
      <c r="X16" s="164"/>
      <c r="Y16" s="164"/>
      <c r="Z16" s="164"/>
      <c r="AA16" s="164"/>
      <c r="AB16" s="164"/>
      <c r="AC16" s="165"/>
      <c r="AD16" s="163">
        <v>-516</v>
      </c>
      <c r="AE16" s="164"/>
      <c r="AF16" s="164"/>
      <c r="AG16" s="164"/>
      <c r="AH16" s="164"/>
      <c r="AI16" s="164"/>
      <c r="AJ16" s="165"/>
      <c r="AK16" s="163" t="s">
        <v>739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v>73689</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13117</v>
      </c>
      <c r="Q18" s="170"/>
      <c r="R18" s="170"/>
      <c r="S18" s="170"/>
      <c r="T18" s="170"/>
      <c r="U18" s="170"/>
      <c r="V18" s="171"/>
      <c r="W18" s="169">
        <f>SUM(W13:AC17)</f>
        <v>19504</v>
      </c>
      <c r="X18" s="170"/>
      <c r="Y18" s="170"/>
      <c r="Z18" s="170"/>
      <c r="AA18" s="170"/>
      <c r="AB18" s="170"/>
      <c r="AC18" s="171"/>
      <c r="AD18" s="169">
        <f>SUM(AD13:AJ17)</f>
        <v>223525</v>
      </c>
      <c r="AE18" s="170"/>
      <c r="AF18" s="170"/>
      <c r="AG18" s="170"/>
      <c r="AH18" s="170"/>
      <c r="AI18" s="170"/>
      <c r="AJ18" s="171"/>
      <c r="AK18" s="169">
        <f>SUM(AK13:AQ17)</f>
        <v>16311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10360</v>
      </c>
      <c r="Q19" s="164"/>
      <c r="R19" s="164"/>
      <c r="S19" s="164"/>
      <c r="T19" s="164"/>
      <c r="U19" s="164"/>
      <c r="V19" s="165"/>
      <c r="W19" s="163">
        <v>13850</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0.78981474422505149</v>
      </c>
      <c r="Q20" s="535"/>
      <c r="R20" s="535"/>
      <c r="S20" s="535"/>
      <c r="T20" s="535"/>
      <c r="U20" s="535"/>
      <c r="V20" s="535"/>
      <c r="W20" s="535">
        <f t="shared" ref="W20" si="0">IF(W18=0, "-", SUM(W19)/W18)</f>
        <v>0.71011074651353567</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0.6205450733752621</v>
      </c>
      <c r="Q21" s="535"/>
      <c r="R21" s="535"/>
      <c r="S21" s="535"/>
      <c r="T21" s="535"/>
      <c r="U21" s="535"/>
      <c r="V21" s="535"/>
      <c r="W21" s="535">
        <f t="shared" ref="W21" si="2">IF(W19=0, "-", SUM(W19)/SUM(W13,W14))</f>
        <v>0.86964711792038174</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15795</v>
      </c>
      <c r="Q23" s="161"/>
      <c r="R23" s="161"/>
      <c r="S23" s="161"/>
      <c r="T23" s="161"/>
      <c r="U23" s="161"/>
      <c r="V23" s="162"/>
      <c r="W23" s="160"/>
      <c r="X23" s="161"/>
      <c r="Y23" s="161"/>
      <c r="Z23" s="161"/>
      <c r="AA23" s="161"/>
      <c r="AB23" s="161"/>
      <c r="AC23" s="162"/>
      <c r="AD23" s="149" t="s">
        <v>745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15795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4</v>
      </c>
      <c r="AV31" s="271"/>
      <c r="AW31" s="375" t="s">
        <v>179</v>
      </c>
      <c r="AX31" s="376"/>
    </row>
    <row r="32" spans="1:50" ht="23.25" customHeight="1" x14ac:dyDescent="0.15">
      <c r="A32" s="511"/>
      <c r="B32" s="509"/>
      <c r="C32" s="509"/>
      <c r="D32" s="509"/>
      <c r="E32" s="509"/>
      <c r="F32" s="510"/>
      <c r="G32" s="536" t="s">
        <v>747</v>
      </c>
      <c r="H32" s="537"/>
      <c r="I32" s="537"/>
      <c r="J32" s="537"/>
      <c r="K32" s="537"/>
      <c r="L32" s="537"/>
      <c r="M32" s="537"/>
      <c r="N32" s="537"/>
      <c r="O32" s="538"/>
      <c r="P32" s="191" t="s">
        <v>761</v>
      </c>
      <c r="Q32" s="191"/>
      <c r="R32" s="191"/>
      <c r="S32" s="191"/>
      <c r="T32" s="191"/>
      <c r="U32" s="191"/>
      <c r="V32" s="191"/>
      <c r="W32" s="191"/>
      <c r="X32" s="233"/>
      <c r="Y32" s="339" t="s">
        <v>12</v>
      </c>
      <c r="Z32" s="545"/>
      <c r="AA32" s="546"/>
      <c r="AB32" s="547" t="s">
        <v>721</v>
      </c>
      <c r="AC32" s="547"/>
      <c r="AD32" s="547"/>
      <c r="AE32" s="363" t="s">
        <v>762</v>
      </c>
      <c r="AF32" s="364"/>
      <c r="AG32" s="364"/>
      <c r="AH32" s="364"/>
      <c r="AI32" s="363" t="s">
        <v>762</v>
      </c>
      <c r="AJ32" s="364"/>
      <c r="AK32" s="364"/>
      <c r="AL32" s="364"/>
      <c r="AM32" s="363" t="s">
        <v>762</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762</v>
      </c>
      <c r="AF33" s="364"/>
      <c r="AG33" s="364"/>
      <c r="AH33" s="364"/>
      <c r="AI33" s="363" t="s">
        <v>762</v>
      </c>
      <c r="AJ33" s="364"/>
      <c r="AK33" s="364"/>
      <c r="AL33" s="364"/>
      <c r="AM33" s="363" t="s">
        <v>762</v>
      </c>
      <c r="AN33" s="364"/>
      <c r="AO33" s="364"/>
      <c r="AP33" s="364"/>
      <c r="AQ33" s="166" t="s">
        <v>719</v>
      </c>
      <c r="AR33" s="167"/>
      <c r="AS33" s="167"/>
      <c r="AT33" s="168"/>
      <c r="AU33" s="364">
        <v>73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762</v>
      </c>
      <c r="AF34" s="364"/>
      <c r="AG34" s="364"/>
      <c r="AH34" s="364"/>
      <c r="AI34" s="363" t="s">
        <v>762</v>
      </c>
      <c r="AJ34" s="364"/>
      <c r="AK34" s="364"/>
      <c r="AL34" s="364"/>
      <c r="AM34" s="363" t="s">
        <v>762</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749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v>2</v>
      </c>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t="s">
        <v>372</v>
      </c>
      <c r="AC39" s="547"/>
      <c r="AD39" s="547"/>
      <c r="AE39" s="363"/>
      <c r="AF39" s="364"/>
      <c r="AG39" s="364"/>
      <c r="AH39" s="364"/>
      <c r="AI39" s="363"/>
      <c r="AJ39" s="364"/>
      <c r="AK39" s="364"/>
      <c r="AL39" s="364"/>
      <c r="AM39" s="363"/>
      <c r="AN39" s="364"/>
      <c r="AO39" s="364"/>
      <c r="AP39" s="364"/>
      <c r="AQ39" s="166" t="s">
        <v>719</v>
      </c>
      <c r="AR39" s="167"/>
      <c r="AS39" s="167"/>
      <c r="AT39" s="168"/>
      <c r="AU39" s="364" t="s">
        <v>719</v>
      </c>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c r="AF40" s="364"/>
      <c r="AG40" s="364"/>
      <c r="AH40" s="364"/>
      <c r="AI40" s="363"/>
      <c r="AJ40" s="364"/>
      <c r="AK40" s="364"/>
      <c r="AL40" s="364"/>
      <c r="AM40" s="363"/>
      <c r="AN40" s="364"/>
      <c r="AO40" s="364"/>
      <c r="AP40" s="364"/>
      <c r="AQ40" s="166" t="s">
        <v>719</v>
      </c>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t="s">
        <v>719</v>
      </c>
      <c r="AJ41" s="364"/>
      <c r="AK41" s="364"/>
      <c r="AL41" s="364"/>
      <c r="AM41" s="363"/>
      <c r="AN41" s="364"/>
      <c r="AO41" s="364"/>
      <c r="AP41" s="364"/>
      <c r="AQ41" s="166" t="s">
        <v>719</v>
      </c>
      <c r="AR41" s="167"/>
      <c r="AS41" s="167"/>
      <c r="AT41" s="168"/>
      <c r="AU41" s="364" t="s">
        <v>719</v>
      </c>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719</v>
      </c>
      <c r="AR45" s="178"/>
      <c r="AS45" s="179" t="s">
        <v>233</v>
      </c>
      <c r="AT45" s="202"/>
      <c r="AU45" s="271">
        <v>2</v>
      </c>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t="s">
        <v>372</v>
      </c>
      <c r="AC46" s="547"/>
      <c r="AD46" s="547"/>
      <c r="AE46" s="358"/>
      <c r="AF46" s="358"/>
      <c r="AG46" s="358"/>
      <c r="AH46" s="358"/>
      <c r="AI46" s="358"/>
      <c r="AJ46" s="358"/>
      <c r="AK46" s="358"/>
      <c r="AL46" s="358"/>
      <c r="AM46" s="358"/>
      <c r="AN46" s="358"/>
      <c r="AO46" s="358"/>
      <c r="AP46" s="358"/>
      <c r="AQ46" s="166" t="s">
        <v>719</v>
      </c>
      <c r="AR46" s="167"/>
      <c r="AS46" s="167"/>
      <c r="AT46" s="168"/>
      <c r="AU46" s="364" t="s">
        <v>719</v>
      </c>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372</v>
      </c>
      <c r="AC47" s="518"/>
      <c r="AD47" s="518"/>
      <c r="AE47" s="363"/>
      <c r="AF47" s="364"/>
      <c r="AG47" s="364"/>
      <c r="AH47" s="364"/>
      <c r="AI47" s="363"/>
      <c r="AJ47" s="364"/>
      <c r="AK47" s="364"/>
      <c r="AL47" s="364"/>
      <c r="AM47" s="363"/>
      <c r="AN47" s="364"/>
      <c r="AO47" s="364"/>
      <c r="AP47" s="364"/>
      <c r="AQ47" s="166" t="s">
        <v>719</v>
      </c>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t="s">
        <v>719</v>
      </c>
      <c r="AJ48" s="364"/>
      <c r="AK48" s="364"/>
      <c r="AL48" s="364"/>
      <c r="AM48" s="363"/>
      <c r="AN48" s="364"/>
      <c r="AO48" s="364"/>
      <c r="AP48" s="364"/>
      <c r="AQ48" s="166" t="s">
        <v>719</v>
      </c>
      <c r="AR48" s="167"/>
      <c r="AS48" s="167"/>
      <c r="AT48" s="168"/>
      <c r="AU48" s="364" t="s">
        <v>719</v>
      </c>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719</v>
      </c>
      <c r="AR52" s="178"/>
      <c r="AS52" s="179" t="s">
        <v>233</v>
      </c>
      <c r="AT52" s="202"/>
      <c r="AU52" s="271">
        <v>2</v>
      </c>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t="s">
        <v>372</v>
      </c>
      <c r="AC53" s="547"/>
      <c r="AD53" s="547"/>
      <c r="AE53" s="363"/>
      <c r="AF53" s="364"/>
      <c r="AG53" s="364"/>
      <c r="AH53" s="364"/>
      <c r="AI53" s="363"/>
      <c r="AJ53" s="364"/>
      <c r="AK53" s="364"/>
      <c r="AL53" s="364"/>
      <c r="AM53" s="363"/>
      <c r="AN53" s="364"/>
      <c r="AO53" s="364"/>
      <c r="AP53" s="364"/>
      <c r="AQ53" s="166" t="s">
        <v>719</v>
      </c>
      <c r="AR53" s="167"/>
      <c r="AS53" s="167"/>
      <c r="AT53" s="168"/>
      <c r="AU53" s="364" t="s">
        <v>719</v>
      </c>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372</v>
      </c>
      <c r="AC54" s="518"/>
      <c r="AD54" s="518"/>
      <c r="AE54" s="363"/>
      <c r="AF54" s="364"/>
      <c r="AG54" s="364"/>
      <c r="AH54" s="364"/>
      <c r="AI54" s="363"/>
      <c r="AJ54" s="364"/>
      <c r="AK54" s="364"/>
      <c r="AL54" s="364"/>
      <c r="AM54" s="363"/>
      <c r="AN54" s="364"/>
      <c r="AO54" s="364"/>
      <c r="AP54" s="364"/>
      <c r="AQ54" s="166" t="s">
        <v>739</v>
      </c>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t="s">
        <v>719</v>
      </c>
      <c r="AJ55" s="364"/>
      <c r="AK55" s="364"/>
      <c r="AL55" s="364"/>
      <c r="AM55" s="363"/>
      <c r="AN55" s="364"/>
      <c r="AO55" s="364"/>
      <c r="AP55" s="364"/>
      <c r="AQ55" s="166" t="s">
        <v>719</v>
      </c>
      <c r="AR55" s="167"/>
      <c r="AS55" s="167"/>
      <c r="AT55" s="168"/>
      <c r="AU55" s="364" t="s">
        <v>719</v>
      </c>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721</v>
      </c>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721</v>
      </c>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721</v>
      </c>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1</v>
      </c>
    </row>
    <row r="110" spans="1:60" ht="23.25" customHeight="1" x14ac:dyDescent="0.15">
      <c r="A110" s="487"/>
      <c r="B110" s="488"/>
      <c r="C110" s="488"/>
      <c r="D110" s="488"/>
      <c r="E110" s="488"/>
      <c r="F110" s="489"/>
      <c r="G110" s="191" t="s">
        <v>746</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721</v>
      </c>
      <c r="AC110" s="468"/>
      <c r="AD110" s="469"/>
      <c r="AE110" s="358">
        <v>46</v>
      </c>
      <c r="AF110" s="358"/>
      <c r="AG110" s="358"/>
      <c r="AH110" s="358"/>
      <c r="AI110" s="358">
        <v>64</v>
      </c>
      <c r="AJ110" s="358"/>
      <c r="AK110" s="358"/>
      <c r="AL110" s="358"/>
      <c r="AM110" s="358"/>
      <c r="AN110" s="358"/>
      <c r="AO110" s="358"/>
      <c r="AP110" s="358"/>
      <c r="AQ110" s="358" t="s">
        <v>764</v>
      </c>
      <c r="AR110" s="358"/>
      <c r="AS110" s="358"/>
      <c r="AT110" s="358"/>
      <c r="AU110" s="358" t="s">
        <v>764</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721</v>
      </c>
      <c r="AC111" s="404"/>
      <c r="AD111" s="405"/>
      <c r="AE111" s="358">
        <v>50</v>
      </c>
      <c r="AF111" s="358"/>
      <c r="AG111" s="358"/>
      <c r="AH111" s="358"/>
      <c r="AI111" s="358">
        <v>46</v>
      </c>
      <c r="AJ111" s="358"/>
      <c r="AK111" s="358"/>
      <c r="AL111" s="358"/>
      <c r="AM111" s="358">
        <v>87</v>
      </c>
      <c r="AN111" s="358"/>
      <c r="AO111" s="358"/>
      <c r="AP111" s="358"/>
      <c r="AQ111" s="358">
        <v>119</v>
      </c>
      <c r="AR111" s="358"/>
      <c r="AS111" s="358"/>
      <c r="AT111" s="358"/>
      <c r="AU111" s="358">
        <v>163</v>
      </c>
      <c r="AV111" s="358"/>
      <c r="AW111" s="358"/>
      <c r="AX111" s="359"/>
      <c r="AY111">
        <f>$AY$109</f>
        <v>1</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721</v>
      </c>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721</v>
      </c>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34.5" customHeight="1" x14ac:dyDescent="0.15">
      <c r="A116" s="292"/>
      <c r="B116" s="293"/>
      <c r="C116" s="293"/>
      <c r="D116" s="293"/>
      <c r="E116" s="293"/>
      <c r="F116" s="294"/>
      <c r="G116" s="351" t="s">
        <v>754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11814189</v>
      </c>
      <c r="AF116" s="358"/>
      <c r="AG116" s="358"/>
      <c r="AH116" s="358"/>
      <c r="AI116" s="358">
        <v>15801445</v>
      </c>
      <c r="AJ116" s="358"/>
      <c r="AK116" s="358"/>
      <c r="AL116" s="358"/>
      <c r="AM116" s="358"/>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755</v>
      </c>
      <c r="AF117" s="306"/>
      <c r="AG117" s="306"/>
      <c r="AH117" s="306"/>
      <c r="AI117" s="306" t="s">
        <v>756</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746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760</v>
      </c>
      <c r="AC134" s="224"/>
      <c r="AD134" s="224"/>
      <c r="AE134" s="266">
        <v>46</v>
      </c>
      <c r="AF134" s="167"/>
      <c r="AG134" s="167"/>
      <c r="AH134" s="167"/>
      <c r="AI134" s="266">
        <v>64</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760</v>
      </c>
      <c r="AC135" s="175"/>
      <c r="AD135" s="175"/>
      <c r="AE135" s="266">
        <v>50</v>
      </c>
      <c r="AF135" s="167"/>
      <c r="AG135" s="167"/>
      <c r="AH135" s="167"/>
      <c r="AI135" s="266">
        <v>46</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t="s">
        <v>719</v>
      </c>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721</v>
      </c>
      <c r="AC138" s="224"/>
      <c r="AD138" s="224"/>
      <c r="AE138" s="266"/>
      <c r="AF138" s="167"/>
      <c r="AG138" s="167"/>
      <c r="AH138" s="167"/>
      <c r="AI138" s="266"/>
      <c r="AJ138" s="167"/>
      <c r="AK138" s="167"/>
      <c r="AL138" s="167"/>
      <c r="AM138" s="266"/>
      <c r="AN138" s="167"/>
      <c r="AO138" s="167"/>
      <c r="AP138" s="167"/>
      <c r="AQ138" s="266" t="s">
        <v>719</v>
      </c>
      <c r="AR138" s="167"/>
      <c r="AS138" s="167"/>
      <c r="AT138" s="167"/>
      <c r="AU138" s="266" t="s">
        <v>719</v>
      </c>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721</v>
      </c>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726</v>
      </c>
      <c r="H154" s="191"/>
      <c r="I154" s="191"/>
      <c r="J154" s="191"/>
      <c r="K154" s="191"/>
      <c r="L154" s="191"/>
      <c r="M154" s="191"/>
      <c r="N154" s="191"/>
      <c r="O154" s="191"/>
      <c r="P154" s="233"/>
      <c r="Q154" s="190" t="s">
        <v>726</v>
      </c>
      <c r="R154" s="191"/>
      <c r="S154" s="191"/>
      <c r="T154" s="191"/>
      <c r="U154" s="191"/>
      <c r="V154" s="191"/>
      <c r="W154" s="191"/>
      <c r="X154" s="191"/>
      <c r="Y154" s="191"/>
      <c r="Z154" s="191"/>
      <c r="AA154" s="915"/>
      <c r="AB154" s="256" t="s">
        <v>726</v>
      </c>
      <c r="AC154" s="257"/>
      <c r="AD154" s="257"/>
      <c r="AE154" s="262" t="s">
        <v>726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customHeight="1" x14ac:dyDescent="0.15">
      <c r="A182" s="988"/>
      <c r="B182" s="253"/>
      <c r="C182" s="252"/>
      <c r="D182" s="253"/>
      <c r="E182" s="252"/>
      <c r="F182" s="314"/>
      <c r="G182" s="232" t="s">
        <v>748</v>
      </c>
      <c r="H182" s="191"/>
      <c r="I182" s="191"/>
      <c r="J182" s="191"/>
      <c r="K182" s="191"/>
      <c r="L182" s="191"/>
      <c r="M182" s="191"/>
      <c r="N182" s="191"/>
      <c r="O182" s="191"/>
      <c r="P182" s="233"/>
      <c r="Q182" s="190" t="s">
        <v>748</v>
      </c>
      <c r="R182" s="191"/>
      <c r="S182" s="191"/>
      <c r="T182" s="191"/>
      <c r="U182" s="191"/>
      <c r="V182" s="191"/>
      <c r="W182" s="191"/>
      <c r="X182" s="191"/>
      <c r="Y182" s="191"/>
      <c r="Z182" s="191"/>
      <c r="AA182" s="915"/>
      <c r="AB182" s="256" t="s">
        <v>748</v>
      </c>
      <c r="AC182" s="257"/>
      <c r="AD182" s="257"/>
      <c r="AE182" s="262" t="s">
        <v>748</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t="s">
        <v>748</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hidden="1" customHeight="1" x14ac:dyDescent="0.15">
      <c r="A433" s="988"/>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hidden="1" customHeight="1" x14ac:dyDescent="0.15">
      <c r="A458" s="988"/>
      <c r="B458" s="253"/>
      <c r="C458" s="252"/>
      <c r="D458" s="253"/>
      <c r="E458" s="196"/>
      <c r="F458" s="197"/>
      <c r="G458" s="232" t="s">
        <v>726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thickBot="1" x14ac:dyDescent="0.2">
      <c r="A484" s="988"/>
      <c r="B484" s="253"/>
      <c r="C484" s="252"/>
      <c r="D484" s="253"/>
      <c r="E484" s="239" t="s">
        <v>403</v>
      </c>
      <c r="F484" s="240"/>
      <c r="G484" s="241" t="s">
        <v>252</v>
      </c>
      <c r="H484" s="188"/>
      <c r="I484" s="188"/>
      <c r="J484" s="242" t="s">
        <v>719</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765</v>
      </c>
      <c r="AH702" s="880"/>
      <c r="AI702" s="880"/>
      <c r="AJ702" s="880"/>
      <c r="AK702" s="880"/>
      <c r="AL702" s="880"/>
      <c r="AM702" s="880"/>
      <c r="AN702" s="880"/>
      <c r="AO702" s="880"/>
      <c r="AP702" s="880"/>
      <c r="AQ702" s="880"/>
      <c r="AR702" s="880"/>
      <c r="AS702" s="880"/>
      <c r="AT702" s="880"/>
      <c r="AU702" s="880"/>
      <c r="AV702" s="880"/>
      <c r="AW702" s="880"/>
      <c r="AX702" s="881"/>
    </row>
    <row r="703" spans="1:51" ht="70.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8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769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4"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770</v>
      </c>
      <c r="AH708" s="523"/>
      <c r="AI708" s="523"/>
      <c r="AJ708" s="523"/>
      <c r="AK708" s="523"/>
      <c r="AL708" s="523"/>
      <c r="AM708" s="523"/>
      <c r="AN708" s="523"/>
      <c r="AO708" s="523"/>
      <c r="AP708" s="523"/>
      <c r="AQ708" s="523"/>
      <c r="AR708" s="523"/>
      <c r="AS708" s="523"/>
      <c r="AT708" s="523"/>
      <c r="AU708" s="523"/>
      <c r="AV708" s="523"/>
      <c r="AW708" s="523"/>
      <c r="AX708" s="524"/>
    </row>
    <row r="709" spans="1:50" ht="39"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770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743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766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743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743</v>
      </c>
      <c r="AH714" s="689"/>
      <c r="AI714" s="689"/>
      <c r="AJ714" s="689"/>
      <c r="AK714" s="689"/>
      <c r="AL714" s="689"/>
      <c r="AM714" s="689"/>
      <c r="AN714" s="689"/>
      <c r="AO714" s="689"/>
      <c r="AP714" s="689"/>
      <c r="AQ714" s="689"/>
      <c r="AR714" s="689"/>
      <c r="AS714" s="689"/>
      <c r="AT714" s="689"/>
      <c r="AU714" s="689"/>
      <c r="AV714" s="689"/>
      <c r="AW714" s="689"/>
      <c r="AX714" s="690"/>
    </row>
    <row r="715" spans="1:50" ht="44.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663" t="s">
        <v>743</v>
      </c>
      <c r="AH715" s="664"/>
      <c r="AI715" s="664"/>
      <c r="AJ715" s="664"/>
      <c r="AK715" s="664"/>
      <c r="AL715" s="664"/>
      <c r="AM715" s="664"/>
      <c r="AN715" s="664"/>
      <c r="AO715" s="664"/>
      <c r="AP715" s="664"/>
      <c r="AQ715" s="664"/>
      <c r="AR715" s="664"/>
      <c r="AS715" s="664"/>
      <c r="AT715" s="664"/>
      <c r="AU715" s="664"/>
      <c r="AV715" s="664"/>
      <c r="AW715" s="664"/>
      <c r="AX715" s="665"/>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743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767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737</v>
      </c>
      <c r="AE719" s="667"/>
      <c r="AF719" s="667"/>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c r="K721" s="911"/>
      <c r="L721" s="77" t="str">
        <f>IF(M721="","","-")</f>
        <v/>
      </c>
      <c r="M721" s="78"/>
      <c r="N721" s="908" t="s">
        <v>712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711</v>
      </c>
      <c r="D722" s="913"/>
      <c r="E722" s="913"/>
      <c r="F722" s="914"/>
      <c r="G722" s="930"/>
      <c r="H722" s="931"/>
      <c r="I722" s="77" t="str">
        <f t="shared" ref="I722:I725" si="113">IF(OR(G722="　", G722=""), "", "-")</f>
        <v/>
      </c>
      <c r="J722" s="911"/>
      <c r="K722" s="911"/>
      <c r="L722" s="77" t="str">
        <f t="shared" ref="L722:L725" si="114">IF(M722="","","-")</f>
        <v/>
      </c>
      <c r="M722" s="78"/>
      <c r="N722" s="908" t="s">
        <v>727</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t="s">
        <v>711</v>
      </c>
      <c r="D723" s="913"/>
      <c r="E723" s="913"/>
      <c r="F723" s="914"/>
      <c r="G723" s="930"/>
      <c r="H723" s="931"/>
      <c r="I723" s="77" t="str">
        <f t="shared" si="113"/>
        <v/>
      </c>
      <c r="J723" s="911"/>
      <c r="K723" s="911"/>
      <c r="L723" s="77" t="str">
        <f t="shared" si="114"/>
        <v/>
      </c>
      <c r="M723" s="78"/>
      <c r="N723" s="908" t="s">
        <v>728</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7" customHeight="1" x14ac:dyDescent="0.15">
      <c r="A789" s="552"/>
      <c r="B789" s="759"/>
      <c r="C789" s="759"/>
      <c r="D789" s="759"/>
      <c r="E789" s="759"/>
      <c r="F789" s="760"/>
      <c r="G789" s="445" t="s">
        <v>758</v>
      </c>
      <c r="H789" s="446"/>
      <c r="I789" s="446"/>
      <c r="J789" s="446"/>
      <c r="K789" s="447"/>
      <c r="L789" s="448" t="s">
        <v>758</v>
      </c>
      <c r="M789" s="449"/>
      <c r="N789" s="449"/>
      <c r="O789" s="449"/>
      <c r="P789" s="449"/>
      <c r="Q789" s="449"/>
      <c r="R789" s="449"/>
      <c r="S789" s="449"/>
      <c r="T789" s="449"/>
      <c r="U789" s="449"/>
      <c r="V789" s="449"/>
      <c r="W789" s="449"/>
      <c r="X789" s="450"/>
      <c r="Y789" s="451">
        <v>467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467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v>3000020231002</v>
      </c>
      <c r="K845" s="417"/>
      <c r="L845" s="417"/>
      <c r="M845" s="417"/>
      <c r="N845" s="417"/>
      <c r="O845" s="417"/>
      <c r="P845" s="421" t="s">
        <v>750</v>
      </c>
      <c r="Q845" s="317"/>
      <c r="R845" s="317"/>
      <c r="S845" s="317"/>
      <c r="T845" s="317"/>
      <c r="U845" s="317"/>
      <c r="V845" s="317"/>
      <c r="W845" s="317"/>
      <c r="X845" s="317"/>
      <c r="Y845" s="318">
        <v>467</v>
      </c>
      <c r="Z845" s="319"/>
      <c r="AA845" s="319"/>
      <c r="AB845" s="320"/>
      <c r="AC845" s="322" t="s">
        <v>753</v>
      </c>
      <c r="AD845" s="323"/>
      <c r="AE845" s="323"/>
      <c r="AF845" s="323"/>
      <c r="AG845" s="323"/>
      <c r="AH845" s="418" t="s">
        <v>748</v>
      </c>
      <c r="AI845" s="419"/>
      <c r="AJ845" s="419"/>
      <c r="AK845" s="419"/>
      <c r="AL845" s="326" t="s">
        <v>748</v>
      </c>
      <c r="AM845" s="327"/>
      <c r="AN845" s="327"/>
      <c r="AO845" s="328"/>
      <c r="AP845" s="321" t="s">
        <v>748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737</v>
      </c>
      <c r="C15" s="13" t="str">
        <f t="shared" si="9"/>
        <v>男女共同参画</v>
      </c>
      <c r="D15" s="13" t="str">
        <f t="shared" si="8"/>
        <v>子ども・若者育成支援、男女共同参画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新坂 葵(shinsaka-aoi)</dc:creator>
  <cp:lastModifiedBy>厚生労働省ネットワークシステム</cp:lastModifiedBy>
  <cp:lastPrinted>2021-05-25T08:36:19Z</cp:lastPrinted>
  <dcterms:created xsi:type="dcterms:W3CDTF">2012-03-13T00:50:25Z</dcterms:created>
  <dcterms:modified xsi:type="dcterms:W3CDTF">2021-05-25T09:59:07Z</dcterms:modified>
</cp:coreProperties>
</file>