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扶養手当係\R3児童扶養手当\14 作業依頼\02 予算係\◆行政レビュー\５月\210507→210512 令和３年度行政事業レビューシート（中間公表版）の作成について（公開プロセス候補以外）\04 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<sst xmlns="http://schemas.openxmlformats.org/spreadsheetml/2006/main" count="3171" uniqueCount="795">
  <si>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</si>
  <si>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</si>
  <si>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</si>
  <si>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</si>
  <si>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</si>
  <si>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</si>
  <si>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</si>
  <si>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</si>
  <si>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</si>
  <si>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</si>
  <si>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</si>
  <si>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</si>
  <si>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</si>
  <si>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</si>
  <si>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</si>
  <si>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</si>
  <si>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</si>
  <si>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</si>
  <si>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</si>
  <si>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</si>
  <si>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</si>
  <si>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</si>
  <si>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</si>
  <si>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</si>
  <si>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</si>
  <si>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</si>
  <si>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</si>
  <si>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</si>
  <si>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</si>
  <si>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</si>
  <si>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</si>
  <si>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</si>
  <si>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</si>
  <si>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</si>
  <si>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</si>
  <si>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</si>
  <si>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</si>
  <si>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</si>
  <si>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</si>
  <si>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</si>
  <si>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</si>
  <si>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</si>
  <si>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</si>
  <si>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</si>
  <si>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</si>
  <si>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</si>
  <si>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</si>
  <si>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</si>
  <si>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</si>
  <si>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</si>
  <si>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</si>
  <si>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</si>
  <si>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</si>
  <si>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</si>
  <si>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</si>
  <si>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</si>
  <si>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</si>
  <si>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</si>
  <si>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</si>
  <si>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</si>
  <si>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</si>
  <si>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</si>
  <si>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</si>
  <si>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</si>
  <si>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</si>
  <si>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</si>
  <si>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</si>
  <si>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</si>
  <si>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</si>
  <si>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</si>
  <si>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</si>
  <si>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</si>
  <si>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</si>
  <si>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</si>
  <si>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</si>
  <si>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</si>
  <si>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</si>
  <si>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</si>
  <si>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</si>
  <si>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</si>
  <si>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</si>
  <si>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</si>
  <si>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</si>
  <si>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</si>
  <si>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</si>
  <si>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</si>
  <si>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</si>
  <si>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</si>
  <si>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</si>
  <si>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</si>
  <si>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</si>
  <si>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</si>
  <si>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</si>
  <si>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</si>
  <si>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</si>
  <si>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</si>
  <si>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</si>
  <si>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</si>
  <si>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</si>
  <si>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</si>
  <si>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</si>
  <si>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</si>
  <si>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</si>
  <si>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</si>
  <si>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</si>
  <si>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</si>
  <si>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</si>
  <si>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</si>
  <si>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</si>
  <si>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</si>
  <si>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</si>
  <si>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</si>
  <si>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</si>
  <si>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</si>
  <si>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</si>
  <si>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</si>
  <si>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</si>
  <si>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</si>
  <si>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</si>
  <si>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</si>
  <si>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</si>
  <si>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</si>
  <si>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</si>
  <si>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</si>
  <si>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</si>
  <si>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</si>
  <si>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</si>
  <si>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</si>
  <si>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</si>
  <si>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</si>
  <si>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</si>
  <si>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</si>
  <si>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</si>
  <si>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</si>
  <si>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</si>
  <si>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</si>
  <si>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</si>
  <si>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</si>
  <si>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</si>
  <si>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</si>
  <si>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</si>
  <si>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</si>
  <si>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</si>
  <si>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</si>
  <si>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</si>
  <si>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</si>
  <si>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</si>
  <si>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</si>
  <si>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</si>
  <si>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</si>
  <si>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</si>
  <si>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</si>
  <si>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</si>
  <si>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</si>
  <si>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</si>
  <si>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</si>
  <si>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</si>
  <si>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</si>
  <si>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</si>
  <si>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</si>
  <si>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</si>
  <si>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</si>
  <si>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</si>
  <si>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</si>
  <si>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</si>
  <si>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</si>
  <si>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</si>
  <si>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</si>
  <si>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</si>
  <si>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</si>
  <si>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</si>
  <si>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</si>
  <si>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</si>
  <si>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</si>
  <si>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</si>
  <si>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</si>
  <si>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</si>
  <si>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</si>
  <si>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</si>
  <si>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</si>
  <si>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</si>
  <si>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</si>
  <si>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</si>
  <si>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</si>
  <si>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</si>
  <si>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</si>
  <si>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</si>
  <si>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</si>
  <si>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</si>
  <si>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</si>
  <si>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</si>
  <si>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</si>
  <si>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</si>
  <si>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</si>
  <si>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</si>
  <si>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</si>
  <si>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</si>
  <si>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</si>
  <si>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</si>
  <si>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</si>
  <si>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</si>
  <si>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</si>
  <si>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</si>
  <si>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</si>
  <si>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</si>
  <si>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</si>
  <si>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</si>
  <si>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</si>
  <si>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</si>
  <si>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</si>
  <si>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</si>
  <si>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</si>
  <si>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</si>
  <si>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</si>
  <si>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</si>
  <si>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</si>
  <si>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</si>
  <si>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</si>
  <si>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</si>
  <si>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</si>
  <si>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</si>
  <si>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</si>
  <si>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</si>
  <si>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</si>
  <si>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</si>
  <si>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</si>
  <si>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</si>
  <si>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</si>
  <si>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</si>
  <si>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</si>
  <si>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</si>
  <si>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</si>
  <si>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</si>
  <si>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</si>
  <si>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</si>
  <si>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</si>
  <si>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</si>
  <si>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</si>
  <si>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</si>
  <si>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</si>
  <si>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</si>
  <si>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</si>
  <si>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</si>
  <si>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</si>
  <si>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</si>
  <si>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</si>
  <si>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</si>
  <si>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</si>
  <si>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</si>
  <si>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</si>
  <si>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</si>
  <si>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</si>
  <si>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</si>
  <si>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</si>
  <si>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</si>
  <si>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</si>
  <si>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</si>
  <si>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</si>
  <si>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</si>
  <si>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</si>
  <si>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</si>
  <si>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</si>
  <si>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</si>
  <si>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</si>
  <si>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</si>
  <si>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</si>
  <si>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</si>
  <si>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</si>
  <si>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</si>
  <si>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</si>
  <si>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</si>
  <si>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</si>
  <si>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</si>
  <si>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</si>
  <si>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</si>
  <si>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</si>
  <si>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</si>
  <si>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</si>
  <si>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</si>
  <si>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</si>
  <si>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</si>
  <si>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</si>
  <si>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</si>
  <si>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</si>
  <si>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</si>
  <si>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</si>
  <si>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</si>
  <si>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</si>
  <si>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</si>
  <si>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</si>
  <si>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</si>
  <si>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</si>
  <si>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</si>
  <si>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</si>
  <si>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</si>
  <si>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</si>
  <si>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</si>
  <si>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</si>
  <si>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</si>
  <si>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</si>
  <si>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</si>
  <si>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</si>
  <si>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</si>
  <si>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</si>
  <si>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</si>
  <si>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</si>
  <si>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</si>
  <si>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</si>
  <si>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</si>
  <si>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</si>
  <si>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</si>
  <si>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</si>
  <si>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</si>
  <si>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</si>
  <si>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</si>
  <si>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</si>
  <si>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</si>
  <si>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</si>
  <si>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</si>
  <si>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</si>
  <si>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</si>
  <si>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</si>
  <si>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</si>
  <si>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</si>
  <si>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</si>
  <si>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</si>
  <si>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</si>
  <si>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</si>
  <si>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</si>
  <si>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</si>
  <si>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</si>
  <si>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</si>
  <si>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</si>
  <si>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</si>
  <si>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</si>
  <si>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</si>
  <si>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</si>
  <si>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</si>
  <si>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</si>
  <si>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</si>
  <si>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</si>
  <si>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</si>
  <si>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</si>
  <si>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</si>
  <si>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</si>
  <si>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</si>
  <si>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</si>
  <si>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</si>
  <si>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</si>
  <si>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</si>
  <si>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</si>
  <si>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</si>
  <si>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</si>
  <si>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</si>
  <si>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</si>
  <si>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</si>
  <si>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</si>
  <si>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</si>
  <si>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</si>
  <si>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</si>
  <si>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</si>
  <si>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</si>
  <si>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</si>
  <si>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</si>
  <si>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</si>
  <si>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</si>
  <si>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</si>
  <si>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</si>
  <si>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</si>
  <si>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</si>
  <si>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</si>
  <si>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</si>
  <si>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</si>
  <si>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</si>
  <si>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</si>
  <si>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</si>
  <si>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</si>
  <si>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</si>
  <si>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</si>
  <si>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</si>
  <si>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</si>
  <si>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</si>
  <si>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</si>
  <si>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</si>
  <si>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</si>
  <si>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</si>
  <si>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</si>
  <si>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</si>
  <si>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</si>
  <si>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</si>
  <si>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</si>
  <si>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</si>
  <si>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</si>
  <si>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</si>
  <si>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</si>
  <si>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</si>
  <si>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</si>
  <si>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</si>
  <si>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</si>
  <si>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</si>
  <si>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</si>
  <si>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</si>
  <si>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</si>
  <si>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</si>
  <si>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</si>
  <si>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</si>
  <si>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</si>
  <si>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</si>
  <si>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</si>
  <si>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</si>
  <si>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</si>
  <si>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</si>
  <si>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</si>
  <si>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</si>
  <si>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</si>
  <si>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</si>
  <si>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</si>
  <si>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</si>
  <si>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</si>
  <si>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</si>
  <si>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</si>
  <si>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</si>
  <si>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</si>
  <si>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</si>
  <si>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</si>
  <si>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</si>
  <si>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</si>
  <si>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</si>
  <si>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</si>
  <si>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</si>
  <si>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</si>
  <si>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</si>
  <si>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</si>
  <si>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</si>
  <si>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</si>
  <si>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</si>
  <si>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</si>
  <si>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</si>
  <si>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</si>
  <si>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</si>
  <si>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</si>
  <si>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</si>
  <si>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</si>
  <si>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</si>
  <si>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</si>
  <si>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</si>
  <si>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</si>
  <si>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</si>
  <si>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</si>
  <si>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</si>
  <si>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</si>
  <si>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</si>
  <si>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</si>
  <si>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</si>
  <si>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</si>
  <si>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</si>
  <si>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</si>
  <si>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</si>
  <si>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</si>
  <si>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</si>
  <si>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</si>
  <si>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</si>
  <si>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</si>
  <si>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</si>
  <si>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</si>
  <si>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</si>
  <si>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</si>
  <si>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</si>
  <si>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</si>
  <si>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</si>
  <si>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</si>
  <si>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</si>
  <si>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</si>
  <si>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</si>
  <si>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</si>
  <si>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</si>
  <si>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</si>
  <si>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</si>
  <si>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</si>
  <si>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</si>
  <si>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</si>
  <si>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</si>
  <si>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</si>
  <si>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</si>
  <si>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</si>
  <si>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</si>
  <si>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</si>
  <si>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</si>
  <si>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</si>
  <si>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</si>
  <si>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</si>
  <si>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</si>
  <si>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</si>
  <si>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</si>
  <si>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</si>
  <si>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</si>
  <si>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</si>
  <si>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</si>
  <si>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</si>
  <si>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</si>
  <si>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</si>
  <si>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</si>
  <si>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</si>
  <si>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</si>
  <si>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</si>
  <si>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</si>
  <si>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</si>
  <si>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</si>
  <si>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</si>
  <si>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</si>
  <si>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</si>
  <si>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</si>
  <si>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</si>
  <si>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</si>
  <si>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</si>
  <si>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</si>
  <si>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</si>
  <si>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</si>
  <si>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</si>
  <si>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</si>
  <si>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</si>
  <si>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</si>
  <si>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</si>
  <si>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</si>
  <si>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</si>
  <si>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</si>
  <si>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</si>
  <si>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</si>
  <si>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</si>
  <si>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</si>
  <si>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</si>
  <si>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</si>
  <si>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</si>
  <si>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</si>
  <si>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</si>
  <si>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</si>
  <si>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</si>
  <si>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</si>
  <si>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</si>
  <si>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</si>
  <si>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</si>
  <si>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</si>
  <si>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</si>
  <si>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</si>
  <si>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</si>
  <si>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</si>
  <si>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</si>
  <si>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</si>
  <si>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</si>
  <si>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</si>
  <si>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</si>
  <si>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</si>
  <si>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</si>
  <si>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</si>
  <si>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</si>
  <si>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</si>
  <si>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</si>
  <si>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</si>
  <si>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</si>
  <si>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</si>
  <si>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</si>
  <si>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</si>
  <si>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</si>
  <si>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</si>
  <si>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</si>
  <si>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</si>
  <si>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</si>
  <si>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</si>
  <si>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</si>
  <si>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</si>
  <si>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</si>
  <si>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</si>
  <si>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</si>
  <si>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</si>
  <si>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</si>
  <si>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</si>
  <si>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</si>
  <si>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</si>
  <si>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</si>
  <si>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</si>
  <si>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</si>
  <si>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</si>
  <si>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</si>
  <si>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</si>
  <si>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</si>
  <si>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</si>
  <si>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</si>
  <si>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</si>
  <si>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</si>
  <si>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</si>
  <si>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</si>
  <si>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</si>
  <si>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</si>
  <si>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</si>
  <si>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</si>
  <si>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</si>
  <si>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</si>
  <si>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</si>
  <si>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</si>
  <si>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</si>
  <si>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</si>
  <si>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</si>
  <si>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</si>
  <si>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</si>
  <si>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</si>
  <si>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</si>
  <si>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</si>
  <si>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</si>
  <si>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</si>
  <si>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</si>
  <si>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</si>
  <si>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</si>
  <si>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</si>
  <si>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</si>
  <si>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</si>
  <si>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</si>
  <si>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</si>
  <si>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</si>
  <si>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</si>
  <si>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</si>
  <si>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</si>
  <si>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</si>
  <si>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</si>
  <si>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</si>
  <si>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</si>
  <si>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</si>
  <si>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</si>
  <si>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</si>
  <si>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</si>
  <si>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</si>
  <si>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</si>
  <si>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</si>
  <si>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</si>
  <si>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</si>
  <si>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</si>
  <si>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</si>
  <si>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</si>
  <si>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</si>
  <si>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</si>
  <si>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</si>
  <si>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</si>
  <si>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</si>
  <si>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</si>
  <si>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</si>
  <si>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</si>
  <si>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</si>
  <si>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</si>
  <si>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</si>
  <si>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</si>
  <si>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</si>
  <si>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</si>
  <si>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</si>
  <si>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</si>
  <si>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</si>
  <si>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</si>
  <si>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</si>
  <si>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</si>
  <si>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</si>
  <si>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</si>
  <si>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</si>
  <si>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</si>
  <si>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</si>
  <si>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</si>
  <si>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</si>
  <si>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</si>
  <si>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</si>
  <si>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</si>
  <si>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</si>
  <si>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</si>
  <si>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</si>
  <si>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</si>
  <si>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</si>
  <si>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</si>
  <si>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</si>
  <si>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</si>
  <si>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</si>
  <si>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</si>
  <si>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</si>
  <si>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</si>
  <si>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</si>
  <si>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</si>
  <si>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</si>
  <si>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</si>
  <si>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</si>
  <si>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</si>
  <si>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</si>
  <si>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</si>
  <si>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</si>
  <si>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</si>
  <si>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</si>
  <si>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</si>
  <si>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</si>
  <si>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</si>
  <si>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</si>
  <si>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</si>
  <si>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</si>
  <si>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</si>
  <si>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</si>
  <si>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</si>
  <si>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</si>
  <si>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</si>
  <si>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</si>
  <si>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</si>
  <si>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</si>
  <si>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</si>
  <si>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</si>
  <si>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</si>
  <si>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</si>
  <si>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</si>
  <si>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</si>
  <si>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</si>
  <si>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</si>
  <si>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</si>
  <si>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</si>
  <si>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児童扶養手当</t>
    <rPh sb="0" eb="2">
      <t>ジドウ</t>
    </rPh>
    <rPh sb="2" eb="4">
      <t>フヨウ</t>
    </rPh>
    <rPh sb="4" eb="6">
      <t>テアテ</t>
    </rPh>
    <phoneticPr fontId="5"/>
  </si>
  <si>
    <t>家庭福祉課母子家庭等自立支援室</t>
    <rPh sb="0" eb="2">
      <t>カテイ</t>
    </rPh>
    <rPh sb="2" eb="5">
      <t>フクシカ</t>
    </rPh>
    <rPh sb="5" eb="7">
      <t>ボシ</t>
    </rPh>
    <rPh sb="7" eb="9">
      <t>カテイ</t>
    </rPh>
    <rPh sb="9" eb="10">
      <t>トウ</t>
    </rPh>
    <rPh sb="10" eb="12">
      <t>ジリツ</t>
    </rPh>
    <rPh sb="12" eb="15">
      <t>シエンシツ</t>
    </rPh>
    <phoneticPr fontId="5"/>
  </si>
  <si>
    <t>上井　正純</t>
    <rPh sb="0" eb="2">
      <t>ウワイ</t>
    </rPh>
    <rPh sb="3" eb="4">
      <t>タダ</t>
    </rPh>
    <rPh sb="4" eb="5">
      <t>ジュン</t>
    </rPh>
    <phoneticPr fontId="5"/>
  </si>
  <si>
    <t>厚生労働省</t>
  </si>
  <si>
    <t>子ども家庭局</t>
    <rPh sb="0" eb="1">
      <t>コ</t>
    </rPh>
    <rPh sb="3" eb="5">
      <t>カテイ</t>
    </rPh>
    <rPh sb="5" eb="6">
      <t>キョク</t>
    </rPh>
    <phoneticPr fontId="5"/>
  </si>
  <si>
    <t>○</t>
  </si>
  <si>
    <t>離婚によるひとり親世帯等、父又は母と生計を同じくしていない児童が育成される家庭の生活の安定と自立の促進に寄与するため、「児童扶養手当法」に基づき、当該児童について手当を支給し、児童の福祉の増進を図る。</t>
    <rPh sb="0" eb="2">
      <t>リコン</t>
    </rPh>
    <rPh sb="8" eb="9">
      <t>オヤ</t>
    </rPh>
    <rPh sb="9" eb="11">
      <t>セタイ</t>
    </rPh>
    <rPh sb="11" eb="12">
      <t>トウ</t>
    </rPh>
    <rPh sb="13" eb="14">
      <t>チチ</t>
    </rPh>
    <rPh sb="14" eb="15">
      <t>マタ</t>
    </rPh>
    <rPh sb="16" eb="17">
      <t>ハハ</t>
    </rPh>
    <rPh sb="18" eb="20">
      <t>セイケイ</t>
    </rPh>
    <rPh sb="21" eb="22">
      <t>オナ</t>
    </rPh>
    <rPh sb="29" eb="31">
      <t>ジドウ</t>
    </rPh>
    <rPh sb="32" eb="34">
      <t>イクセイ</t>
    </rPh>
    <rPh sb="37" eb="39">
      <t>カテイ</t>
    </rPh>
    <rPh sb="40" eb="42">
      <t>セイカツ</t>
    </rPh>
    <rPh sb="43" eb="45">
      <t>アンテイ</t>
    </rPh>
    <rPh sb="46" eb="48">
      <t>ジリツ</t>
    </rPh>
    <rPh sb="49" eb="51">
      <t>ソクシン</t>
    </rPh>
    <rPh sb="52" eb="54">
      <t>キヨ</t>
    </rPh>
    <rPh sb="60" eb="62">
      <t>ジドウ</t>
    </rPh>
    <rPh sb="62" eb="64">
      <t>フヨウ</t>
    </rPh>
    <rPh sb="64" eb="66">
      <t>テアテ</t>
    </rPh>
    <rPh sb="66" eb="67">
      <t>ホウ</t>
    </rPh>
    <rPh sb="69" eb="70">
      <t>モト</t>
    </rPh>
    <rPh sb="73" eb="75">
      <t>トウガイ</t>
    </rPh>
    <rPh sb="75" eb="77">
      <t>ジドウ</t>
    </rPh>
    <rPh sb="81" eb="83">
      <t>テア</t>
    </rPh>
    <rPh sb="84" eb="86">
      <t>シキュウ</t>
    </rPh>
    <rPh sb="88" eb="90">
      <t>ジドウ</t>
    </rPh>
    <rPh sb="91" eb="93">
      <t>フクシ</t>
    </rPh>
    <rPh sb="94" eb="96">
      <t>ゾウシン</t>
    </rPh>
    <rPh sb="97" eb="98">
      <t>ハカ</t>
    </rPh>
    <phoneticPr fontId="5"/>
  </si>
  <si>
    <t>児童扶養手当給付費負担金</t>
    <rPh sb="0" eb="2">
      <t>ジドウ</t>
    </rPh>
    <rPh sb="2" eb="4">
      <t>フヨウ</t>
    </rPh>
    <rPh sb="4" eb="6">
      <t>テアテ</t>
    </rPh>
    <rPh sb="6" eb="9">
      <t>キュウフヒ</t>
    </rPh>
    <rPh sb="9" eb="12">
      <t>フタンキン</t>
    </rPh>
    <phoneticPr fontId="5"/>
  </si>
  <si>
    <t>児童扶養手当給付費</t>
    <rPh sb="0" eb="2">
      <t>ジドウ</t>
    </rPh>
    <rPh sb="2" eb="4">
      <t>フヨウ</t>
    </rPh>
    <rPh sb="4" eb="6">
      <t>テアテ</t>
    </rPh>
    <rPh sb="6" eb="9">
      <t>キュウフヒ</t>
    </rPh>
    <phoneticPr fontId="5"/>
  </si>
  <si>
    <t>-</t>
  </si>
  <si>
    <t>-</t>
    <phoneticPr fontId="5"/>
  </si>
  <si>
    <t>児童扶養手当は、離婚等によってひとり親にとなった家庭の児童について、支給要件を満たす場合に支給するものであるため、支給対象者がいれば必ず支給することとなる経費であり、目標値の設定になじまないため。</t>
    <rPh sb="0" eb="2">
      <t>ジドウ</t>
    </rPh>
    <rPh sb="2" eb="4">
      <t>フヨウ</t>
    </rPh>
    <rPh sb="4" eb="6">
      <t>テアテ</t>
    </rPh>
    <rPh sb="8" eb="10">
      <t>リコン</t>
    </rPh>
    <rPh sb="10" eb="11">
      <t>トウ</t>
    </rPh>
    <rPh sb="18" eb="19">
      <t>オヤ</t>
    </rPh>
    <rPh sb="24" eb="26">
      <t>カテイ</t>
    </rPh>
    <rPh sb="27" eb="29">
      <t>ジドウ</t>
    </rPh>
    <rPh sb="34" eb="36">
      <t>シキュウ</t>
    </rPh>
    <rPh sb="36" eb="38">
      <t>ヨウケン</t>
    </rPh>
    <rPh sb="39" eb="40">
      <t>ミ</t>
    </rPh>
    <rPh sb="42" eb="44">
      <t>バアイ</t>
    </rPh>
    <rPh sb="45" eb="47">
      <t>シキュウ</t>
    </rPh>
    <rPh sb="57" eb="59">
      <t>シキュウ</t>
    </rPh>
    <rPh sb="59" eb="62">
      <t>タイショウシャ</t>
    </rPh>
    <rPh sb="66" eb="67">
      <t>カナラ</t>
    </rPh>
    <rPh sb="68" eb="70">
      <t>シキュウ</t>
    </rPh>
    <rPh sb="77" eb="79">
      <t>ケイヒ</t>
    </rPh>
    <rPh sb="83" eb="86">
      <t>モクヒョウチ</t>
    </rPh>
    <rPh sb="87" eb="89">
      <t>セッテイ</t>
    </rPh>
    <phoneticPr fontId="5"/>
  </si>
  <si>
    <t>手当の支給要件を満たす者を適正に認定し、手当の支給を行うこと。</t>
    <rPh sb="0" eb="2">
      <t>テアテ</t>
    </rPh>
    <rPh sb="3" eb="5">
      <t>シキュウ</t>
    </rPh>
    <rPh sb="5" eb="7">
      <t>ヨウケン</t>
    </rPh>
    <rPh sb="8" eb="9">
      <t>ミ</t>
    </rPh>
    <rPh sb="11" eb="12">
      <t>モノ</t>
    </rPh>
    <rPh sb="13" eb="15">
      <t>テキセイ</t>
    </rPh>
    <rPh sb="16" eb="18">
      <t>ニンテイ</t>
    </rPh>
    <rPh sb="20" eb="22">
      <t>テアテ</t>
    </rPh>
    <rPh sb="23" eb="25">
      <t>シキュウ</t>
    </rPh>
    <rPh sb="26" eb="27">
      <t>オコナ</t>
    </rPh>
    <phoneticPr fontId="5"/>
  </si>
  <si>
    <t>地方厚生局が指導監査を行った自治体（都道府県、市、福祉事務所設置町村）の数</t>
    <rPh sb="0" eb="2">
      <t>チホウ</t>
    </rPh>
    <rPh sb="2" eb="5">
      <t>コウセイキョク</t>
    </rPh>
    <rPh sb="6" eb="8">
      <t>シドウ</t>
    </rPh>
    <rPh sb="8" eb="10">
      <t>カンサ</t>
    </rPh>
    <rPh sb="11" eb="12">
      <t>オコナ</t>
    </rPh>
    <rPh sb="14" eb="17">
      <t>ジチタイ</t>
    </rPh>
    <rPh sb="18" eb="22">
      <t>トドウフケン</t>
    </rPh>
    <rPh sb="23" eb="24">
      <t>シ</t>
    </rPh>
    <rPh sb="25" eb="27">
      <t>フクシ</t>
    </rPh>
    <rPh sb="27" eb="30">
      <t>ジムショ</t>
    </rPh>
    <rPh sb="30" eb="34">
      <t>セッチチョウソン</t>
    </rPh>
    <rPh sb="36" eb="37">
      <t>カズ</t>
    </rPh>
    <phoneticPr fontId="5"/>
  </si>
  <si>
    <t>箇所</t>
    <rPh sb="0" eb="2">
      <t>カショ</t>
    </rPh>
    <phoneticPr fontId="5"/>
  </si>
  <si>
    <t>児童扶養手当受給者数（当該年度の３月末現在）</t>
    <rPh sb="0" eb="2">
      <t>ジドウ</t>
    </rPh>
    <rPh sb="2" eb="4">
      <t>フヨウ</t>
    </rPh>
    <rPh sb="4" eb="6">
      <t>テアテ</t>
    </rPh>
    <rPh sb="6" eb="9">
      <t>ジュキュウシャ</t>
    </rPh>
    <rPh sb="9" eb="10">
      <t>スウ</t>
    </rPh>
    <rPh sb="11" eb="13">
      <t>トウガイ</t>
    </rPh>
    <rPh sb="13" eb="15">
      <t>ネンド</t>
    </rPh>
    <rPh sb="17" eb="18">
      <t>ガツ</t>
    </rPh>
    <rPh sb="18" eb="19">
      <t>マツ</t>
    </rPh>
    <rPh sb="19" eb="21">
      <t>ゲンザイ</t>
    </rPh>
    <phoneticPr fontId="5"/>
  </si>
  <si>
    <t>単位当たりコスト＝執行額（Ｘ）／受給者数（Ｙ）　　　　　　　　　　　　</t>
    <rPh sb="0" eb="2">
      <t>タンイ</t>
    </rPh>
    <rPh sb="2" eb="3">
      <t>ア</t>
    </rPh>
    <rPh sb="9" eb="11">
      <t>シッコウ</t>
    </rPh>
    <rPh sb="11" eb="12">
      <t>ガク</t>
    </rPh>
    <rPh sb="16" eb="19">
      <t>ジュキュウシャ</t>
    </rPh>
    <rPh sb="19" eb="20">
      <t>スウ</t>
    </rPh>
    <phoneticPr fontId="5"/>
  </si>
  <si>
    <t>人</t>
    <rPh sb="0" eb="1">
      <t>ヒト</t>
    </rPh>
    <phoneticPr fontId="5"/>
  </si>
  <si>
    <t>Ｘ　/　Ｙ</t>
  </si>
  <si>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</si>
  <si>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</si>
  <si>
    <t>本施策は、子育て・生活支援策、就業支援策、養育費確保策とあわせ、総合的な施策を実施することにより、ひとり親家庭の自立支援の推進に寄与している。</t>
    <rPh sb="0" eb="1">
      <t>ホン</t>
    </rPh>
    <rPh sb="1" eb="3">
      <t>セサク</t>
    </rPh>
    <rPh sb="5" eb="7">
      <t>コソダ</t>
    </rPh>
    <rPh sb="9" eb="11">
      <t>セイカツ</t>
    </rPh>
    <rPh sb="11" eb="13">
      <t>シエン</t>
    </rPh>
    <rPh sb="13" eb="14">
      <t>サク</t>
    </rPh>
    <rPh sb="15" eb="17">
      <t>シュウギョウ</t>
    </rPh>
    <rPh sb="17" eb="19">
      <t>シエン</t>
    </rPh>
    <rPh sb="19" eb="20">
      <t>サク</t>
    </rPh>
    <rPh sb="21" eb="24">
      <t>ヨウイクヒ</t>
    </rPh>
    <rPh sb="24" eb="26">
      <t>カクホ</t>
    </rPh>
    <rPh sb="26" eb="27">
      <t>サク</t>
    </rPh>
    <rPh sb="32" eb="35">
      <t>ソウゴウテキ</t>
    </rPh>
    <rPh sb="36" eb="38">
      <t>セサク</t>
    </rPh>
    <rPh sb="39" eb="41">
      <t>ジッシ</t>
    </rPh>
    <rPh sb="52" eb="53">
      <t>オヤ</t>
    </rPh>
    <rPh sb="53" eb="55">
      <t>カテイ</t>
    </rPh>
    <rPh sb="56" eb="58">
      <t>ジリツ</t>
    </rPh>
    <rPh sb="58" eb="60">
      <t>シエン</t>
    </rPh>
    <rPh sb="61" eb="63">
      <t>スイシン</t>
    </rPh>
    <rPh sb="64" eb="66">
      <t>キヨ</t>
    </rPh>
    <phoneticPr fontId="5"/>
  </si>
  <si>
    <t>無</t>
  </si>
  <si>
    <t>‐</t>
  </si>
  <si>
    <t>児童扶養手当は本来国が実施すべき事業として制度創設されており、手当の支給要件を満たす者に対し適切な支給決定がされるよう国においてその適切な処理を確保する必要があるため。</t>
    <phoneticPr fontId="5"/>
  </si>
  <si>
    <t>児童扶養手当法で定められている福祉制度であり、ひとり親家庭等の児童の福祉の増進という政策目的達成に向けて、優先度の高い事業である。</t>
    <phoneticPr fontId="5"/>
  </si>
  <si>
    <t>児童扶養手当法に基づき、都道府県・市・福祉事務所設置町村において、法に定める支給要件を満たす受給資格者に手当を支給している。</t>
    <phoneticPr fontId="5"/>
  </si>
  <si>
    <t>児童扶養手当法に基づき国が1/3、都道府県等が2/3を負担するものであり、適正なものである。</t>
    <phoneticPr fontId="5"/>
  </si>
  <si>
    <t>児童扶養手当の月額については、母子福祉年金や老齢福祉年金等との均衡や物価変動等の要素を踏まえて決定されており、妥当である。</t>
    <phoneticPr fontId="5"/>
  </si>
  <si>
    <t>児童扶養手当法に基づき国が1/3、都道府県等が2/3を負担するものであり、合理的なものである。</t>
    <phoneticPr fontId="5"/>
  </si>
  <si>
    <t>児童扶養手当法に基づき、手当が児童の健やかな成長に寄与することを趣旨として支給されており、事業目的に即し真に必要なものに限定されている。</t>
    <phoneticPr fontId="5"/>
  </si>
  <si>
    <t>厚生労働省</t>
    <rPh sb="0" eb="2">
      <t>コウセイ</t>
    </rPh>
    <rPh sb="2" eb="5">
      <t>ロウドウショウ</t>
    </rPh>
    <phoneticPr fontId="5"/>
  </si>
  <si>
    <t>特別児童扶養手当給付</t>
    <rPh sb="0" eb="2">
      <t>トクベツ</t>
    </rPh>
    <rPh sb="2" eb="4">
      <t>ジドウ</t>
    </rPh>
    <rPh sb="4" eb="6">
      <t>フヨウ</t>
    </rPh>
    <rPh sb="6" eb="8">
      <t>テアテ</t>
    </rPh>
    <rPh sb="8" eb="10">
      <t>キュウフ</t>
    </rPh>
    <phoneticPr fontId="5"/>
  </si>
  <si>
    <t>特別児童扶養手当等給付は、「特別児童扶養手当等の支給に関する法律」に基づき、地方公共団体が障害児（者）及び、障害児を監護又は養育する父母等に対して受給資格の認定等を行い、当該受給資格者に対し、特別児童扶養手当等を支給するもの。児童扶養手当とは事業内容等が異なっており、適切な役割分担がなされている。</t>
  </si>
  <si>
    <t>引き続き福祉行政報告例により、受給者数等の施策の実施上必要なデータを把握し、手当を必要とする受給者に対して適切に手当が支給されるよう運用していく。</t>
  </si>
  <si>
    <t>本事業については、予算科目上、児童扶養手当給付費負担金（昭和60年以降に認定された受給者分）と児童扶養手当給付費（昭和60年以前に認定された受給者分）に分かれているが、どちらも児童扶養手当法に基づき、同目的・金額で支給されたものであるため、同一のシートに記載している。</t>
  </si>
  <si>
    <t>４１３</t>
    <phoneticPr fontId="5"/>
  </si>
  <si>
    <t>３７２</t>
    <phoneticPr fontId="5"/>
  </si>
  <si>
    <t>３２０</t>
    <phoneticPr fontId="5"/>
  </si>
  <si>
    <t>６８３</t>
    <phoneticPr fontId="5"/>
  </si>
  <si>
    <t>６８６</t>
    <phoneticPr fontId="5"/>
  </si>
  <si>
    <t>７００</t>
    <phoneticPr fontId="5"/>
  </si>
  <si>
    <t>６６９</t>
    <phoneticPr fontId="5"/>
  </si>
  <si>
    <t>６７０</t>
    <phoneticPr fontId="5"/>
  </si>
  <si>
    <t>６６８</t>
    <phoneticPr fontId="5"/>
  </si>
  <si>
    <t>厚労</t>
  </si>
  <si>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</si>
  <si>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</si>
  <si>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</si>
  <si>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</si>
  <si>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</si>
  <si>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児童扶養手当として（給付）</t>
    <rPh sb="0" eb="2">
      <t>ジドウ</t>
    </rPh>
    <rPh sb="2" eb="4">
      <t>フヨウ</t>
    </rPh>
    <rPh sb="4" eb="6">
      <t>テアテ</t>
    </rPh>
    <rPh sb="10" eb="12">
      <t>キュウフ</t>
    </rPh>
    <phoneticPr fontId="5"/>
  </si>
  <si>
    <t>児童扶養手当として（負担）</t>
    <rPh sb="0" eb="2">
      <t>ジドウ</t>
    </rPh>
    <rPh sb="2" eb="4">
      <t>フヨウ</t>
    </rPh>
    <rPh sb="4" eb="6">
      <t>テアテ</t>
    </rPh>
    <rPh sb="10" eb="12">
      <t>フタン</t>
    </rPh>
    <phoneticPr fontId="5"/>
  </si>
  <si>
    <t>補助金等交付</t>
  </si>
  <si>
    <t>159,992,429
 /939,262</t>
    <phoneticPr fontId="5"/>
  </si>
  <si>
    <t>198,988,586
 /900,673</t>
    <phoneticPr fontId="5"/>
  </si>
  <si>
    <t>157,584,817
 /936,849</t>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</si>
  <si>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</si>
  <si>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</si>
  <si>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</si>
  <si>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</si>
  <si>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大阪市</t>
    <rPh sb="0" eb="3">
      <t>オオサカシ</t>
    </rPh>
    <phoneticPr fontId="5"/>
  </si>
  <si>
    <t>横浜市</t>
    <rPh sb="0" eb="3">
      <t>ヨコハマシ</t>
    </rPh>
    <phoneticPr fontId="5"/>
  </si>
  <si>
    <t>札幌市</t>
    <rPh sb="0" eb="3">
      <t>サッポロシ</t>
    </rPh>
    <phoneticPr fontId="5"/>
  </si>
  <si>
    <t>福岡市</t>
    <rPh sb="0" eb="3">
      <t>フクオカシ</t>
    </rPh>
    <phoneticPr fontId="5"/>
  </si>
  <si>
    <t>名古屋市</t>
    <rPh sb="0" eb="4">
      <t>ナゴヤシ</t>
    </rPh>
    <phoneticPr fontId="5"/>
  </si>
  <si>
    <t>神戸市</t>
    <rPh sb="0" eb="3">
      <t>コウベシ</t>
    </rPh>
    <phoneticPr fontId="5"/>
  </si>
  <si>
    <t>京都市</t>
    <rPh sb="0" eb="3">
      <t>キョウトシ</t>
    </rPh>
    <phoneticPr fontId="5"/>
  </si>
  <si>
    <t>北九州市</t>
    <rPh sb="0" eb="4">
      <t>キタキュウシュウシ</t>
    </rPh>
    <phoneticPr fontId="5"/>
  </si>
  <si>
    <t>広島市</t>
    <rPh sb="0" eb="3">
      <t>ヒロシマシ</t>
    </rPh>
    <phoneticPr fontId="5"/>
  </si>
  <si>
    <t>境市</t>
    <rPh sb="0" eb="1">
      <t>サカイ</t>
    </rPh>
    <rPh sb="1" eb="2">
      <t>シ</t>
    </rPh>
    <phoneticPr fontId="5"/>
  </si>
  <si>
    <t>A.大阪市</t>
    <rPh sb="2" eb="5">
      <t>オオサカシ</t>
    </rPh>
    <phoneticPr fontId="5"/>
  </si>
  <si>
    <t>児童扶養手当給付費負担金</t>
    <rPh sb="0" eb="2">
      <t>ジドウ</t>
    </rPh>
    <rPh sb="2" eb="4">
      <t>フヨウ</t>
    </rPh>
    <rPh sb="4" eb="6">
      <t>テアテ</t>
    </rPh>
    <rPh sb="6" eb="9">
      <t>キュウフヒ</t>
    </rPh>
    <rPh sb="9" eb="12">
      <t>フタンキン</t>
    </rPh>
    <phoneticPr fontId="5"/>
  </si>
  <si>
    <t>児童扶養手当として</t>
    <rPh sb="0" eb="2">
      <t>ジドウ</t>
    </rPh>
    <rPh sb="2" eb="4">
      <t>フヨウ</t>
    </rPh>
    <rPh sb="4" eb="6">
      <t>テアテ</t>
    </rPh>
    <phoneticPr fontId="5"/>
  </si>
  <si>
    <t>ひとり親家庭等の生活の安定と自立の促進に寄与し、児童扶養手当を支給することにより児童の福祉の増進を図ること。
受給者数が、離婚や死別等家庭内の要因が大きく反映されるため、受給者数に増減があるが、不足することのないよう必要な所要額について予算を確保し、都道府県等の支給に要する費用の1/3を負担することにより、児童福祉の増進に資することとしている。</t>
    <rPh sb="3" eb="4">
      <t>オヤ</t>
    </rPh>
    <rPh sb="4" eb="6">
      <t>カテイ</t>
    </rPh>
    <rPh sb="6" eb="7">
      <t>トウ</t>
    </rPh>
    <rPh sb="8" eb="10">
      <t>セイカツ</t>
    </rPh>
    <rPh sb="11" eb="13">
      <t>アンテイ</t>
    </rPh>
    <rPh sb="14" eb="16">
      <t>ジリツ</t>
    </rPh>
    <rPh sb="17" eb="19">
      <t>ソクシン</t>
    </rPh>
    <rPh sb="20" eb="22">
      <t>キヨ</t>
    </rPh>
    <rPh sb="24" eb="26">
      <t>ジドウ</t>
    </rPh>
    <rPh sb="26" eb="28">
      <t>フヨウ</t>
    </rPh>
    <rPh sb="28" eb="30">
      <t>テアテ</t>
    </rPh>
    <rPh sb="31" eb="33">
      <t>シキュウ</t>
    </rPh>
    <rPh sb="40" eb="42">
      <t>ジドウ</t>
    </rPh>
    <rPh sb="43" eb="45">
      <t>フクシ</t>
    </rPh>
    <rPh sb="46" eb="48">
      <t>ゾウシン</t>
    </rPh>
    <rPh sb="49" eb="50">
      <t>ハカ</t>
    </rPh>
    <rPh sb="55" eb="58">
      <t>ジュキュウシャ</t>
    </rPh>
    <rPh sb="58" eb="59">
      <t>スウ</t>
    </rPh>
    <rPh sb="61" eb="63">
      <t>リコン</t>
    </rPh>
    <rPh sb="64" eb="66">
      <t>シベツ</t>
    </rPh>
    <rPh sb="66" eb="67">
      <t>トウ</t>
    </rPh>
    <rPh sb="67" eb="70">
      <t>カテイナイ</t>
    </rPh>
    <rPh sb="71" eb="73">
      <t>ヨウイン</t>
    </rPh>
    <rPh sb="74" eb="75">
      <t>オオ</t>
    </rPh>
    <rPh sb="77" eb="79">
      <t>ハンエイ</t>
    </rPh>
    <rPh sb="85" eb="88">
      <t>ジュキュウシャ</t>
    </rPh>
    <rPh sb="88" eb="89">
      <t>スウ</t>
    </rPh>
    <rPh sb="90" eb="92">
      <t>ゾウゲン</t>
    </rPh>
    <rPh sb="97" eb="99">
      <t>フソク</t>
    </rPh>
    <rPh sb="108" eb="110">
      <t>ヒツヨウ</t>
    </rPh>
    <rPh sb="111" eb="114">
      <t>ショヨウガク</t>
    </rPh>
    <rPh sb="118" eb="120">
      <t>ヨサン</t>
    </rPh>
    <rPh sb="121" eb="123">
      <t>カクホ</t>
    </rPh>
    <rPh sb="125" eb="129">
      <t>トドウフケン</t>
    </rPh>
    <rPh sb="129" eb="130">
      <t>トウ</t>
    </rPh>
    <rPh sb="131" eb="133">
      <t>シキュウ</t>
    </rPh>
    <rPh sb="134" eb="135">
      <t>ヨウ</t>
    </rPh>
    <rPh sb="137" eb="139">
      <t>ヒヨウ</t>
    </rPh>
    <rPh sb="144" eb="146">
      <t>フタン</t>
    </rPh>
    <rPh sb="154" eb="156">
      <t>ジドウ</t>
    </rPh>
    <rPh sb="156" eb="158">
      <t>フクシ</t>
    </rPh>
    <rPh sb="159" eb="161">
      <t>ゾウシン</t>
    </rPh>
    <rPh sb="162" eb="163">
      <t>シ</t>
    </rPh>
    <phoneticPr fontId="5"/>
  </si>
  <si>
    <t>18歳に達する日以降の最初の３月31日までの間にある児童（障害児の場合は20歳未満）を監護する母、かつ生計を同じくする父又は養育するものに対して手当を支給。
○実施主体：都道府県・市・福祉事務所設置町村
○補助率：1/3</t>
    <rPh sb="2" eb="3">
      <t>サイ</t>
    </rPh>
    <rPh sb="4" eb="5">
      <t>タッ</t>
    </rPh>
    <rPh sb="7" eb="8">
      <t>ヒ</t>
    </rPh>
    <rPh sb="8" eb="10">
      <t>イコウ</t>
    </rPh>
    <rPh sb="11" eb="13">
      <t>サイショ</t>
    </rPh>
    <rPh sb="15" eb="16">
      <t>ガツ</t>
    </rPh>
    <rPh sb="18" eb="19">
      <t>ニチ</t>
    </rPh>
    <rPh sb="22" eb="23">
      <t>アイダ</t>
    </rPh>
    <rPh sb="26" eb="28">
      <t>ジドウ</t>
    </rPh>
    <rPh sb="29" eb="32">
      <t>ショウガイジ</t>
    </rPh>
    <rPh sb="33" eb="35">
      <t>バアイ</t>
    </rPh>
    <rPh sb="38" eb="39">
      <t>サイ</t>
    </rPh>
    <rPh sb="39" eb="41">
      <t>ミマン</t>
    </rPh>
    <rPh sb="43" eb="45">
      <t>カンゴ</t>
    </rPh>
    <rPh sb="47" eb="48">
      <t>ハハ</t>
    </rPh>
    <rPh sb="51" eb="53">
      <t>セイケイ</t>
    </rPh>
    <rPh sb="54" eb="55">
      <t>オナ</t>
    </rPh>
    <rPh sb="59" eb="60">
      <t>チチ</t>
    </rPh>
    <rPh sb="60" eb="61">
      <t>マタ</t>
    </rPh>
    <rPh sb="62" eb="64">
      <t>ヨウイク</t>
    </rPh>
    <rPh sb="69" eb="70">
      <t>タイ</t>
    </rPh>
    <rPh sb="72" eb="74">
      <t>テアテ</t>
    </rPh>
    <rPh sb="75" eb="77">
      <t>シキュウ</t>
    </rPh>
    <rPh sb="80" eb="82">
      <t>ジッシ</t>
    </rPh>
    <rPh sb="82" eb="84">
      <t>シュタイ</t>
    </rPh>
    <rPh sb="85" eb="89">
      <t>トドウフケン</t>
    </rPh>
    <rPh sb="90" eb="91">
      <t>シ</t>
    </rPh>
    <rPh sb="92" eb="94">
      <t>フクシ</t>
    </rPh>
    <rPh sb="94" eb="97">
      <t>ジムショ</t>
    </rPh>
    <rPh sb="97" eb="99">
      <t>セッチ</t>
    </rPh>
    <rPh sb="99" eb="101">
      <t>チョウソン</t>
    </rPh>
    <rPh sb="103" eb="106">
      <t>ホジョリツ</t>
    </rPh>
    <phoneticPr fontId="5"/>
  </si>
  <si>
    <t>児童扶養手当法第21条</t>
    <rPh sb="0" eb="2">
      <t>ジドウ</t>
    </rPh>
    <rPh sb="2" eb="4">
      <t>フヨウ</t>
    </rPh>
    <rPh sb="4" eb="6">
      <t>テアテ</t>
    </rPh>
    <rPh sb="6" eb="7">
      <t>ホウ</t>
    </rPh>
    <rPh sb="7" eb="8">
      <t>ダイ</t>
    </rPh>
    <rPh sb="10" eb="11">
      <t>ジョウ</t>
    </rPh>
    <phoneticPr fontId="5"/>
  </si>
  <si>
    <t>少子化社会対策大綱（令和２年５月閣議決定）
児童扶養手当給付費の国庫負担について（昭和60年10月２日厚労省発児第150号）</t>
    <rPh sb="0" eb="3">
      <t>ショウシカ</t>
    </rPh>
    <rPh sb="3" eb="5">
      <t>シャカイ</t>
    </rPh>
    <rPh sb="5" eb="7">
      <t>タイサク</t>
    </rPh>
    <rPh sb="7" eb="9">
      <t>タイコウ</t>
    </rPh>
    <rPh sb="10" eb="12">
      <t>レイワ</t>
    </rPh>
    <rPh sb="13" eb="14">
      <t>ネン</t>
    </rPh>
    <rPh sb="15" eb="16">
      <t>ガツ</t>
    </rPh>
    <rPh sb="16" eb="18">
      <t>カクギ</t>
    </rPh>
    <rPh sb="18" eb="20">
      <t>ケッテイ</t>
    </rPh>
    <rPh sb="22" eb="24">
      <t>ジドウ</t>
    </rPh>
    <rPh sb="24" eb="26">
      <t>フヨウ</t>
    </rPh>
    <rPh sb="26" eb="28">
      <t>テアテ</t>
    </rPh>
    <rPh sb="28" eb="31">
      <t>キュウフヒ</t>
    </rPh>
    <rPh sb="32" eb="34">
      <t>コッコ</t>
    </rPh>
    <rPh sb="34" eb="36">
      <t>フタン</t>
    </rPh>
    <rPh sb="41" eb="43">
      <t>ショウワ</t>
    </rPh>
    <rPh sb="45" eb="46">
      <t>ネン</t>
    </rPh>
    <rPh sb="48" eb="49">
      <t>ガツ</t>
    </rPh>
    <rPh sb="50" eb="51">
      <t>ニチ</t>
    </rPh>
    <rPh sb="51" eb="54">
      <t>コウロウショウ</t>
    </rPh>
    <rPh sb="54" eb="55">
      <t>ハツ</t>
    </rPh>
    <rPh sb="55" eb="56">
      <t>ジ</t>
    </rPh>
    <rPh sb="56" eb="57">
      <t>ダイ</t>
    </rPh>
    <rPh sb="60" eb="61">
      <t>ゴウ</t>
    </rPh>
    <phoneticPr fontId="5"/>
  </si>
  <si>
    <t>受給者数や受給要件別の内訳数など、施策を実施する上での基本的なデータについては福祉行政報告例により把握しており、受給者数は、離婚や死別等家庭内の要因が大きく反映されるため、受給者数に増減があるが、毎年約90万人に支給されている。また、各自治体における支給事務については、各地方厚生局において監査等を実施することにより適切な事務執行について指導等を行っており、毎年120か所程度の自治体への指導監査を実施している。児童扶養手当は、離婚によるひとり親家庭等の生活の安定と自立の促進に寄与し、もって児童福祉の推進を図ることを目的として支給する制度であり、引き続き本事業は必要である。</t>
    <rPh sb="100" eb="101">
      <t>ヤク</t>
    </rPh>
    <rPh sb="185" eb="186">
      <t>ショ</t>
    </rPh>
    <rPh sb="186" eb="188">
      <t>テイド</t>
    </rPh>
    <phoneticPr fontId="5"/>
  </si>
  <si>
    <t>ひとり親家庭等の生活の安定と自立の促進に寄与し、児童扶養手当を支給することにより児童の福祉の増進をはかることを目的として行われる事業であって、約90万世帯(令和２年3月末現在)の母子家庭等に支給しており、広く国民のニーズが認められる事業である。</t>
    <rPh sb="78" eb="80">
      <t>レイワ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</si>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</sst>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38</xdr:col>
      <xdr:colOff>116416</xdr:colOff>
      <xdr:row>100</xdr:row>
      <xdr:rowOff>31750</xdr:rowOff>
    </xdr:from>
    <xdr:to>
      <xdr:col>41</xdr:col>
      <xdr:colOff>186266</xdr:colOff>
      <xdr:row>100</xdr:row>
      <xdr:rowOff>277586</xdr:rowOff>
    </xdr:to>
    <xdr:sp macro="" textlink="">
      <xdr:nvSpPr>
        <xdr:cNvPr id="3" name="テキスト ボックス 2"/>
        <xdr:cNvSpPr txBox="1"/>
      </xdr:nvSpPr>
      <xdr:spPr>
        <a:xfrm>
          <a:off x="7757583" y="16203083"/>
          <a:ext cx="673100" cy="24583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63500</xdr:colOff>
      <xdr:row>115</xdr:row>
      <xdr:rowOff>42333</xdr:rowOff>
    </xdr:from>
    <xdr:to>
      <xdr:col>41</xdr:col>
      <xdr:colOff>133350</xdr:colOff>
      <xdr:row>115</xdr:row>
      <xdr:rowOff>288169</xdr:rowOff>
    </xdr:to>
    <xdr:sp macro="" textlink="">
      <xdr:nvSpPr>
        <xdr:cNvPr id="6" name="テキスト ボックス 5"/>
        <xdr:cNvSpPr txBox="1"/>
      </xdr:nvSpPr>
      <xdr:spPr>
        <a:xfrm>
          <a:off x="7704667" y="18097500"/>
          <a:ext cx="673100" cy="24583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63500</xdr:colOff>
      <xdr:row>116</xdr:row>
      <xdr:rowOff>169334</xdr:rowOff>
    </xdr:from>
    <xdr:to>
      <xdr:col>41</xdr:col>
      <xdr:colOff>133350</xdr:colOff>
      <xdr:row>116</xdr:row>
      <xdr:rowOff>415170</xdr:rowOff>
    </xdr:to>
    <xdr:sp macro="" textlink="">
      <xdr:nvSpPr>
        <xdr:cNvPr id="9" name="テキスト ボックス 8"/>
        <xdr:cNvSpPr txBox="1"/>
      </xdr:nvSpPr>
      <xdr:spPr>
        <a:xfrm>
          <a:off x="7704667" y="18520834"/>
          <a:ext cx="673100" cy="24583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editAs="oneCell">
    <xdr:from>
      <xdr:col>8</xdr:col>
      <xdr:colOff>24172</xdr:colOff>
      <xdr:row>748</xdr:row>
      <xdr:rowOff>108794</xdr:rowOff>
    </xdr:from>
    <xdr:to>
      <xdr:col>49</xdr:col>
      <xdr:colOff>209922</xdr:colOff>
      <xdr:row>773</xdr:row>
      <xdr:rowOff>178594</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3422" y="47745700"/>
          <a:ext cx="8484406" cy="983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Y845" sqref="Y845:AB8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408</v>
      </c>
      <c r="AJ2" s="941" t="s">
        <v>759</v>
      </c>
      <c r="AK2" s="941"/>
      <c r="AL2" s="941"/>
      <c r="AM2" s="941"/>
      <c r="AN2" s="98" t="s">
        <v>408</v>
      </c>
      <c r="AO2" s="941">
        <v>20</v>
      </c>
      <c r="AP2" s="941"/>
      <c r="AQ2" s="941"/>
      <c r="AR2" s="99" t="s">
        <v>713</v>
      </c>
      <c r="AS2" s="947">
        <v>761</v>
      </c>
      <c r="AT2" s="947"/>
      <c r="AU2" s="947"/>
      <c r="AV2" s="98" t="str">
        <f>IF(AW2="","","-")</f>
        <v/>
      </c>
      <c r="AW2" s="907"/>
      <c r="AX2" s="907"/>
    </row>
    <row r="3" spans="1:50" ht="21" customHeight="1" thickBot="1" x14ac:dyDescent="0.2">
      <c r="A3" s="863" t="s">
        <v>706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717</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454</v>
      </c>
      <c r="H5" s="836"/>
      <c r="I5" s="836"/>
      <c r="J5" s="836"/>
      <c r="K5" s="836"/>
      <c r="L5" s="836"/>
      <c r="M5" s="837" t="s">
        <v>66</v>
      </c>
      <c r="N5" s="838"/>
      <c r="O5" s="838"/>
      <c r="P5" s="838"/>
      <c r="Q5" s="838"/>
      <c r="R5" s="839"/>
      <c r="S5" s="840" t="s">
        <v>70</v>
      </c>
      <c r="T5" s="836"/>
      <c r="U5" s="836"/>
      <c r="V5" s="836"/>
      <c r="W5" s="836"/>
      <c r="X5" s="841"/>
      <c r="Y5" s="697" t="s">
        <v>3</v>
      </c>
      <c r="Z5" s="542"/>
      <c r="AA5" s="542"/>
      <c r="AB5" s="542"/>
      <c r="AC5" s="542"/>
      <c r="AD5" s="543"/>
      <c r="AE5" s="698" t="s">
        <v>715</v>
      </c>
      <c r="AF5" s="698"/>
      <c r="AG5" s="698"/>
      <c r="AH5" s="698"/>
      <c r="AI5" s="698"/>
      <c r="AJ5" s="698"/>
      <c r="AK5" s="698"/>
      <c r="AL5" s="698"/>
      <c r="AM5" s="698"/>
      <c r="AN5" s="698"/>
      <c r="AO5" s="698"/>
      <c r="AP5" s="699"/>
      <c r="AQ5" s="700" t="s">
        <v>716</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790</v>
      </c>
      <c r="H7" s="498"/>
      <c r="I7" s="498"/>
      <c r="J7" s="498"/>
      <c r="K7" s="498"/>
      <c r="L7" s="498"/>
      <c r="M7" s="498"/>
      <c r="N7" s="498"/>
      <c r="O7" s="498"/>
      <c r="P7" s="498"/>
      <c r="Q7" s="498"/>
      <c r="R7" s="498"/>
      <c r="S7" s="498"/>
      <c r="T7" s="498"/>
      <c r="U7" s="498"/>
      <c r="V7" s="498"/>
      <c r="W7" s="498"/>
      <c r="X7" s="499"/>
      <c r="Y7" s="919" t="s">
        <v>391</v>
      </c>
      <c r="Z7" s="439"/>
      <c r="AA7" s="439"/>
      <c r="AB7" s="439"/>
      <c r="AC7" s="439"/>
      <c r="AD7" s="920"/>
      <c r="AE7" s="908" t="s">
        <v>791</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少子化社会対策</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720</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789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負担</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171087</v>
      </c>
      <c r="Q13" s="657"/>
      <c r="R13" s="657"/>
      <c r="S13" s="657"/>
      <c r="T13" s="657"/>
      <c r="U13" s="657"/>
      <c r="V13" s="658"/>
      <c r="W13" s="656">
        <v>207480</v>
      </c>
      <c r="X13" s="657"/>
      <c r="Y13" s="657"/>
      <c r="Z13" s="657"/>
      <c r="AA13" s="657"/>
      <c r="AB13" s="657"/>
      <c r="AC13" s="658"/>
      <c r="AD13" s="656">
        <v>159875</v>
      </c>
      <c r="AE13" s="657"/>
      <c r="AF13" s="657"/>
      <c r="AG13" s="657"/>
      <c r="AH13" s="657"/>
      <c r="AI13" s="657"/>
      <c r="AJ13" s="658"/>
      <c r="AK13" s="656">
        <v>157585</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171087</v>
      </c>
      <c r="Q18" s="875"/>
      <c r="R18" s="875"/>
      <c r="S18" s="875"/>
      <c r="T18" s="875"/>
      <c r="U18" s="875"/>
      <c r="V18" s="876"/>
      <c r="W18" s="874">
        <f>SUM(W13:AC17)</f>
        <v>207480</v>
      </c>
      <c r="X18" s="875"/>
      <c r="Y18" s="875"/>
      <c r="Z18" s="875"/>
      <c r="AA18" s="875"/>
      <c r="AB18" s="875"/>
      <c r="AC18" s="876"/>
      <c r="AD18" s="874">
        <f>SUM(AD13:AJ17)</f>
        <v>159875</v>
      </c>
      <c r="AE18" s="875"/>
      <c r="AF18" s="875"/>
      <c r="AG18" s="875"/>
      <c r="AH18" s="875"/>
      <c r="AI18" s="875"/>
      <c r="AJ18" s="876"/>
      <c r="AK18" s="874">
        <f>SUM(AK13:AQ17)</f>
        <v>157585</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159992</v>
      </c>
      <c r="Q19" s="657"/>
      <c r="R19" s="657"/>
      <c r="S19" s="657"/>
      <c r="T19" s="657"/>
      <c r="U19" s="657"/>
      <c r="V19" s="658"/>
      <c r="W19" s="656">
        <v>198988</v>
      </c>
      <c r="X19" s="657"/>
      <c r="Y19" s="657"/>
      <c r="Z19" s="657"/>
      <c r="AA19" s="657"/>
      <c r="AB19" s="657"/>
      <c r="AC19" s="658"/>
      <c r="AD19" s="656">
        <v>159872</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0.93514995294791536</v>
      </c>
      <c r="Q20" s="316"/>
      <c r="R20" s="316"/>
      <c r="S20" s="316"/>
      <c r="T20" s="316"/>
      <c r="U20" s="316"/>
      <c r="V20" s="316"/>
      <c r="W20" s="316">
        <f t="shared" ref="W20" si="0">IF(W18=0, "-", SUM(W19)/W18)</f>
        <v>0.95907075380759588</v>
      </c>
      <c r="X20" s="316"/>
      <c r="Y20" s="316"/>
      <c r="Z20" s="316"/>
      <c r="AA20" s="316"/>
      <c r="AB20" s="316"/>
      <c r="AC20" s="316"/>
      <c r="AD20" s="316">
        <f t="shared" ref="AD20" si="1">IF(AD18=0, "-", SUM(AD19)/AD18)</f>
        <v>0.99998123534010941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f>IF(P19=0, "-", SUM(P19)/SUM(P13,P14))</f>
        <v>0.93514995294791536</v>
      </c>
      <c r="Q21" s="316"/>
      <c r="R21" s="316"/>
      <c r="S21" s="316"/>
      <c r="T21" s="316"/>
      <c r="U21" s="316"/>
      <c r="V21" s="316"/>
      <c r="W21" s="316">
        <f t="shared" ref="W21" si="2">IF(W19=0, "-", SUM(W19)/SUM(W13,W14))</f>
        <v>0.95907075380759588</v>
      </c>
      <c r="X21" s="316"/>
      <c r="Y21" s="316"/>
      <c r="Z21" s="316"/>
      <c r="AA21" s="316"/>
      <c r="AB21" s="316"/>
      <c r="AC21" s="316"/>
      <c r="AD21" s="316">
        <f t="shared" ref="AD21" si="3">IF(AD19=0, "-", SUM(AD19)/SUM(AD13,AD14))</f>
        <v>0.99998123534010941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711</v>
      </c>
      <c r="B22" s="970"/>
      <c r="C22" s="970"/>
      <c r="D22" s="970"/>
      <c r="E22" s="970"/>
      <c r="F22" s="971"/>
      <c r="G22" s="965" t="s">
        <v>333</v>
      </c>
      <c r="H22" s="222"/>
      <c r="I22" s="222"/>
      <c r="J22" s="222"/>
      <c r="K22" s="222"/>
      <c r="L22" s="222"/>
      <c r="M22" s="222"/>
      <c r="N22" s="222"/>
      <c r="O22" s="223"/>
      <c r="P22" s="930" t="s">
        <v>709</v>
      </c>
      <c r="Q22" s="222"/>
      <c r="R22" s="222"/>
      <c r="S22" s="222"/>
      <c r="T22" s="222"/>
      <c r="U22" s="222"/>
      <c r="V22" s="223"/>
      <c r="W22" s="930" t="s">
        <v>710</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721</v>
      </c>
      <c r="H23" s="967"/>
      <c r="I23" s="967"/>
      <c r="J23" s="967"/>
      <c r="K23" s="967"/>
      <c r="L23" s="967"/>
      <c r="M23" s="967"/>
      <c r="N23" s="967"/>
      <c r="O23" s="968"/>
      <c r="P23" s="916">
        <v>157583</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722</v>
      </c>
      <c r="H24" s="933"/>
      <c r="I24" s="933"/>
      <c r="J24" s="933"/>
      <c r="K24" s="933"/>
      <c r="L24" s="933"/>
      <c r="M24" s="933"/>
      <c r="N24" s="933"/>
      <c r="O24" s="934"/>
      <c r="P24" s="656">
        <v>2</v>
      </c>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157585</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392</v>
      </c>
      <c r="AF30" s="855"/>
      <c r="AG30" s="855"/>
      <c r="AH30" s="856"/>
      <c r="AI30" s="911" t="s">
        <v>414</v>
      </c>
      <c r="AJ30" s="911"/>
      <c r="AK30" s="911"/>
      <c r="AL30" s="854"/>
      <c r="AM30" s="911" t="s">
        <v>511</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724</v>
      </c>
      <c r="AR31" s="201"/>
      <c r="AS31" s="136" t="s">
        <v>233</v>
      </c>
      <c r="AT31" s="137"/>
      <c r="AU31" s="200" t="s">
        <v>794</v>
      </c>
      <c r="AV31" s="200"/>
      <c r="AW31" s="392" t="s">
        <v>179</v>
      </c>
      <c r="AX31" s="393"/>
    </row>
    <row r="32" spans="1:50" ht="23.25" customHeight="1" x14ac:dyDescent="0.15">
      <c r="A32" s="397"/>
      <c r="B32" s="395"/>
      <c r="C32" s="395"/>
      <c r="D32" s="395"/>
      <c r="E32" s="395"/>
      <c r="F32" s="396"/>
      <c r="G32" s="563" t="s">
        <v>724</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724</v>
      </c>
      <c r="AC32" s="460"/>
      <c r="AD32" s="460"/>
      <c r="AE32" s="218" t="s">
        <v>724</v>
      </c>
      <c r="AF32" s="219"/>
      <c r="AG32" s="219"/>
      <c r="AH32" s="219"/>
      <c r="AI32" s="218" t="s">
        <v>724</v>
      </c>
      <c r="AJ32" s="219"/>
      <c r="AK32" s="219"/>
      <c r="AL32" s="219"/>
      <c r="AM32" s="218" t="s">
        <v>724</v>
      </c>
      <c r="AN32" s="219"/>
      <c r="AO32" s="219"/>
      <c r="AP32" s="219"/>
      <c r="AQ32" s="336" t="s">
        <v>724</v>
      </c>
      <c r="AR32" s="208"/>
      <c r="AS32" s="208"/>
      <c r="AT32" s="337"/>
      <c r="AU32" s="219" t="s">
        <v>724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t="s">
        <v>724</v>
      </c>
      <c r="AF33" s="219"/>
      <c r="AG33" s="219"/>
      <c r="AH33" s="219"/>
      <c r="AI33" s="218" t="s">
        <v>724</v>
      </c>
      <c r="AJ33" s="219"/>
      <c r="AK33" s="219"/>
      <c r="AL33" s="219"/>
      <c r="AM33" s="218" t="s">
        <v>724</v>
      </c>
      <c r="AN33" s="219"/>
      <c r="AO33" s="219"/>
      <c r="AP33" s="219"/>
      <c r="AQ33" s="336" t="s">
        <v>724</v>
      </c>
      <c r="AR33" s="208"/>
      <c r="AS33" s="208"/>
      <c r="AT33" s="337"/>
      <c r="AU33" s="219" t="s">
        <v>724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724</v>
      </c>
      <c r="AF34" s="219"/>
      <c r="AG34" s="219"/>
      <c r="AH34" s="219"/>
      <c r="AI34" s="218" t="s">
        <v>724</v>
      </c>
      <c r="AJ34" s="219"/>
      <c r="AK34" s="219"/>
      <c r="AL34" s="219"/>
      <c r="AM34" s="218" t="s">
        <v>724</v>
      </c>
      <c r="AN34" s="219"/>
      <c r="AO34" s="219"/>
      <c r="AP34" s="219"/>
      <c r="AQ34" s="336" t="s">
        <v>724</v>
      </c>
      <c r="AR34" s="208"/>
      <c r="AS34" s="208"/>
      <c r="AT34" s="337"/>
      <c r="AU34" s="219" t="s">
        <v>724</v>
      </c>
      <c r="AV34" s="219"/>
      <c r="AW34" s="219"/>
      <c r="AX34" s="221"/>
    </row>
    <row r="35" spans="1:5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4"/>
      <c r="AY79">
        <f>COUNTIF($AR$79,"☑")</f>
        <v>0</v>
      </c>
    </row>
    <row r="80" spans="1:51" ht="18.75"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30" customHeight="1" x14ac:dyDescent="0.15">
      <c r="A82" s="861"/>
      <c r="B82" s="526"/>
      <c r="C82" s="424"/>
      <c r="D82" s="424"/>
      <c r="E82" s="424"/>
      <c r="F82" s="425"/>
      <c r="G82" s="675" t="s">
        <v>725</v>
      </c>
      <c r="H82" s="675"/>
      <c r="I82" s="675"/>
      <c r="J82" s="675"/>
      <c r="K82" s="675"/>
      <c r="L82" s="675"/>
      <c r="M82" s="675"/>
      <c r="N82" s="675"/>
      <c r="O82" s="675"/>
      <c r="P82" s="675"/>
      <c r="Q82" s="675"/>
      <c r="R82" s="675"/>
      <c r="S82" s="675"/>
      <c r="T82" s="675"/>
      <c r="U82" s="675"/>
      <c r="V82" s="675"/>
      <c r="W82" s="675"/>
      <c r="X82" s="675"/>
      <c r="Y82" s="675"/>
      <c r="Z82" s="675"/>
      <c r="AA82" s="676"/>
      <c r="AB82" s="880" t="s">
        <v>788</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1</v>
      </c>
    </row>
    <row r="83" spans="1:60" ht="30"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1</v>
      </c>
    </row>
    <row r="84" spans="1:60" ht="30"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1</v>
      </c>
    </row>
    <row r="85" spans="1:60" ht="18.75"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724</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61"/>
      <c r="B87" s="424"/>
      <c r="C87" s="424"/>
      <c r="D87" s="424"/>
      <c r="E87" s="424"/>
      <c r="F87" s="425"/>
      <c r="G87" s="107" t="s">
        <v>726</v>
      </c>
      <c r="H87" s="108"/>
      <c r="I87" s="108"/>
      <c r="J87" s="108"/>
      <c r="K87" s="108"/>
      <c r="L87" s="108"/>
      <c r="M87" s="108"/>
      <c r="N87" s="108"/>
      <c r="O87" s="109"/>
      <c r="P87" s="108" t="s">
        <v>727</v>
      </c>
      <c r="Q87" s="513"/>
      <c r="R87" s="513"/>
      <c r="S87" s="513"/>
      <c r="T87" s="513"/>
      <c r="U87" s="513"/>
      <c r="V87" s="513"/>
      <c r="W87" s="513"/>
      <c r="X87" s="514"/>
      <c r="Y87" s="560" t="s">
        <v>62</v>
      </c>
      <c r="Z87" s="561"/>
      <c r="AA87" s="562"/>
      <c r="AB87" s="460" t="s">
        <v>728</v>
      </c>
      <c r="AC87" s="460"/>
      <c r="AD87" s="460"/>
      <c r="AE87" s="218">
        <v>125</v>
      </c>
      <c r="AF87" s="219"/>
      <c r="AG87" s="219"/>
      <c r="AH87" s="219"/>
      <c r="AI87" s="218">
        <v>125</v>
      </c>
      <c r="AJ87" s="219"/>
      <c r="AK87" s="219"/>
      <c r="AL87" s="219"/>
      <c r="AM87" s="218">
        <v>125</v>
      </c>
      <c r="AN87" s="219"/>
      <c r="AO87" s="219"/>
      <c r="AP87" s="219"/>
      <c r="AQ87" s="336" t="s">
        <v>724</v>
      </c>
      <c r="AR87" s="208"/>
      <c r="AS87" s="208"/>
      <c r="AT87" s="337"/>
      <c r="AU87" s="219" t="s">
        <v>724</v>
      </c>
      <c r="AV87" s="219"/>
      <c r="AW87" s="219"/>
      <c r="AX87" s="221"/>
      <c r="AY87">
        <f t="shared" si="10"/>
        <v>1</v>
      </c>
    </row>
    <row r="88" spans="1:60" ht="23.25"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724</v>
      </c>
      <c r="AC88" s="522"/>
      <c r="AD88" s="522"/>
      <c r="AE88" s="218" t="s">
        <v>724</v>
      </c>
      <c r="AF88" s="219"/>
      <c r="AG88" s="219"/>
      <c r="AH88" s="219"/>
      <c r="AI88" s="218" t="s">
        <v>724</v>
      </c>
      <c r="AJ88" s="219"/>
      <c r="AK88" s="219"/>
      <c r="AL88" s="219"/>
      <c r="AM88" s="218" t="s">
        <v>724</v>
      </c>
      <c r="AN88" s="219"/>
      <c r="AO88" s="219"/>
      <c r="AP88" s="219"/>
      <c r="AQ88" s="336" t="s">
        <v>724</v>
      </c>
      <c r="AR88" s="208"/>
      <c r="AS88" s="208"/>
      <c r="AT88" s="337"/>
      <c r="AU88" s="219" t="s">
        <v>724</v>
      </c>
      <c r="AV88" s="219"/>
      <c r="AW88" s="219"/>
      <c r="AX88" s="221"/>
      <c r="AY88">
        <f t="shared" si="10"/>
        <v>1</v>
      </c>
      <c r="AZ88" s="10"/>
      <c r="BA88" s="10"/>
      <c r="BB88" s="10"/>
      <c r="BC88" s="10"/>
    </row>
    <row r="89" spans="1:60" ht="23.25" customHeight="1" thickBot="1" x14ac:dyDescent="0.2">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t="s">
        <v>724</v>
      </c>
      <c r="AF89" s="226"/>
      <c r="AG89" s="226"/>
      <c r="AH89" s="226"/>
      <c r="AI89" s="225" t="s">
        <v>724</v>
      </c>
      <c r="AJ89" s="226"/>
      <c r="AK89" s="226"/>
      <c r="AL89" s="226"/>
      <c r="AM89" s="225" t="s">
        <v>724</v>
      </c>
      <c r="AN89" s="226"/>
      <c r="AO89" s="226"/>
      <c r="AP89" s="226"/>
      <c r="AQ89" s="336" t="s">
        <v>724</v>
      </c>
      <c r="AR89" s="208"/>
      <c r="AS89" s="208"/>
      <c r="AT89" s="337"/>
      <c r="AU89" s="219" t="s">
        <v>724</v>
      </c>
      <c r="AV89" s="219"/>
      <c r="AW89" s="219"/>
      <c r="AX89" s="221"/>
      <c r="AY89">
        <f t="shared" si="10"/>
        <v>1</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731</v>
      </c>
      <c r="AC101" s="460"/>
      <c r="AD101" s="460"/>
      <c r="AE101" s="282">
        <v>939262</v>
      </c>
      <c r="AF101" s="282"/>
      <c r="AG101" s="282"/>
      <c r="AH101" s="282"/>
      <c r="AI101" s="282">
        <v>900673</v>
      </c>
      <c r="AJ101" s="282"/>
      <c r="AK101" s="282"/>
      <c r="AL101" s="282"/>
      <c r="AM101" s="282"/>
      <c r="AN101" s="282"/>
      <c r="AO101" s="282"/>
      <c r="AP101" s="282"/>
      <c r="AQ101" s="282" t="s">
        <v>760</v>
      </c>
      <c r="AR101" s="282"/>
      <c r="AS101" s="282"/>
      <c r="AT101" s="282"/>
      <c r="AU101" s="218" t="s">
        <v>760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731</v>
      </c>
      <c r="AC102" s="460"/>
      <c r="AD102" s="460"/>
      <c r="AE102" s="282">
        <v>1025217</v>
      </c>
      <c r="AF102" s="282"/>
      <c r="AG102" s="282"/>
      <c r="AH102" s="282"/>
      <c r="AI102" s="282">
        <v>993037</v>
      </c>
      <c r="AJ102" s="282"/>
      <c r="AK102" s="282"/>
      <c r="AL102" s="282"/>
      <c r="AM102" s="282">
        <v>942879</v>
      </c>
      <c r="AN102" s="282"/>
      <c r="AO102" s="282"/>
      <c r="AP102" s="282"/>
      <c r="AQ102" s="282">
        <v>936849</v>
      </c>
      <c r="AR102" s="282"/>
      <c r="AS102" s="282"/>
      <c r="AT102" s="282"/>
      <c r="AU102" s="225">
        <v>958540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90" t="s">
        <v>546</v>
      </c>
      <c r="AR115" s="591"/>
      <c r="AS115" s="591"/>
      <c r="AT115" s="591"/>
      <c r="AU115" s="591"/>
      <c r="AV115" s="591"/>
      <c r="AW115" s="591"/>
      <c r="AX115" s="592"/>
    </row>
    <row r="116" spans="1:51" ht="23.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v>170</v>
      </c>
      <c r="AF116" s="282"/>
      <c r="AG116" s="282"/>
      <c r="AH116" s="282"/>
      <c r="AI116" s="282">
        <v>221</v>
      </c>
      <c r="AJ116" s="282"/>
      <c r="AK116" s="282"/>
      <c r="AL116" s="282"/>
      <c r="AM116" s="282"/>
      <c r="AN116" s="282"/>
      <c r="AO116" s="282"/>
      <c r="AP116" s="282"/>
      <c r="AQ116" s="218">
        <v>168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732</v>
      </c>
      <c r="AC117" s="472"/>
      <c r="AD117" s="473"/>
      <c r="AE117" s="589" t="s">
        <v>768</v>
      </c>
      <c r="AF117" s="550"/>
      <c r="AG117" s="550"/>
      <c r="AH117" s="550"/>
      <c r="AI117" s="589" t="s">
        <v>769</v>
      </c>
      <c r="AJ117" s="550"/>
      <c r="AK117" s="550"/>
      <c r="AL117" s="550"/>
      <c r="AM117" s="550"/>
      <c r="AN117" s="550"/>
      <c r="AO117" s="550"/>
      <c r="AP117" s="550"/>
      <c r="AQ117" s="589" t="s">
        <v>770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90" t="s">
        <v>546</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90" t="s">
        <v>546</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90" t="s">
        <v>546</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392</v>
      </c>
      <c r="AF127" s="247"/>
      <c r="AG127" s="247"/>
      <c r="AH127" s="247"/>
      <c r="AI127" s="247" t="s">
        <v>414</v>
      </c>
      <c r="AJ127" s="247"/>
      <c r="AK127" s="247"/>
      <c r="AL127" s="247"/>
      <c r="AM127" s="247" t="s">
        <v>511</v>
      </c>
      <c r="AN127" s="247"/>
      <c r="AO127" s="247"/>
      <c r="AP127" s="247"/>
      <c r="AQ127" s="590" t="s">
        <v>546</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724</v>
      </c>
      <c r="AR133" s="200"/>
      <c r="AS133" s="136" t="s">
        <v>233</v>
      </c>
      <c r="AT133" s="137"/>
      <c r="AU133" s="201" t="s">
        <v>724</v>
      </c>
      <c r="AV133" s="201"/>
      <c r="AW133" s="136" t="s">
        <v>179</v>
      </c>
      <c r="AX133" s="196"/>
      <c r="AY133">
        <f>$AY$132</f>
        <v>1</v>
      </c>
    </row>
    <row r="134" spans="1:51" ht="39.75" customHeight="1" x14ac:dyDescent="0.15">
      <c r="A134" s="190"/>
      <c r="B134" s="187"/>
      <c r="C134" s="181"/>
      <c r="D134" s="187"/>
      <c r="E134" s="181"/>
      <c r="F134" s="182"/>
      <c r="G134" s="107" t="s">
        <v>724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724</v>
      </c>
      <c r="AC134" s="206"/>
      <c r="AD134" s="206"/>
      <c r="AE134" s="207" t="s">
        <v>724</v>
      </c>
      <c r="AF134" s="208"/>
      <c r="AG134" s="208"/>
      <c r="AH134" s="208"/>
      <c r="AI134" s="207" t="s">
        <v>724</v>
      </c>
      <c r="AJ134" s="208"/>
      <c r="AK134" s="208"/>
      <c r="AL134" s="208"/>
      <c r="AM134" s="207" t="s">
        <v>724</v>
      </c>
      <c r="AN134" s="208"/>
      <c r="AO134" s="208"/>
      <c r="AP134" s="208"/>
      <c r="AQ134" s="207" t="s">
        <v>724</v>
      </c>
      <c r="AR134" s="208"/>
      <c r="AS134" s="208"/>
      <c r="AT134" s="208"/>
      <c r="AU134" s="207" t="s">
        <v>724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t="s">
        <v>724</v>
      </c>
      <c r="AF135" s="208"/>
      <c r="AG135" s="208"/>
      <c r="AH135" s="208"/>
      <c r="AI135" s="207" t="s">
        <v>724</v>
      </c>
      <c r="AJ135" s="208"/>
      <c r="AK135" s="208"/>
      <c r="AL135" s="208"/>
      <c r="AM135" s="207" t="s">
        <v>724</v>
      </c>
      <c r="AN135" s="208"/>
      <c r="AO135" s="208"/>
      <c r="AP135" s="208"/>
      <c r="AQ135" s="207" t="s">
        <v>724</v>
      </c>
      <c r="AR135" s="208"/>
      <c r="AS135" s="208"/>
      <c r="AT135" s="208"/>
      <c r="AU135" s="207" t="s">
        <v>724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724</v>
      </c>
      <c r="H154" s="108"/>
      <c r="I154" s="108"/>
      <c r="J154" s="108"/>
      <c r="K154" s="108"/>
      <c r="L154" s="108"/>
      <c r="M154" s="108"/>
      <c r="N154" s="108"/>
      <c r="O154" s="108"/>
      <c r="P154" s="109"/>
      <c r="Q154" s="128" t="s">
        <v>724</v>
      </c>
      <c r="R154" s="108"/>
      <c r="S154" s="108"/>
      <c r="T154" s="108"/>
      <c r="U154" s="108"/>
      <c r="V154" s="108"/>
      <c r="W154" s="108"/>
      <c r="X154" s="108"/>
      <c r="Y154" s="108"/>
      <c r="Z154" s="108"/>
      <c r="AA154" s="290"/>
      <c r="AB154" s="144" t="s">
        <v>724</v>
      </c>
      <c r="AC154" s="145"/>
      <c r="AD154" s="145"/>
      <c r="AE154" s="150" t="s">
        <v>724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8"/>
      <c r="E430" s="175" t="s">
        <v>401</v>
      </c>
      <c r="F430" s="894"/>
      <c r="G430" s="895" t="s">
        <v>252</v>
      </c>
      <c r="H430" s="126"/>
      <c r="I430" s="126"/>
      <c r="J430" s="896" t="s">
        <v>723</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0</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724</v>
      </c>
      <c r="AF432" s="201"/>
      <c r="AG432" s="136" t="s">
        <v>233</v>
      </c>
      <c r="AH432" s="137"/>
      <c r="AI432" s="335"/>
      <c r="AJ432" s="335"/>
      <c r="AK432" s="335"/>
      <c r="AL432" s="157"/>
      <c r="AM432" s="335"/>
      <c r="AN432" s="335"/>
      <c r="AO432" s="335"/>
      <c r="AP432" s="157"/>
      <c r="AQ432" s="250" t="s">
        <v>724</v>
      </c>
      <c r="AR432" s="201"/>
      <c r="AS432" s="136" t="s">
        <v>233</v>
      </c>
      <c r="AT432" s="137"/>
      <c r="AU432" s="201" t="s">
        <v>724</v>
      </c>
      <c r="AV432" s="201"/>
      <c r="AW432" s="136" t="s">
        <v>179</v>
      </c>
      <c r="AX432" s="196"/>
      <c r="AY432">
        <f>$AY$431</f>
        <v>0</v>
      </c>
    </row>
    <row r="433" spans="1:51" ht="23.25"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724</v>
      </c>
      <c r="AC433" s="214"/>
      <c r="AD433" s="214"/>
      <c r="AE433" s="336" t="s">
        <v>724</v>
      </c>
      <c r="AF433" s="208"/>
      <c r="AG433" s="208"/>
      <c r="AH433" s="208"/>
      <c r="AI433" s="336" t="s">
        <v>724</v>
      </c>
      <c r="AJ433" s="208"/>
      <c r="AK433" s="208"/>
      <c r="AL433" s="208"/>
      <c r="AM433" s="336" t="s">
        <v>724</v>
      </c>
      <c r="AN433" s="208"/>
      <c r="AO433" s="208"/>
      <c r="AP433" s="337"/>
      <c r="AQ433" s="336" t="s">
        <v>724</v>
      </c>
      <c r="AR433" s="208"/>
      <c r="AS433" s="208"/>
      <c r="AT433" s="337"/>
      <c r="AU433" s="208" t="s">
        <v>724</v>
      </c>
      <c r="AV433" s="208"/>
      <c r="AW433" s="208"/>
      <c r="AX433" s="209"/>
      <c r="AY433">
        <f t="shared" ref="AY433:AY435" si="63">$AY$431</f>
        <v>0</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724</v>
      </c>
      <c r="AC434" s="206"/>
      <c r="AD434" s="206"/>
      <c r="AE434" s="336" t="s">
        <v>724</v>
      </c>
      <c r="AF434" s="208"/>
      <c r="AG434" s="208"/>
      <c r="AH434" s="337"/>
      <c r="AI434" s="336" t="s">
        <v>724</v>
      </c>
      <c r="AJ434" s="208"/>
      <c r="AK434" s="208"/>
      <c r="AL434" s="208"/>
      <c r="AM434" s="336" t="s">
        <v>724</v>
      </c>
      <c r="AN434" s="208"/>
      <c r="AO434" s="208"/>
      <c r="AP434" s="337"/>
      <c r="AQ434" s="336" t="s">
        <v>724</v>
      </c>
      <c r="AR434" s="208"/>
      <c r="AS434" s="208"/>
      <c r="AT434" s="337"/>
      <c r="AU434" s="208" t="s">
        <v>724</v>
      </c>
      <c r="AV434" s="208"/>
      <c r="AW434" s="208"/>
      <c r="AX434" s="209"/>
      <c r="AY434">
        <f t="shared" si="63"/>
        <v>0</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724</v>
      </c>
      <c r="AF435" s="208"/>
      <c r="AG435" s="208"/>
      <c r="AH435" s="337"/>
      <c r="AI435" s="336" t="s">
        <v>724</v>
      </c>
      <c r="AJ435" s="208"/>
      <c r="AK435" s="208"/>
      <c r="AL435" s="208"/>
      <c r="AM435" s="336" t="s">
        <v>724</v>
      </c>
      <c r="AN435" s="208"/>
      <c r="AO435" s="208"/>
      <c r="AP435" s="337"/>
      <c r="AQ435" s="336" t="s">
        <v>724</v>
      </c>
      <c r="AR435" s="208"/>
      <c r="AS435" s="208"/>
      <c r="AT435" s="337"/>
      <c r="AU435" s="208" t="s">
        <v>724</v>
      </c>
      <c r="AV435" s="208"/>
      <c r="AW435" s="208"/>
      <c r="AX435" s="209"/>
      <c r="AY435">
        <f t="shared" si="63"/>
        <v>0</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724</v>
      </c>
      <c r="AF437" s="201"/>
      <c r="AG437" s="136" t="s">
        <v>233</v>
      </c>
      <c r="AH437" s="137"/>
      <c r="AI437" s="335"/>
      <c r="AJ437" s="335"/>
      <c r="AK437" s="335"/>
      <c r="AL437" s="157"/>
      <c r="AM437" s="335"/>
      <c r="AN437" s="335"/>
      <c r="AO437" s="335"/>
      <c r="AP437" s="157"/>
      <c r="AQ437" s="250" t="s">
        <v>724</v>
      </c>
      <c r="AR437" s="201"/>
      <c r="AS437" s="136" t="s">
        <v>233</v>
      </c>
      <c r="AT437" s="137"/>
      <c r="AU437" s="201" t="s">
        <v>724</v>
      </c>
      <c r="AV437" s="201"/>
      <c r="AW437" s="136" t="s">
        <v>179</v>
      </c>
      <c r="AX437" s="196"/>
      <c r="AY437">
        <f>$AY$436</f>
        <v>0</v>
      </c>
    </row>
    <row r="438" spans="1:51" ht="23.25"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724</v>
      </c>
      <c r="AC438" s="214"/>
      <c r="AD438" s="214"/>
      <c r="AE438" s="336" t="s">
        <v>724</v>
      </c>
      <c r="AF438" s="208"/>
      <c r="AG438" s="208"/>
      <c r="AH438" s="208"/>
      <c r="AI438" s="336" t="s">
        <v>724</v>
      </c>
      <c r="AJ438" s="208"/>
      <c r="AK438" s="208"/>
      <c r="AL438" s="208"/>
      <c r="AM438" s="336" t="s">
        <v>724</v>
      </c>
      <c r="AN438" s="208"/>
      <c r="AO438" s="208"/>
      <c r="AP438" s="337"/>
      <c r="AQ438" s="336" t="s">
        <v>724</v>
      </c>
      <c r="AR438" s="208"/>
      <c r="AS438" s="208"/>
      <c r="AT438" s="337"/>
      <c r="AU438" s="208" t="s">
        <v>724</v>
      </c>
      <c r="AV438" s="208"/>
      <c r="AW438" s="208"/>
      <c r="AX438" s="209"/>
      <c r="AY438">
        <f t="shared" ref="AY438:AY440" si="64">$AY$436</f>
        <v>0</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724</v>
      </c>
      <c r="AC439" s="206"/>
      <c r="AD439" s="206"/>
      <c r="AE439" s="336" t="s">
        <v>724</v>
      </c>
      <c r="AF439" s="208"/>
      <c r="AG439" s="208"/>
      <c r="AH439" s="337"/>
      <c r="AI439" s="336" t="s">
        <v>724</v>
      </c>
      <c r="AJ439" s="208"/>
      <c r="AK439" s="208"/>
      <c r="AL439" s="208"/>
      <c r="AM439" s="336" t="s">
        <v>724</v>
      </c>
      <c r="AN439" s="208"/>
      <c r="AO439" s="208"/>
      <c r="AP439" s="337"/>
      <c r="AQ439" s="336" t="s">
        <v>724</v>
      </c>
      <c r="AR439" s="208"/>
      <c r="AS439" s="208"/>
      <c r="AT439" s="337"/>
      <c r="AU439" s="208" t="s">
        <v>724</v>
      </c>
      <c r="AV439" s="208"/>
      <c r="AW439" s="208"/>
      <c r="AX439" s="209"/>
      <c r="AY439">
        <f t="shared" si="64"/>
        <v>0</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724</v>
      </c>
      <c r="AF440" s="208"/>
      <c r="AG440" s="208"/>
      <c r="AH440" s="337"/>
      <c r="AI440" s="336" t="s">
        <v>724</v>
      </c>
      <c r="AJ440" s="208"/>
      <c r="AK440" s="208"/>
      <c r="AL440" s="208"/>
      <c r="AM440" s="336" t="s">
        <v>724</v>
      </c>
      <c r="AN440" s="208"/>
      <c r="AO440" s="208"/>
      <c r="AP440" s="337"/>
      <c r="AQ440" s="336" t="s">
        <v>724</v>
      </c>
      <c r="AR440" s="208"/>
      <c r="AS440" s="208"/>
      <c r="AT440" s="337"/>
      <c r="AU440" s="208" t="s">
        <v>724</v>
      </c>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724</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69.9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719</v>
      </c>
      <c r="AE702" s="342"/>
      <c r="AF702" s="342"/>
      <c r="AG702" s="379" t="s">
        <v>793</v>
      </c>
      <c r="AH702" s="380"/>
      <c r="AI702" s="380"/>
      <c r="AJ702" s="380"/>
      <c r="AK702" s="380"/>
      <c r="AL702" s="380"/>
      <c r="AM702" s="380"/>
      <c r="AN702" s="380"/>
      <c r="AO702" s="380"/>
      <c r="AP702" s="380"/>
      <c r="AQ702" s="380"/>
      <c r="AR702" s="380"/>
      <c r="AS702" s="380"/>
      <c r="AT702" s="380"/>
      <c r="AU702" s="380"/>
      <c r="AV702" s="380"/>
      <c r="AW702" s="380"/>
      <c r="AX702" s="381"/>
    </row>
    <row r="703" spans="1:51" ht="50.1"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719</v>
      </c>
      <c r="AE703" s="323"/>
      <c r="AF703" s="323"/>
      <c r="AG703" s="104" t="s">
        <v>738</v>
      </c>
      <c r="AH703" s="105"/>
      <c r="AI703" s="105"/>
      <c r="AJ703" s="105"/>
      <c r="AK703" s="105"/>
      <c r="AL703" s="105"/>
      <c r="AM703" s="105"/>
      <c r="AN703" s="105"/>
      <c r="AO703" s="105"/>
      <c r="AP703" s="105"/>
      <c r="AQ703" s="105"/>
      <c r="AR703" s="105"/>
      <c r="AS703" s="105"/>
      <c r="AT703" s="105"/>
      <c r="AU703" s="105"/>
      <c r="AV703" s="105"/>
      <c r="AW703" s="105"/>
      <c r="AX703" s="106"/>
    </row>
    <row r="704" spans="1:51" ht="50.1"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719</v>
      </c>
      <c r="AE704" s="782"/>
      <c r="AF704" s="782"/>
      <c r="AG704" s="168" t="s">
        <v>739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719</v>
      </c>
      <c r="AE705" s="714"/>
      <c r="AF705" s="714"/>
      <c r="AG705" s="128" t="s">
        <v>740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736</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736</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719</v>
      </c>
      <c r="AE708" s="604"/>
      <c r="AF708" s="604"/>
      <c r="AG708" s="741" t="s">
        <v>741</v>
      </c>
      <c r="AH708" s="742"/>
      <c r="AI708" s="742"/>
      <c r="AJ708" s="742"/>
      <c r="AK708" s="742"/>
      <c r="AL708" s="742"/>
      <c r="AM708" s="742"/>
      <c r="AN708" s="742"/>
      <c r="AO708" s="742"/>
      <c r="AP708" s="742"/>
      <c r="AQ708" s="742"/>
      <c r="AR708" s="742"/>
      <c r="AS708" s="742"/>
      <c r="AT708" s="742"/>
      <c r="AU708" s="742"/>
      <c r="AV708" s="742"/>
      <c r="AW708" s="742"/>
      <c r="AX708" s="743"/>
    </row>
    <row r="709" spans="1:50" ht="39.950000000000003"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719</v>
      </c>
      <c r="AE709" s="323"/>
      <c r="AF709" s="323"/>
      <c r="AG709" s="104" t="s">
        <v>742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719</v>
      </c>
      <c r="AE710" s="323"/>
      <c r="AF710" s="323"/>
      <c r="AG710" s="104" t="s">
        <v>743</v>
      </c>
      <c r="AH710" s="105"/>
      <c r="AI710" s="105"/>
      <c r="AJ710" s="105"/>
      <c r="AK710" s="105"/>
      <c r="AL710" s="105"/>
      <c r="AM710" s="105"/>
      <c r="AN710" s="105"/>
      <c r="AO710" s="105"/>
      <c r="AP710" s="105"/>
      <c r="AQ710" s="105"/>
      <c r="AR710" s="105"/>
      <c r="AS710" s="105"/>
      <c r="AT710" s="105"/>
      <c r="AU710" s="105"/>
      <c r="AV710" s="105"/>
      <c r="AW710" s="105"/>
      <c r="AX710" s="106"/>
    </row>
    <row r="711" spans="1:50" ht="39.950000000000003"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719</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737</v>
      </c>
      <c r="AE712" s="782"/>
      <c r="AF712" s="782"/>
      <c r="AG712" s="806" t="s">
        <v>724</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737</v>
      </c>
      <c r="AE713" s="323"/>
      <c r="AF713" s="662"/>
      <c r="AG713" s="104" t="s">
        <v>724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737</v>
      </c>
      <c r="AE714" s="804"/>
      <c r="AF714" s="805"/>
      <c r="AG714" s="735" t="s">
        <v>724</v>
      </c>
      <c r="AH714" s="736"/>
      <c r="AI714" s="736"/>
      <c r="AJ714" s="736"/>
      <c r="AK714" s="736"/>
      <c r="AL714" s="736"/>
      <c r="AM714" s="736"/>
      <c r="AN714" s="736"/>
      <c r="AO714" s="736"/>
      <c r="AP714" s="736"/>
      <c r="AQ714" s="736"/>
      <c r="AR714" s="736"/>
      <c r="AS714" s="736"/>
      <c r="AT714" s="736"/>
      <c r="AU714" s="736"/>
      <c r="AV714" s="736"/>
      <c r="AW714" s="736"/>
      <c r="AX714" s="737"/>
    </row>
    <row r="715" spans="1:50" ht="39.950000000000003"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719</v>
      </c>
      <c r="AE715" s="604"/>
      <c r="AF715" s="655"/>
      <c r="AG715" s="741" t="s">
        <v>744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737</v>
      </c>
      <c r="AE716" s="626"/>
      <c r="AF716" s="626"/>
      <c r="AG716" s="104" t="s">
        <v>724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719</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737</v>
      </c>
      <c r="AE718" s="323"/>
      <c r="AF718" s="323"/>
      <c r="AG718" s="130" t="s">
        <v>724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719</v>
      </c>
      <c r="AE719" s="604"/>
      <c r="AF719" s="604"/>
      <c r="AG719" s="128" t="s">
        <v>747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t="s">
        <v>745</v>
      </c>
      <c r="D721" s="294"/>
      <c r="E721" s="294"/>
      <c r="F721" s="295"/>
      <c r="G721" s="284"/>
      <c r="H721" s="285"/>
      <c r="I721" s="77" t="str">
        <f>IF(OR(G721="　", G721=""), "", "-")</f>
        <v/>
      </c>
      <c r="J721" s="288"/>
      <c r="K721" s="288"/>
      <c r="L721" s="77" t="str">
        <f>IF(M721="","","-")</f>
        <v/>
      </c>
      <c r="M721" s="78"/>
      <c r="N721" s="301" t="s">
        <v>746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6" t="s">
        <v>792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7" t="s">
        <v>57</v>
      </c>
      <c r="D727" s="748"/>
      <c r="E727" s="748"/>
      <c r="F727" s="749"/>
      <c r="G727" s="574" t="s">
        <v>748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t="s">
        <v>749</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676</v>
      </c>
      <c r="B737" s="211"/>
      <c r="C737" s="211"/>
      <c r="D737" s="212"/>
      <c r="E737" s="951" t="s">
        <v>750</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399</v>
      </c>
      <c r="B738" s="361"/>
      <c r="C738" s="361"/>
      <c r="D738" s="361"/>
      <c r="E738" s="951" t="s">
        <v>751</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398</v>
      </c>
      <c r="B739" s="361"/>
      <c r="C739" s="361"/>
      <c r="D739" s="361"/>
      <c r="E739" s="951" t="s">
        <v>752</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397</v>
      </c>
      <c r="B740" s="361"/>
      <c r="C740" s="361"/>
      <c r="D740" s="361"/>
      <c r="E740" s="951" t="s">
        <v>753</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396</v>
      </c>
      <c r="B741" s="361"/>
      <c r="C741" s="361"/>
      <c r="D741" s="361"/>
      <c r="E741" s="951" t="s">
        <v>754</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395</v>
      </c>
      <c r="B742" s="361"/>
      <c r="C742" s="361"/>
      <c r="D742" s="361"/>
      <c r="E742" s="951" t="s">
        <v>755</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394</v>
      </c>
      <c r="B743" s="361"/>
      <c r="C743" s="361"/>
      <c r="D743" s="361"/>
      <c r="E743" s="951" t="s">
        <v>756</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393</v>
      </c>
      <c r="B744" s="361"/>
      <c r="C744" s="361"/>
      <c r="D744" s="361"/>
      <c r="E744" s="951" t="s">
        <v>757</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392</v>
      </c>
      <c r="B745" s="361"/>
      <c r="C745" s="361"/>
      <c r="D745" s="361"/>
      <c r="E745" s="988" t="s">
        <v>758</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549</v>
      </c>
      <c r="B746" s="361"/>
      <c r="C746" s="361"/>
      <c r="D746" s="361"/>
      <c r="E746" s="957" t="s">
        <v>717</v>
      </c>
      <c r="F746" s="955"/>
      <c r="G746" s="955"/>
      <c r="H746" s="100" t="str">
        <f>IF(E746="","","-")</f>
        <v>-</v>
      </c>
      <c r="I746" s="955"/>
      <c r="J746" s="955"/>
      <c r="K746" s="100" t="str">
        <f>IF(I746="","","-")</f>
        <v/>
      </c>
      <c r="L746" s="956">
        <v>679</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511</v>
      </c>
      <c r="B747" s="361"/>
      <c r="C747" s="361"/>
      <c r="D747" s="361"/>
      <c r="E747" s="957" t="s">
        <v>717</v>
      </c>
      <c r="F747" s="955"/>
      <c r="G747" s="955"/>
      <c r="H747" s="100" t="str">
        <f>IF(E747="","","-")</f>
        <v>-</v>
      </c>
      <c r="I747" s="955"/>
      <c r="J747" s="955"/>
      <c r="K747" s="100" t="str">
        <f>IF(I747="","","-")</f>
        <v/>
      </c>
      <c r="L747" s="956">
        <v>694</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386</v>
      </c>
      <c r="B748" s="614"/>
      <c r="C748" s="614"/>
      <c r="D748" s="614"/>
      <c r="E748" s="614"/>
      <c r="F748" s="61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thickBot="1" x14ac:dyDescent="0.2">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388</v>
      </c>
      <c r="B787" s="628"/>
      <c r="C787" s="628"/>
      <c r="D787" s="628"/>
      <c r="E787" s="628"/>
      <c r="F787" s="629"/>
      <c r="G787" s="594" t="s">
        <v>785</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786</v>
      </c>
      <c r="H789" s="670"/>
      <c r="I789" s="670"/>
      <c r="J789" s="670"/>
      <c r="K789" s="671"/>
      <c r="L789" s="663" t="s">
        <v>787</v>
      </c>
      <c r="M789" s="664"/>
      <c r="N789" s="664"/>
      <c r="O789" s="664"/>
      <c r="P789" s="664"/>
      <c r="Q789" s="664"/>
      <c r="R789" s="664"/>
      <c r="S789" s="664"/>
      <c r="T789" s="664"/>
      <c r="U789" s="664"/>
      <c r="V789" s="664"/>
      <c r="W789" s="664"/>
      <c r="X789" s="665"/>
      <c r="Y789" s="382">
        <v>4675</v>
      </c>
      <c r="Z789" s="383"/>
      <c r="AA789" s="383"/>
      <c r="AB789" s="801"/>
      <c r="AC789" s="669"/>
      <c r="AD789" s="670"/>
      <c r="AE789" s="670"/>
      <c r="AF789" s="670"/>
      <c r="AG789" s="671"/>
      <c r="AH789" s="663"/>
      <c r="AI789" s="664"/>
      <c r="AJ789" s="664"/>
      <c r="AK789" s="664"/>
      <c r="AL789" s="664"/>
      <c r="AM789" s="664"/>
      <c r="AN789" s="664"/>
      <c r="AO789" s="664"/>
      <c r="AP789" s="664"/>
      <c r="AQ789" s="664"/>
      <c r="AR789" s="664"/>
      <c r="AS789" s="664"/>
      <c r="AT789" s="665"/>
      <c r="AU789" s="382"/>
      <c r="AV789" s="383"/>
      <c r="AW789" s="383"/>
      <c r="AX789" s="384"/>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4675</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775</v>
      </c>
      <c r="D845" s="343"/>
      <c r="E845" s="343"/>
      <c r="F845" s="343"/>
      <c r="G845" s="343"/>
      <c r="H845" s="343"/>
      <c r="I845" s="343"/>
      <c r="J845" s="344">
        <v>6000020271004</v>
      </c>
      <c r="K845" s="345"/>
      <c r="L845" s="345"/>
      <c r="M845" s="345"/>
      <c r="N845" s="345"/>
      <c r="O845" s="345"/>
      <c r="P845" s="359" t="s">
        <v>766</v>
      </c>
      <c r="Q845" s="346"/>
      <c r="R845" s="346"/>
      <c r="S845" s="346"/>
      <c r="T845" s="346"/>
      <c r="U845" s="346"/>
      <c r="V845" s="346"/>
      <c r="W845" s="346"/>
      <c r="X845" s="346"/>
      <c r="Y845" s="347">
        <v>4675</v>
      </c>
      <c r="Z845" s="348"/>
      <c r="AA845" s="348"/>
      <c r="AB845" s="349"/>
      <c r="AC845" s="350" t="s">
        <v>767</v>
      </c>
      <c r="AD845" s="351"/>
      <c r="AE845" s="351"/>
      <c r="AF845" s="351"/>
      <c r="AG845" s="351"/>
      <c r="AH845" s="366" t="s">
        <v>760</v>
      </c>
      <c r="AI845" s="367"/>
      <c r="AJ845" s="367"/>
      <c r="AK845" s="367"/>
      <c r="AL845" s="354" t="s">
        <v>760</v>
      </c>
      <c r="AM845" s="355"/>
      <c r="AN845" s="355"/>
      <c r="AO845" s="356"/>
      <c r="AP845" s="357" t="s">
        <v>760</v>
      </c>
      <c r="AQ845" s="357"/>
      <c r="AR845" s="357"/>
      <c r="AS845" s="357"/>
      <c r="AT845" s="357"/>
      <c r="AU845" s="357"/>
      <c r="AV845" s="357"/>
      <c r="AW845" s="357"/>
      <c r="AX845" s="357"/>
    </row>
    <row r="846" spans="1:51" ht="30" customHeight="1" x14ac:dyDescent="0.15">
      <c r="A846" s="370">
        <v>2</v>
      </c>
      <c r="B846" s="370">
        <v>1</v>
      </c>
      <c r="C846" s="358" t="s">
        <v>776</v>
      </c>
      <c r="D846" s="343"/>
      <c r="E846" s="343"/>
      <c r="F846" s="343"/>
      <c r="G846" s="343"/>
      <c r="H846" s="343"/>
      <c r="I846" s="343"/>
      <c r="J846" s="344">
        <v>3000020141003</v>
      </c>
      <c r="K846" s="345"/>
      <c r="L846" s="345"/>
      <c r="M846" s="345"/>
      <c r="N846" s="345"/>
      <c r="O846" s="345"/>
      <c r="P846" s="359" t="s">
        <v>766</v>
      </c>
      <c r="Q846" s="346"/>
      <c r="R846" s="346"/>
      <c r="S846" s="346"/>
      <c r="T846" s="346"/>
      <c r="U846" s="346"/>
      <c r="V846" s="346"/>
      <c r="W846" s="346"/>
      <c r="X846" s="346"/>
      <c r="Y846" s="347">
        <v>3047</v>
      </c>
      <c r="Z846" s="348"/>
      <c r="AA846" s="348"/>
      <c r="AB846" s="349"/>
      <c r="AC846" s="350" t="s">
        <v>767</v>
      </c>
      <c r="AD846" s="351"/>
      <c r="AE846" s="351"/>
      <c r="AF846" s="351"/>
      <c r="AG846" s="351"/>
      <c r="AH846" s="366" t="s">
        <v>760</v>
      </c>
      <c r="AI846" s="367"/>
      <c r="AJ846" s="367"/>
      <c r="AK846" s="367"/>
      <c r="AL846" s="354" t="s">
        <v>760</v>
      </c>
      <c r="AM846" s="355"/>
      <c r="AN846" s="355"/>
      <c r="AO846" s="356"/>
      <c r="AP846" s="357" t="s">
        <v>760</v>
      </c>
      <c r="AQ846" s="357"/>
      <c r="AR846" s="357"/>
      <c r="AS846" s="357"/>
      <c r="AT846" s="357"/>
      <c r="AU846" s="357"/>
      <c r="AV846" s="357"/>
      <c r="AW846" s="357"/>
      <c r="AX846" s="357"/>
      <c r="AY846">
        <f>COUNTA($C$846)</f>
        <v>1</v>
      </c>
    </row>
    <row r="847" spans="1:51" ht="30" customHeight="1" x14ac:dyDescent="0.15">
      <c r="A847" s="370">
        <v>3</v>
      </c>
      <c r="B847" s="370">
        <v>1</v>
      </c>
      <c r="C847" s="358" t="s">
        <v>777</v>
      </c>
      <c r="D847" s="343"/>
      <c r="E847" s="343"/>
      <c r="F847" s="343"/>
      <c r="G847" s="343"/>
      <c r="H847" s="343"/>
      <c r="I847" s="343"/>
      <c r="J847" s="344">
        <v>9000020011002</v>
      </c>
      <c r="K847" s="345"/>
      <c r="L847" s="345"/>
      <c r="M847" s="345"/>
      <c r="N847" s="345"/>
      <c r="O847" s="345"/>
      <c r="P847" s="359" t="s">
        <v>766</v>
      </c>
      <c r="Q847" s="346"/>
      <c r="R847" s="346"/>
      <c r="S847" s="346"/>
      <c r="T847" s="346"/>
      <c r="U847" s="346"/>
      <c r="V847" s="346"/>
      <c r="W847" s="346"/>
      <c r="X847" s="346"/>
      <c r="Y847" s="347">
        <v>3014</v>
      </c>
      <c r="Z847" s="348"/>
      <c r="AA847" s="348"/>
      <c r="AB847" s="349"/>
      <c r="AC847" s="350" t="s">
        <v>767</v>
      </c>
      <c r="AD847" s="351"/>
      <c r="AE847" s="351"/>
      <c r="AF847" s="351"/>
      <c r="AG847" s="351"/>
      <c r="AH847" s="366" t="s">
        <v>760</v>
      </c>
      <c r="AI847" s="367"/>
      <c r="AJ847" s="367"/>
      <c r="AK847" s="367"/>
      <c r="AL847" s="354" t="s">
        <v>760</v>
      </c>
      <c r="AM847" s="355"/>
      <c r="AN847" s="355"/>
      <c r="AO847" s="356"/>
      <c r="AP847" s="357" t="s">
        <v>760</v>
      </c>
      <c r="AQ847" s="357"/>
      <c r="AR847" s="357"/>
      <c r="AS847" s="357"/>
      <c r="AT847" s="357"/>
      <c r="AU847" s="357"/>
      <c r="AV847" s="357"/>
      <c r="AW847" s="357"/>
      <c r="AX847" s="357"/>
      <c r="AY847">
        <f>COUNTA($C$847)</f>
        <v>1</v>
      </c>
    </row>
    <row r="848" spans="1:51" ht="30" customHeight="1" x14ac:dyDescent="0.15">
      <c r="A848" s="370">
        <v>4</v>
      </c>
      <c r="B848" s="370">
        <v>1</v>
      </c>
      <c r="C848" s="358" t="s">
        <v>778</v>
      </c>
      <c r="D848" s="343"/>
      <c r="E848" s="343"/>
      <c r="F848" s="343"/>
      <c r="G848" s="343"/>
      <c r="H848" s="343"/>
      <c r="I848" s="343"/>
      <c r="J848" s="344">
        <v>3000020401307</v>
      </c>
      <c r="K848" s="345"/>
      <c r="L848" s="345"/>
      <c r="M848" s="345"/>
      <c r="N848" s="345"/>
      <c r="O848" s="345"/>
      <c r="P848" s="359" t="s">
        <v>766</v>
      </c>
      <c r="Q848" s="346"/>
      <c r="R848" s="346"/>
      <c r="S848" s="346"/>
      <c r="T848" s="346"/>
      <c r="U848" s="346"/>
      <c r="V848" s="346"/>
      <c r="W848" s="346"/>
      <c r="X848" s="346"/>
      <c r="Y848" s="347">
        <v>2793</v>
      </c>
      <c r="Z848" s="348"/>
      <c r="AA848" s="348"/>
      <c r="AB848" s="349"/>
      <c r="AC848" s="350" t="s">
        <v>767</v>
      </c>
      <c r="AD848" s="351"/>
      <c r="AE848" s="351"/>
      <c r="AF848" s="351"/>
      <c r="AG848" s="351"/>
      <c r="AH848" s="366" t="s">
        <v>760</v>
      </c>
      <c r="AI848" s="367"/>
      <c r="AJ848" s="367"/>
      <c r="AK848" s="367"/>
      <c r="AL848" s="354" t="s">
        <v>760</v>
      </c>
      <c r="AM848" s="355"/>
      <c r="AN848" s="355"/>
      <c r="AO848" s="356"/>
      <c r="AP848" s="357" t="s">
        <v>760</v>
      </c>
      <c r="AQ848" s="357"/>
      <c r="AR848" s="357"/>
      <c r="AS848" s="357"/>
      <c r="AT848" s="357"/>
      <c r="AU848" s="357"/>
      <c r="AV848" s="357"/>
      <c r="AW848" s="357"/>
      <c r="AX848" s="357"/>
      <c r="AY848">
        <f>COUNTA($C$848)</f>
        <v>1</v>
      </c>
    </row>
    <row r="849" spans="1:51" ht="30" customHeight="1" x14ac:dyDescent="0.15">
      <c r="A849" s="370">
        <v>5</v>
      </c>
      <c r="B849" s="370">
        <v>1</v>
      </c>
      <c r="C849" s="358" t="s">
        <v>779</v>
      </c>
      <c r="D849" s="343"/>
      <c r="E849" s="343"/>
      <c r="F849" s="343"/>
      <c r="G849" s="343"/>
      <c r="H849" s="343"/>
      <c r="I849" s="343"/>
      <c r="J849" s="344">
        <v>3000020231002</v>
      </c>
      <c r="K849" s="345"/>
      <c r="L849" s="345"/>
      <c r="M849" s="345"/>
      <c r="N849" s="345"/>
      <c r="O849" s="345"/>
      <c r="P849" s="359" t="s">
        <v>766</v>
      </c>
      <c r="Q849" s="346"/>
      <c r="R849" s="346"/>
      <c r="S849" s="346"/>
      <c r="T849" s="346"/>
      <c r="U849" s="346"/>
      <c r="V849" s="346"/>
      <c r="W849" s="346"/>
      <c r="X849" s="346"/>
      <c r="Y849" s="347">
        <v>2549</v>
      </c>
      <c r="Z849" s="348"/>
      <c r="AA849" s="348"/>
      <c r="AB849" s="349"/>
      <c r="AC849" s="350" t="s">
        <v>767</v>
      </c>
      <c r="AD849" s="351"/>
      <c r="AE849" s="351"/>
      <c r="AF849" s="351"/>
      <c r="AG849" s="351"/>
      <c r="AH849" s="366" t="s">
        <v>760</v>
      </c>
      <c r="AI849" s="367"/>
      <c r="AJ849" s="367"/>
      <c r="AK849" s="367"/>
      <c r="AL849" s="354" t="s">
        <v>760</v>
      </c>
      <c r="AM849" s="355"/>
      <c r="AN849" s="355"/>
      <c r="AO849" s="356"/>
      <c r="AP849" s="357" t="s">
        <v>760</v>
      </c>
      <c r="AQ849" s="357"/>
      <c r="AR849" s="357"/>
      <c r="AS849" s="357"/>
      <c r="AT849" s="357"/>
      <c r="AU849" s="357"/>
      <c r="AV849" s="357"/>
      <c r="AW849" s="357"/>
      <c r="AX849" s="357"/>
      <c r="AY849">
        <f>COUNTA($C$849)</f>
        <v>1</v>
      </c>
    </row>
    <row r="850" spans="1:51" ht="30" customHeight="1" x14ac:dyDescent="0.15">
      <c r="A850" s="370">
        <v>6</v>
      </c>
      <c r="B850" s="370">
        <v>1</v>
      </c>
      <c r="C850" s="358" t="s">
        <v>780</v>
      </c>
      <c r="D850" s="343"/>
      <c r="E850" s="343"/>
      <c r="F850" s="343"/>
      <c r="G850" s="343"/>
      <c r="H850" s="343"/>
      <c r="I850" s="343"/>
      <c r="J850" s="344">
        <v>9000020281000</v>
      </c>
      <c r="K850" s="345"/>
      <c r="L850" s="345"/>
      <c r="M850" s="345"/>
      <c r="N850" s="345"/>
      <c r="O850" s="345"/>
      <c r="P850" s="359" t="s">
        <v>766</v>
      </c>
      <c r="Q850" s="346"/>
      <c r="R850" s="346"/>
      <c r="S850" s="346"/>
      <c r="T850" s="346"/>
      <c r="U850" s="346"/>
      <c r="V850" s="346"/>
      <c r="W850" s="346"/>
      <c r="X850" s="346"/>
      <c r="Y850" s="347">
        <v>2010</v>
      </c>
      <c r="Z850" s="348"/>
      <c r="AA850" s="348"/>
      <c r="AB850" s="349"/>
      <c r="AC850" s="350" t="s">
        <v>767</v>
      </c>
      <c r="AD850" s="351"/>
      <c r="AE850" s="351"/>
      <c r="AF850" s="351"/>
      <c r="AG850" s="351"/>
      <c r="AH850" s="366" t="s">
        <v>760</v>
      </c>
      <c r="AI850" s="367"/>
      <c r="AJ850" s="367"/>
      <c r="AK850" s="367"/>
      <c r="AL850" s="354" t="s">
        <v>760</v>
      </c>
      <c r="AM850" s="355"/>
      <c r="AN850" s="355"/>
      <c r="AO850" s="356"/>
      <c r="AP850" s="357" t="s">
        <v>760</v>
      </c>
      <c r="AQ850" s="357"/>
      <c r="AR850" s="357"/>
      <c r="AS850" s="357"/>
      <c r="AT850" s="357"/>
      <c r="AU850" s="357"/>
      <c r="AV850" s="357"/>
      <c r="AW850" s="357"/>
      <c r="AX850" s="357"/>
      <c r="AY850">
        <f>COUNTA($C$850)</f>
        <v>1</v>
      </c>
    </row>
    <row r="851" spans="1:51" ht="30" customHeight="1" x14ac:dyDescent="0.15">
      <c r="A851" s="370">
        <v>7</v>
      </c>
      <c r="B851" s="370">
        <v>1</v>
      </c>
      <c r="C851" s="358" t="s">
        <v>781</v>
      </c>
      <c r="D851" s="343"/>
      <c r="E851" s="343"/>
      <c r="F851" s="343"/>
      <c r="G851" s="343"/>
      <c r="H851" s="343"/>
      <c r="I851" s="343"/>
      <c r="J851" s="344">
        <v>2000020261009</v>
      </c>
      <c r="K851" s="345"/>
      <c r="L851" s="345"/>
      <c r="M851" s="345"/>
      <c r="N851" s="345"/>
      <c r="O851" s="345"/>
      <c r="P851" s="359" t="s">
        <v>766</v>
      </c>
      <c r="Q851" s="346"/>
      <c r="R851" s="346"/>
      <c r="S851" s="346"/>
      <c r="T851" s="346"/>
      <c r="U851" s="346"/>
      <c r="V851" s="346"/>
      <c r="W851" s="346"/>
      <c r="X851" s="346"/>
      <c r="Y851" s="347">
        <v>1952</v>
      </c>
      <c r="Z851" s="348"/>
      <c r="AA851" s="348"/>
      <c r="AB851" s="349"/>
      <c r="AC851" s="350" t="s">
        <v>767</v>
      </c>
      <c r="AD851" s="351"/>
      <c r="AE851" s="351"/>
      <c r="AF851" s="351"/>
      <c r="AG851" s="351"/>
      <c r="AH851" s="366" t="s">
        <v>760</v>
      </c>
      <c r="AI851" s="367"/>
      <c r="AJ851" s="367"/>
      <c r="AK851" s="367"/>
      <c r="AL851" s="354" t="s">
        <v>760</v>
      </c>
      <c r="AM851" s="355"/>
      <c r="AN851" s="355"/>
      <c r="AO851" s="356"/>
      <c r="AP851" s="357" t="s">
        <v>760</v>
      </c>
      <c r="AQ851" s="357"/>
      <c r="AR851" s="357"/>
      <c r="AS851" s="357"/>
      <c r="AT851" s="357"/>
      <c r="AU851" s="357"/>
      <c r="AV851" s="357"/>
      <c r="AW851" s="357"/>
      <c r="AX851" s="357"/>
      <c r="AY851">
        <f>COUNTA($C$851)</f>
        <v>1</v>
      </c>
    </row>
    <row r="852" spans="1:51" ht="30" customHeight="1" x14ac:dyDescent="0.15">
      <c r="A852" s="370">
        <v>8</v>
      </c>
      <c r="B852" s="370">
        <v>1</v>
      </c>
      <c r="C852" s="358" t="s">
        <v>782</v>
      </c>
      <c r="D852" s="343"/>
      <c r="E852" s="343"/>
      <c r="F852" s="343"/>
      <c r="G852" s="343"/>
      <c r="H852" s="343"/>
      <c r="I852" s="343"/>
      <c r="J852" s="344">
        <v>8000020401005</v>
      </c>
      <c r="K852" s="345"/>
      <c r="L852" s="345"/>
      <c r="M852" s="345"/>
      <c r="N852" s="345"/>
      <c r="O852" s="345"/>
      <c r="P852" s="359" t="s">
        <v>766</v>
      </c>
      <c r="Q852" s="346"/>
      <c r="R852" s="346"/>
      <c r="S852" s="346"/>
      <c r="T852" s="346"/>
      <c r="U852" s="346"/>
      <c r="V852" s="346"/>
      <c r="W852" s="346"/>
      <c r="X852" s="346"/>
      <c r="Y852" s="347">
        <v>1664</v>
      </c>
      <c r="Z852" s="348"/>
      <c r="AA852" s="348"/>
      <c r="AB852" s="349"/>
      <c r="AC852" s="350" t="s">
        <v>767</v>
      </c>
      <c r="AD852" s="351"/>
      <c r="AE852" s="351"/>
      <c r="AF852" s="351"/>
      <c r="AG852" s="351"/>
      <c r="AH852" s="366" t="s">
        <v>760</v>
      </c>
      <c r="AI852" s="367"/>
      <c r="AJ852" s="367"/>
      <c r="AK852" s="367"/>
      <c r="AL852" s="354" t="s">
        <v>760</v>
      </c>
      <c r="AM852" s="355"/>
      <c r="AN852" s="355"/>
      <c r="AO852" s="356"/>
      <c r="AP852" s="357" t="s">
        <v>760</v>
      </c>
      <c r="AQ852" s="357"/>
      <c r="AR852" s="357"/>
      <c r="AS852" s="357"/>
      <c r="AT852" s="357"/>
      <c r="AU852" s="357"/>
      <c r="AV852" s="357"/>
      <c r="AW852" s="357"/>
      <c r="AX852" s="357"/>
      <c r="AY852">
        <f>COUNTA($C$852)</f>
        <v>1</v>
      </c>
    </row>
    <row r="853" spans="1:51" ht="30" customHeight="1" x14ac:dyDescent="0.15">
      <c r="A853" s="370">
        <v>9</v>
      </c>
      <c r="B853" s="370">
        <v>1</v>
      </c>
      <c r="C853" s="358" t="s">
        <v>783</v>
      </c>
      <c r="D853" s="343"/>
      <c r="E853" s="343"/>
      <c r="F853" s="343"/>
      <c r="G853" s="343"/>
      <c r="H853" s="343"/>
      <c r="I853" s="343"/>
      <c r="J853" s="344">
        <v>9000020341002</v>
      </c>
      <c r="K853" s="345"/>
      <c r="L853" s="345"/>
      <c r="M853" s="345"/>
      <c r="N853" s="345"/>
      <c r="O853" s="345"/>
      <c r="P853" s="359" t="s">
        <v>766</v>
      </c>
      <c r="Q853" s="346"/>
      <c r="R853" s="346"/>
      <c r="S853" s="346"/>
      <c r="T853" s="346"/>
      <c r="U853" s="346"/>
      <c r="V853" s="346"/>
      <c r="W853" s="346"/>
      <c r="X853" s="346"/>
      <c r="Y853" s="347">
        <v>1402</v>
      </c>
      <c r="Z853" s="348"/>
      <c r="AA853" s="348"/>
      <c r="AB853" s="349"/>
      <c r="AC853" s="350" t="s">
        <v>767</v>
      </c>
      <c r="AD853" s="351"/>
      <c r="AE853" s="351"/>
      <c r="AF853" s="351"/>
      <c r="AG853" s="351"/>
      <c r="AH853" s="366" t="s">
        <v>760</v>
      </c>
      <c r="AI853" s="367"/>
      <c r="AJ853" s="367"/>
      <c r="AK853" s="367"/>
      <c r="AL853" s="354" t="s">
        <v>760</v>
      </c>
      <c r="AM853" s="355"/>
      <c r="AN853" s="355"/>
      <c r="AO853" s="356"/>
      <c r="AP853" s="357" t="s">
        <v>760</v>
      </c>
      <c r="AQ853" s="357"/>
      <c r="AR853" s="357"/>
      <c r="AS853" s="357"/>
      <c r="AT853" s="357"/>
      <c r="AU853" s="357"/>
      <c r="AV853" s="357"/>
      <c r="AW853" s="357"/>
      <c r="AX853" s="357"/>
      <c r="AY853">
        <f>COUNTA($C$853)</f>
        <v>1</v>
      </c>
    </row>
    <row r="854" spans="1:51" ht="30" customHeight="1" x14ac:dyDescent="0.15">
      <c r="A854" s="370">
        <v>10</v>
      </c>
      <c r="B854" s="370">
        <v>1</v>
      </c>
      <c r="C854" s="358" t="s">
        <v>784</v>
      </c>
      <c r="D854" s="343"/>
      <c r="E854" s="343"/>
      <c r="F854" s="343"/>
      <c r="G854" s="343"/>
      <c r="H854" s="343"/>
      <c r="I854" s="343"/>
      <c r="J854" s="344">
        <v>3000020271403</v>
      </c>
      <c r="K854" s="345"/>
      <c r="L854" s="345"/>
      <c r="M854" s="345"/>
      <c r="N854" s="345"/>
      <c r="O854" s="345"/>
      <c r="P854" s="359" t="s">
        <v>766</v>
      </c>
      <c r="Q854" s="346"/>
      <c r="R854" s="346"/>
      <c r="S854" s="346"/>
      <c r="T854" s="346"/>
      <c r="U854" s="346"/>
      <c r="V854" s="346"/>
      <c r="W854" s="346"/>
      <c r="X854" s="346"/>
      <c r="Y854" s="347">
        <v>1292</v>
      </c>
      <c r="Z854" s="348"/>
      <c r="AA854" s="348"/>
      <c r="AB854" s="349"/>
      <c r="AC854" s="350" t="s">
        <v>767</v>
      </c>
      <c r="AD854" s="351"/>
      <c r="AE854" s="351"/>
      <c r="AF854" s="351"/>
      <c r="AG854" s="351"/>
      <c r="AH854" s="366" t="s">
        <v>760</v>
      </c>
      <c r="AI854" s="367"/>
      <c r="AJ854" s="367"/>
      <c r="AK854" s="367"/>
      <c r="AL854" s="354" t="s">
        <v>760</v>
      </c>
      <c r="AM854" s="355"/>
      <c r="AN854" s="355"/>
      <c r="AO854" s="356"/>
      <c r="AP854" s="357" t="s">
        <v>760</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761</v>
      </c>
      <c r="D878" s="343"/>
      <c r="E878" s="343"/>
      <c r="F878" s="343"/>
      <c r="G878" s="343"/>
      <c r="H878" s="343"/>
      <c r="I878" s="343"/>
      <c r="J878" s="344" t="s">
        <v>760</v>
      </c>
      <c r="K878" s="345"/>
      <c r="L878" s="345"/>
      <c r="M878" s="345"/>
      <c r="N878" s="345"/>
      <c r="O878" s="345"/>
      <c r="P878" s="359" t="s">
        <v>765</v>
      </c>
      <c r="Q878" s="346"/>
      <c r="R878" s="346"/>
      <c r="S878" s="346"/>
      <c r="T878" s="346"/>
      <c r="U878" s="346"/>
      <c r="V878" s="346"/>
      <c r="W878" s="346"/>
      <c r="X878" s="346"/>
      <c r="Y878" s="347">
        <v>0.6</v>
      </c>
      <c r="Z878" s="348"/>
      <c r="AA878" s="348"/>
      <c r="AB878" s="349"/>
      <c r="AC878" s="350" t="s">
        <v>80</v>
      </c>
      <c r="AD878" s="351"/>
      <c r="AE878" s="351"/>
      <c r="AF878" s="351"/>
      <c r="AG878" s="351"/>
      <c r="AH878" s="366" t="s">
        <v>760</v>
      </c>
      <c r="AI878" s="367"/>
      <c r="AJ878" s="367"/>
      <c r="AK878" s="367"/>
      <c r="AL878" s="354" t="s">
        <v>760</v>
      </c>
      <c r="AM878" s="355"/>
      <c r="AN878" s="355"/>
      <c r="AO878" s="356"/>
      <c r="AP878" s="357" t="s">
        <v>760</v>
      </c>
      <c r="AQ878" s="357"/>
      <c r="AR878" s="357"/>
      <c r="AS878" s="357"/>
      <c r="AT878" s="357"/>
      <c r="AU878" s="357"/>
      <c r="AV878" s="357"/>
      <c r="AW878" s="357"/>
      <c r="AX878" s="357"/>
      <c r="AY878">
        <f t="shared" si="118"/>
        <v>1</v>
      </c>
    </row>
    <row r="879" spans="1:51" ht="30" customHeight="1" x14ac:dyDescent="0.15">
      <c r="A879" s="370">
        <v>2</v>
      </c>
      <c r="B879" s="370">
        <v>1</v>
      </c>
      <c r="C879" s="358" t="s">
        <v>762</v>
      </c>
      <c r="D879" s="343"/>
      <c r="E879" s="343"/>
      <c r="F879" s="343"/>
      <c r="G879" s="343"/>
      <c r="H879" s="343"/>
      <c r="I879" s="343"/>
      <c r="J879" s="344" t="s">
        <v>760</v>
      </c>
      <c r="K879" s="345"/>
      <c r="L879" s="345"/>
      <c r="M879" s="345"/>
      <c r="N879" s="345"/>
      <c r="O879" s="345"/>
      <c r="P879" s="359" t="s">
        <v>765</v>
      </c>
      <c r="Q879" s="346"/>
      <c r="R879" s="346"/>
      <c r="S879" s="346"/>
      <c r="T879" s="346"/>
      <c r="U879" s="346"/>
      <c r="V879" s="346"/>
      <c r="W879" s="346"/>
      <c r="X879" s="346"/>
      <c r="Y879" s="347">
        <v>0.5</v>
      </c>
      <c r="Z879" s="348"/>
      <c r="AA879" s="348"/>
      <c r="AB879" s="349"/>
      <c r="AC879" s="350" t="s">
        <v>80</v>
      </c>
      <c r="AD879" s="351"/>
      <c r="AE879" s="351"/>
      <c r="AF879" s="351"/>
      <c r="AG879" s="351"/>
      <c r="AH879" s="366" t="s">
        <v>760</v>
      </c>
      <c r="AI879" s="367"/>
      <c r="AJ879" s="367"/>
      <c r="AK879" s="367"/>
      <c r="AL879" s="354" t="s">
        <v>760</v>
      </c>
      <c r="AM879" s="355"/>
      <c r="AN879" s="355"/>
      <c r="AO879" s="356"/>
      <c r="AP879" s="357" t="s">
        <v>760</v>
      </c>
      <c r="AQ879" s="357"/>
      <c r="AR879" s="357"/>
      <c r="AS879" s="357"/>
      <c r="AT879" s="357"/>
      <c r="AU879" s="357"/>
      <c r="AV879" s="357"/>
      <c r="AW879" s="357"/>
      <c r="AX879" s="357"/>
      <c r="AY879">
        <f>COUNTA($C$879)</f>
        <v>1</v>
      </c>
    </row>
    <row r="880" spans="1:51" ht="30" customHeight="1" x14ac:dyDescent="0.15">
      <c r="A880" s="370">
        <v>3</v>
      </c>
      <c r="B880" s="370">
        <v>1</v>
      </c>
      <c r="C880" s="358" t="s">
        <v>763</v>
      </c>
      <c r="D880" s="343"/>
      <c r="E880" s="343"/>
      <c r="F880" s="343"/>
      <c r="G880" s="343"/>
      <c r="H880" s="343"/>
      <c r="I880" s="343"/>
      <c r="J880" s="344" t="s">
        <v>760</v>
      </c>
      <c r="K880" s="345"/>
      <c r="L880" s="345"/>
      <c r="M880" s="345"/>
      <c r="N880" s="345"/>
      <c r="O880" s="345"/>
      <c r="P880" s="359" t="s">
        <v>765</v>
      </c>
      <c r="Q880" s="346"/>
      <c r="R880" s="346"/>
      <c r="S880" s="346"/>
      <c r="T880" s="346"/>
      <c r="U880" s="346"/>
      <c r="V880" s="346"/>
      <c r="W880" s="346"/>
      <c r="X880" s="346"/>
      <c r="Y880" s="347">
        <v>0.5</v>
      </c>
      <c r="Z880" s="348"/>
      <c r="AA880" s="348"/>
      <c r="AB880" s="349"/>
      <c r="AC880" s="350" t="s">
        <v>80</v>
      </c>
      <c r="AD880" s="351"/>
      <c r="AE880" s="351"/>
      <c r="AF880" s="351"/>
      <c r="AG880" s="351"/>
      <c r="AH880" s="352" t="s">
        <v>760</v>
      </c>
      <c r="AI880" s="353"/>
      <c r="AJ880" s="353"/>
      <c r="AK880" s="353"/>
      <c r="AL880" s="354" t="s">
        <v>760</v>
      </c>
      <c r="AM880" s="355"/>
      <c r="AN880" s="355"/>
      <c r="AO880" s="356"/>
      <c r="AP880" s="357" t="s">
        <v>760</v>
      </c>
      <c r="AQ880" s="357"/>
      <c r="AR880" s="357"/>
      <c r="AS880" s="357"/>
      <c r="AT880" s="357"/>
      <c r="AU880" s="357"/>
      <c r="AV880" s="357"/>
      <c r="AW880" s="357"/>
      <c r="AX880" s="357"/>
      <c r="AY880">
        <f>COUNTA($C$880)</f>
        <v>1</v>
      </c>
    </row>
    <row r="881" spans="1:51" ht="30" customHeight="1" x14ac:dyDescent="0.15">
      <c r="A881" s="370">
        <v>4</v>
      </c>
      <c r="B881" s="370">
        <v>1</v>
      </c>
      <c r="C881" s="358" t="s">
        <v>764</v>
      </c>
      <c r="D881" s="343"/>
      <c r="E881" s="343"/>
      <c r="F881" s="343"/>
      <c r="G881" s="343"/>
      <c r="H881" s="343"/>
      <c r="I881" s="343"/>
      <c r="J881" s="344" t="s">
        <v>760</v>
      </c>
      <c r="K881" s="345"/>
      <c r="L881" s="345"/>
      <c r="M881" s="345"/>
      <c r="N881" s="345"/>
      <c r="O881" s="345"/>
      <c r="P881" s="359" t="s">
        <v>765</v>
      </c>
      <c r="Q881" s="346"/>
      <c r="R881" s="346"/>
      <c r="S881" s="346"/>
      <c r="T881" s="346"/>
      <c r="U881" s="346"/>
      <c r="V881" s="346"/>
      <c r="W881" s="346"/>
      <c r="X881" s="346"/>
      <c r="Y881" s="347">
        <v>0.3</v>
      </c>
      <c r="Z881" s="348"/>
      <c r="AA881" s="348"/>
      <c r="AB881" s="349"/>
      <c r="AC881" s="350" t="s">
        <v>80</v>
      </c>
      <c r="AD881" s="351"/>
      <c r="AE881" s="351"/>
      <c r="AF881" s="351"/>
      <c r="AG881" s="351"/>
      <c r="AH881" s="352" t="s">
        <v>760</v>
      </c>
      <c r="AI881" s="353"/>
      <c r="AJ881" s="353"/>
      <c r="AK881" s="353"/>
      <c r="AL881" s="354" t="s">
        <v>760</v>
      </c>
      <c r="AM881" s="355"/>
      <c r="AN881" s="355"/>
      <c r="AO881" s="356"/>
      <c r="AP881" s="357" t="s">
        <v>760</v>
      </c>
      <c r="AQ881" s="357"/>
      <c r="AR881" s="357"/>
      <c r="AS881" s="357"/>
      <c r="AT881" s="357"/>
      <c r="AU881" s="357"/>
      <c r="AV881" s="357"/>
      <c r="AW881" s="357"/>
      <c r="AX881" s="357"/>
      <c r="AY881">
        <f>COUNTA($C$881)</f>
        <v>1</v>
      </c>
    </row>
    <row r="882" spans="1:51" ht="30" customHeight="1" x14ac:dyDescent="0.15">
      <c r="A882" s="370">
        <v>5</v>
      </c>
      <c r="B882" s="370">
        <v>1</v>
      </c>
      <c r="C882" s="358" t="s">
        <v>771</v>
      </c>
      <c r="D882" s="343"/>
      <c r="E882" s="343"/>
      <c r="F882" s="343"/>
      <c r="G882" s="343"/>
      <c r="H882" s="343"/>
      <c r="I882" s="343"/>
      <c r="J882" s="344" t="s">
        <v>760</v>
      </c>
      <c r="K882" s="345"/>
      <c r="L882" s="345"/>
      <c r="M882" s="345"/>
      <c r="N882" s="345"/>
      <c r="O882" s="345"/>
      <c r="P882" s="359" t="s">
        <v>765</v>
      </c>
      <c r="Q882" s="346"/>
      <c r="R882" s="346"/>
      <c r="S882" s="346"/>
      <c r="T882" s="346"/>
      <c r="U882" s="346"/>
      <c r="V882" s="346"/>
      <c r="W882" s="346"/>
      <c r="X882" s="346"/>
      <c r="Y882" s="347">
        <v>0.05</v>
      </c>
      <c r="Z882" s="348"/>
      <c r="AA882" s="348"/>
      <c r="AB882" s="349"/>
      <c r="AC882" s="350" t="s">
        <v>80</v>
      </c>
      <c r="AD882" s="351"/>
      <c r="AE882" s="351"/>
      <c r="AF882" s="351"/>
      <c r="AG882" s="351"/>
      <c r="AH882" s="352" t="s">
        <v>760</v>
      </c>
      <c r="AI882" s="353"/>
      <c r="AJ882" s="353"/>
      <c r="AK882" s="353"/>
      <c r="AL882" s="354" t="s">
        <v>760</v>
      </c>
      <c r="AM882" s="355"/>
      <c r="AN882" s="355"/>
      <c r="AO882" s="356"/>
      <c r="AP882" s="357" t="s">
        <v>760</v>
      </c>
      <c r="AQ882" s="357"/>
      <c r="AR882" s="357"/>
      <c r="AS882" s="357"/>
      <c r="AT882" s="357"/>
      <c r="AU882" s="357"/>
      <c r="AV882" s="357"/>
      <c r="AW882" s="357"/>
      <c r="AX882" s="357"/>
      <c r="AY882">
        <f>COUNTA($C$882)</f>
        <v>1</v>
      </c>
    </row>
    <row r="883" spans="1:51" ht="30" customHeight="1" x14ac:dyDescent="0.15">
      <c r="A883" s="370">
        <v>6</v>
      </c>
      <c r="B883" s="370">
        <v>1</v>
      </c>
      <c r="C883" s="358" t="s">
        <v>772</v>
      </c>
      <c r="D883" s="343"/>
      <c r="E883" s="343"/>
      <c r="F883" s="343"/>
      <c r="G883" s="343"/>
      <c r="H883" s="343"/>
      <c r="I883" s="343"/>
      <c r="J883" s="344" t="s">
        <v>760</v>
      </c>
      <c r="K883" s="345"/>
      <c r="L883" s="345"/>
      <c r="M883" s="345"/>
      <c r="N883" s="345"/>
      <c r="O883" s="345"/>
      <c r="P883" s="359" t="s">
        <v>765</v>
      </c>
      <c r="Q883" s="346"/>
      <c r="R883" s="346"/>
      <c r="S883" s="346"/>
      <c r="T883" s="346"/>
      <c r="U883" s="346"/>
      <c r="V883" s="346"/>
      <c r="W883" s="346"/>
      <c r="X883" s="346"/>
      <c r="Y883" s="347">
        <v>0.04</v>
      </c>
      <c r="Z883" s="348"/>
      <c r="AA883" s="348"/>
      <c r="AB883" s="349"/>
      <c r="AC883" s="350" t="s">
        <v>80</v>
      </c>
      <c r="AD883" s="351"/>
      <c r="AE883" s="351"/>
      <c r="AF883" s="351"/>
      <c r="AG883" s="351"/>
      <c r="AH883" s="352" t="s">
        <v>760</v>
      </c>
      <c r="AI883" s="353"/>
      <c r="AJ883" s="353"/>
      <c r="AK883" s="353"/>
      <c r="AL883" s="354" t="s">
        <v>760</v>
      </c>
      <c r="AM883" s="355"/>
      <c r="AN883" s="355"/>
      <c r="AO883" s="356"/>
      <c r="AP883" s="357" t="s">
        <v>760</v>
      </c>
      <c r="AQ883" s="357"/>
      <c r="AR883" s="357"/>
      <c r="AS883" s="357"/>
      <c r="AT883" s="357"/>
      <c r="AU883" s="357"/>
      <c r="AV883" s="357"/>
      <c r="AW883" s="357"/>
      <c r="AX883" s="357"/>
      <c r="AY883">
        <f>COUNTA($C$883)</f>
        <v>1</v>
      </c>
    </row>
    <row r="884" spans="1:51" ht="30" customHeight="1" x14ac:dyDescent="0.15">
      <c r="A884" s="370">
        <v>7</v>
      </c>
      <c r="B884" s="370">
        <v>1</v>
      </c>
      <c r="C884" s="358" t="s">
        <v>773</v>
      </c>
      <c r="D884" s="343"/>
      <c r="E884" s="343"/>
      <c r="F884" s="343"/>
      <c r="G884" s="343"/>
      <c r="H884" s="343"/>
      <c r="I884" s="343"/>
      <c r="J884" s="344" t="s">
        <v>760</v>
      </c>
      <c r="K884" s="345"/>
      <c r="L884" s="345"/>
      <c r="M884" s="345"/>
      <c r="N884" s="345"/>
      <c r="O884" s="345"/>
      <c r="P884" s="359" t="s">
        <v>765</v>
      </c>
      <c r="Q884" s="346"/>
      <c r="R884" s="346"/>
      <c r="S884" s="346"/>
      <c r="T884" s="346"/>
      <c r="U884" s="346"/>
      <c r="V884" s="346"/>
      <c r="W884" s="346"/>
      <c r="X884" s="346"/>
      <c r="Y884" s="347">
        <v>0.04</v>
      </c>
      <c r="Z884" s="348"/>
      <c r="AA884" s="348"/>
      <c r="AB884" s="349"/>
      <c r="AC884" s="350" t="s">
        <v>80</v>
      </c>
      <c r="AD884" s="351"/>
      <c r="AE884" s="351"/>
      <c r="AF884" s="351"/>
      <c r="AG884" s="351"/>
      <c r="AH884" s="352" t="s">
        <v>760</v>
      </c>
      <c r="AI884" s="353"/>
      <c r="AJ884" s="353"/>
      <c r="AK884" s="353"/>
      <c r="AL884" s="354" t="s">
        <v>760</v>
      </c>
      <c r="AM884" s="355"/>
      <c r="AN884" s="355"/>
      <c r="AO884" s="356"/>
      <c r="AP884" s="357" t="s">
        <v>760</v>
      </c>
      <c r="AQ884" s="357"/>
      <c r="AR884" s="357"/>
      <c r="AS884" s="357"/>
      <c r="AT884" s="357"/>
      <c r="AU884" s="357"/>
      <c r="AV884" s="357"/>
      <c r="AW884" s="357"/>
      <c r="AX884" s="357"/>
      <c r="AY884">
        <f>COUNTA($C$884)</f>
        <v>1</v>
      </c>
    </row>
    <row r="885" spans="1:51" ht="30" customHeight="1" x14ac:dyDescent="0.15">
      <c r="A885" s="370">
        <v>8</v>
      </c>
      <c r="B885" s="370">
        <v>1</v>
      </c>
      <c r="C885" s="358" t="s">
        <v>774</v>
      </c>
      <c r="D885" s="343"/>
      <c r="E885" s="343"/>
      <c r="F885" s="343"/>
      <c r="G885" s="343"/>
      <c r="H885" s="343"/>
      <c r="I885" s="343"/>
      <c r="J885" s="344" t="s">
        <v>760</v>
      </c>
      <c r="K885" s="345"/>
      <c r="L885" s="345"/>
      <c r="M885" s="345"/>
      <c r="N885" s="345"/>
      <c r="O885" s="345"/>
      <c r="P885" s="359" t="s">
        <v>765</v>
      </c>
      <c r="Q885" s="346"/>
      <c r="R885" s="346"/>
      <c r="S885" s="346"/>
      <c r="T885" s="346"/>
      <c r="U885" s="346"/>
      <c r="V885" s="346"/>
      <c r="W885" s="346"/>
      <c r="X885" s="346"/>
      <c r="Y885" s="347">
        <v>0.04</v>
      </c>
      <c r="Z885" s="348"/>
      <c r="AA885" s="348"/>
      <c r="AB885" s="349"/>
      <c r="AC885" s="350" t="s">
        <v>80</v>
      </c>
      <c r="AD885" s="351"/>
      <c r="AE885" s="351"/>
      <c r="AF885" s="351"/>
      <c r="AG885" s="351"/>
      <c r="AH885" s="352" t="s">
        <v>760</v>
      </c>
      <c r="AI885" s="353"/>
      <c r="AJ885" s="353"/>
      <c r="AK885" s="353"/>
      <c r="AL885" s="354" t="s">
        <v>760</v>
      </c>
      <c r="AM885" s="355"/>
      <c r="AN885" s="355"/>
      <c r="AO885" s="356"/>
      <c r="AP885" s="357" t="s">
        <v>760</v>
      </c>
      <c r="AQ885" s="357"/>
      <c r="AR885" s="357"/>
      <c r="AS885" s="357"/>
      <c r="AT885" s="357"/>
      <c r="AU885" s="357"/>
      <c r="AV885" s="357"/>
      <c r="AW885" s="357"/>
      <c r="AX885" s="357"/>
      <c r="AY885">
        <f>COUNTA($C$885)</f>
        <v>1</v>
      </c>
    </row>
    <row r="886" spans="1:51" ht="30"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760</v>
      </c>
      <c r="F1110" s="369"/>
      <c r="G1110" s="369"/>
      <c r="H1110" s="369"/>
      <c r="I1110" s="369"/>
      <c r="J1110" s="344" t="s">
        <v>760</v>
      </c>
      <c r="K1110" s="345"/>
      <c r="L1110" s="345"/>
      <c r="M1110" s="345"/>
      <c r="N1110" s="345"/>
      <c r="O1110" s="345"/>
      <c r="P1110" s="359" t="s">
        <v>760</v>
      </c>
      <c r="Q1110" s="346"/>
      <c r="R1110" s="346"/>
      <c r="S1110" s="346"/>
      <c r="T1110" s="346"/>
      <c r="U1110" s="346"/>
      <c r="V1110" s="346"/>
      <c r="W1110" s="346"/>
      <c r="X1110" s="346"/>
      <c r="Y1110" s="347" t="s">
        <v>760</v>
      </c>
      <c r="Z1110" s="348"/>
      <c r="AA1110" s="348"/>
      <c r="AB1110" s="349"/>
      <c r="AC1110" s="350"/>
      <c r="AD1110" s="351"/>
      <c r="AE1110" s="351"/>
      <c r="AF1110" s="351"/>
      <c r="AG1110" s="351"/>
      <c r="AH1110" s="352" t="s">
        <v>760</v>
      </c>
      <c r="AI1110" s="353"/>
      <c r="AJ1110" s="353"/>
      <c r="AK1110" s="353"/>
      <c r="AL1110" s="354" t="s">
        <v>760</v>
      </c>
      <c r="AM1110" s="355"/>
      <c r="AN1110" s="355"/>
      <c r="AO1110" s="356"/>
      <c r="AP1110" s="357" t="s">
        <v>760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699" max="49" man="1"/>
    <brk id="733" max="49" man="1"/>
    <brk id="77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719</v>
      </c>
      <c r="R5" s="13" t="str">
        <f t="shared" si="3"/>
        <v>負担</v>
      </c>
      <c r="S5" s="13" t="str">
        <f t="shared" si="4"/>
        <v>負担</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t="s">
        <v>719</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少子化社会対策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392</v>
      </c>
      <c r="AF2" s="1027"/>
      <c r="AG2" s="1027"/>
      <c r="AH2" s="1027"/>
      <c r="AI2" s="1027" t="s">
        <v>414</v>
      </c>
      <c r="AJ2" s="1027"/>
      <c r="AK2" s="1027"/>
      <c r="AL2" s="556"/>
      <c r="AM2" s="1027" t="s">
        <v>511</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392</v>
      </c>
      <c r="AF9" s="1027"/>
      <c r="AG9" s="1027"/>
      <c r="AH9" s="1027"/>
      <c r="AI9" s="1027" t="s">
        <v>414</v>
      </c>
      <c r="AJ9" s="1027"/>
      <c r="AK9" s="1027"/>
      <c r="AL9" s="556"/>
      <c r="AM9" s="1027" t="s">
        <v>511</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392</v>
      </c>
      <c r="AF16" s="1027"/>
      <c r="AG16" s="1027"/>
      <c r="AH16" s="1027"/>
      <c r="AI16" s="1027" t="s">
        <v>414</v>
      </c>
      <c r="AJ16" s="1027"/>
      <c r="AK16" s="1027"/>
      <c r="AL16" s="556"/>
      <c r="AM16" s="1027" t="s">
        <v>511</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392</v>
      </c>
      <c r="AF23" s="1027"/>
      <c r="AG23" s="1027"/>
      <c r="AH23" s="1027"/>
      <c r="AI23" s="1027" t="s">
        <v>414</v>
      </c>
      <c r="AJ23" s="1027"/>
      <c r="AK23" s="1027"/>
      <c r="AL23" s="556"/>
      <c r="AM23" s="1027" t="s">
        <v>511</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392</v>
      </c>
      <c r="AF30" s="1027"/>
      <c r="AG30" s="1027"/>
      <c r="AH30" s="1027"/>
      <c r="AI30" s="1027" t="s">
        <v>414</v>
      </c>
      <c r="AJ30" s="1027"/>
      <c r="AK30" s="1027"/>
      <c r="AL30" s="556"/>
      <c r="AM30" s="1027" t="s">
        <v>511</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392</v>
      </c>
      <c r="AF37" s="1027"/>
      <c r="AG37" s="1027"/>
      <c r="AH37" s="1027"/>
      <c r="AI37" s="1027" t="s">
        <v>414</v>
      </c>
      <c r="AJ37" s="1027"/>
      <c r="AK37" s="1027"/>
      <c r="AL37" s="556"/>
      <c r="AM37" s="1027" t="s">
        <v>511</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392</v>
      </c>
      <c r="AF44" s="1027"/>
      <c r="AG44" s="1027"/>
      <c r="AH44" s="1027"/>
      <c r="AI44" s="1027" t="s">
        <v>414</v>
      </c>
      <c r="AJ44" s="1027"/>
      <c r="AK44" s="1027"/>
      <c r="AL44" s="556"/>
      <c r="AM44" s="1027" t="s">
        <v>511</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392</v>
      </c>
      <c r="AF51" s="1027"/>
      <c r="AG51" s="1027"/>
      <c r="AH51" s="1027"/>
      <c r="AI51" s="1027" t="s">
        <v>414</v>
      </c>
      <c r="AJ51" s="1027"/>
      <c r="AK51" s="1027"/>
      <c r="AL51" s="556"/>
      <c r="AM51" s="1027" t="s">
        <v>511</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392</v>
      </c>
      <c r="AF58" s="1027"/>
      <c r="AG58" s="1027"/>
      <c r="AH58" s="1027"/>
      <c r="AI58" s="1027" t="s">
        <v>414</v>
      </c>
      <c r="AJ58" s="1027"/>
      <c r="AK58" s="1027"/>
      <c r="AL58" s="556"/>
      <c r="AM58" s="1027" t="s">
        <v>511</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392</v>
      </c>
      <c r="AF65" s="1027"/>
      <c r="AG65" s="1027"/>
      <c r="AH65" s="1027"/>
      <c r="AI65" s="1027" t="s">
        <v>414</v>
      </c>
      <c r="AJ65" s="1027"/>
      <c r="AK65" s="1027"/>
      <c r="AL65" s="556"/>
      <c r="AM65" s="1027" t="s">
        <v>511</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368</v>
      </c>
      <c r="H2" s="595"/>
      <c r="I2" s="595"/>
      <c r="J2" s="595"/>
      <c r="K2" s="595"/>
      <c r="L2" s="595"/>
      <c r="M2" s="595"/>
      <c r="N2" s="595"/>
      <c r="O2" s="595"/>
      <c r="P2" s="595"/>
      <c r="Q2" s="595"/>
      <c r="R2" s="595"/>
      <c r="S2" s="595"/>
      <c r="T2" s="595"/>
      <c r="U2" s="595"/>
      <c r="V2" s="595"/>
      <c r="W2" s="595"/>
      <c r="X2" s="595"/>
      <c r="Y2" s="595"/>
      <c r="Z2" s="595"/>
      <c r="AA2" s="595"/>
      <c r="AB2" s="596"/>
      <c r="AC2" s="594"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村野 拓也(murano-takuya)</dc:creator>
  <cp:lastModifiedBy>伊藤 瑠夏(itou-ruka.pv1)</cp:lastModifiedBy>
  <cp:lastPrinted>2021-05-26T10:01:25Z</cp:lastPrinted>
  <dcterms:created xsi:type="dcterms:W3CDTF">2012-03-13T00:50:25Z</dcterms:created>
  <dcterms:modified xsi:type="dcterms:W3CDTF">2021-06-03T00:50:24Z</dcterms:modified>
</cp:coreProperties>
</file>