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6" i="3"/>
  <c r="AY606" i="3"/>
  <c r="AY417" i="3"/>
  <c r="AY255" i="3"/>
  <c r="AY369" i="3"/>
  <c r="AY271" i="3"/>
  <c r="AY645" i="3"/>
  <c r="AY50"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<sst xmlns="http://schemas.openxmlformats.org/spreadsheetml/2006/main" count="3101" uniqueCount="774">
  <si>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</si>
  <si>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</si>
  <si>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</si>
  <si>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</si>
  <si>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</si>
  <si>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</si>
  <si>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</si>
  <si>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</si>
  <si>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</si>
  <si>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</si>
  <si>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</si>
  <si>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</si>
  <si>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</si>
  <si>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</si>
  <si>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</si>
  <si>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</si>
  <si>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</si>
  <si>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</si>
  <si>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</si>
  <si>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</si>
  <si>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</si>
  <si>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</si>
  <si>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</si>
  <si>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</si>
  <si>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</si>
  <si>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</si>
  <si>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</si>
  <si>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</si>
  <si>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</si>
  <si>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</si>
  <si>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</si>
  <si>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</si>
  <si>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</si>
  <si>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</si>
  <si>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</si>
  <si>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</si>
  <si>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</si>
  <si>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</si>
  <si>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</si>
  <si>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</si>
  <si>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</si>
  <si>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</si>
  <si>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</si>
  <si>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</si>
  <si>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</si>
  <si>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</si>
  <si>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</si>
  <si>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</si>
  <si>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</si>
  <si>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</si>
  <si>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</si>
  <si>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</si>
  <si>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</si>
  <si>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</si>
  <si>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</si>
  <si>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</si>
  <si>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</si>
  <si>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</si>
  <si>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</si>
  <si>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</si>
  <si>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</si>
  <si>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</si>
  <si>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</si>
  <si>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</si>
  <si>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</si>
  <si>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</si>
  <si>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</si>
  <si>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</si>
  <si>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</si>
  <si>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</si>
  <si>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</si>
  <si>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</si>
  <si>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</si>
  <si>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</si>
  <si>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</si>
  <si>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</si>
  <si>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</si>
  <si>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</si>
  <si>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</si>
  <si>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</si>
  <si>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</si>
  <si>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</si>
  <si>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</si>
  <si>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</si>
  <si>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</si>
  <si>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</si>
  <si>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</si>
  <si>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</si>
  <si>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</si>
  <si>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</si>
  <si>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</si>
  <si>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</si>
  <si>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</si>
  <si>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</si>
  <si>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</si>
  <si>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</si>
  <si>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</si>
  <si>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</si>
  <si>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</si>
  <si>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</si>
  <si>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</si>
  <si>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</si>
  <si>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</si>
  <si>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</si>
  <si>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</si>
  <si>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</si>
  <si>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</si>
  <si>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</si>
  <si>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</si>
  <si>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</si>
  <si>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</si>
  <si>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</si>
  <si>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</si>
  <si>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</si>
  <si>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</si>
  <si>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</si>
  <si>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</si>
  <si>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</si>
  <si>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</si>
  <si>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</si>
  <si>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</si>
  <si>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</si>
  <si>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</si>
  <si>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</si>
  <si>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</si>
  <si>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</si>
  <si>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</si>
  <si>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</si>
  <si>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</si>
  <si>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</si>
  <si>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</si>
  <si>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</si>
  <si>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</si>
  <si>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</si>
  <si>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</si>
  <si>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</si>
  <si>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</si>
  <si>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</si>
  <si>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</si>
  <si>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</si>
  <si>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</si>
  <si>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</si>
  <si>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</si>
  <si>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</si>
  <si>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</si>
  <si>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</si>
  <si>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</si>
  <si>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</si>
  <si>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</si>
  <si>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</si>
  <si>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</si>
  <si>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</si>
  <si>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</si>
  <si>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</si>
  <si>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</si>
  <si>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</si>
  <si>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</si>
  <si>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</si>
  <si>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</si>
  <si>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</si>
  <si>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</si>
  <si>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</si>
  <si>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</si>
  <si>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</si>
  <si>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</si>
  <si>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</si>
  <si>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</si>
  <si>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</si>
  <si>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</si>
  <si>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</si>
  <si>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</si>
  <si>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</si>
  <si>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</si>
  <si>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</si>
  <si>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</si>
  <si>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</si>
  <si>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</si>
  <si>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</si>
  <si>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</si>
  <si>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</si>
  <si>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</si>
  <si>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</si>
  <si>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</si>
  <si>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</si>
  <si>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</si>
  <si>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</si>
  <si>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</si>
  <si>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</si>
  <si>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</si>
  <si>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</si>
  <si>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</si>
  <si>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</si>
  <si>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</si>
  <si>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</si>
  <si>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</si>
  <si>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</si>
  <si>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</si>
  <si>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</si>
  <si>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</si>
  <si>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</si>
  <si>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</si>
  <si>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</si>
  <si>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</si>
  <si>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</si>
  <si>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</si>
  <si>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</si>
  <si>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</si>
  <si>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</si>
  <si>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</si>
  <si>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</si>
  <si>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</si>
  <si>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</si>
  <si>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</si>
  <si>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</si>
  <si>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</si>
  <si>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</si>
  <si>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</si>
  <si>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</si>
  <si>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</si>
  <si>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</si>
  <si>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</si>
  <si>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</si>
  <si>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</si>
  <si>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</si>
  <si>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</si>
  <si>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</si>
  <si>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</si>
  <si>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</si>
  <si>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</si>
  <si>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</si>
  <si>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</si>
  <si>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</si>
  <si>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</si>
  <si>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</si>
  <si>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</si>
  <si>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</si>
  <si>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</si>
  <si>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</si>
  <si>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</si>
  <si>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</si>
  <si>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</si>
  <si>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</si>
  <si>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</si>
  <si>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</si>
  <si>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</si>
  <si>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</si>
  <si>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</si>
  <si>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</si>
  <si>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</si>
  <si>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</si>
  <si>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</si>
  <si>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</si>
  <si>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</si>
  <si>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</si>
  <si>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</si>
  <si>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</si>
  <si>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</si>
  <si>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</si>
  <si>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</si>
  <si>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</si>
  <si>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</si>
  <si>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</si>
  <si>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</si>
  <si>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</si>
  <si>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</si>
  <si>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</si>
  <si>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</si>
  <si>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</si>
  <si>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</si>
  <si>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</si>
  <si>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</si>
  <si>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</si>
  <si>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</si>
  <si>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</si>
  <si>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</si>
  <si>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</si>
  <si>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</si>
  <si>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</si>
  <si>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</si>
  <si>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</si>
  <si>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</si>
  <si>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</si>
  <si>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</si>
  <si>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</si>
  <si>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</si>
  <si>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</si>
  <si>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</si>
  <si>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</si>
  <si>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</si>
  <si>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</si>
  <si>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</si>
  <si>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</si>
  <si>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</si>
  <si>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</si>
  <si>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</si>
  <si>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</si>
  <si>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</si>
  <si>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</si>
  <si>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</si>
  <si>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</si>
  <si>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</si>
  <si>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</si>
  <si>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</si>
  <si>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</si>
  <si>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</si>
  <si>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</si>
  <si>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</si>
  <si>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</si>
  <si>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</si>
  <si>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</si>
  <si>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</si>
  <si>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</si>
  <si>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</si>
  <si>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</si>
  <si>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</si>
  <si>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</si>
  <si>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</si>
  <si>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</si>
  <si>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</si>
  <si>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</si>
  <si>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</si>
  <si>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</si>
  <si>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</si>
  <si>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</si>
  <si>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</si>
  <si>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</si>
  <si>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</si>
  <si>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</si>
  <si>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</si>
  <si>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</si>
  <si>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</si>
  <si>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</si>
  <si>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</si>
  <si>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</si>
  <si>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</si>
  <si>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</si>
  <si>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</si>
  <si>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</si>
  <si>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</si>
  <si>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</si>
  <si>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</si>
  <si>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</si>
  <si>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</si>
  <si>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</si>
  <si>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</si>
  <si>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</si>
  <si>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</si>
  <si>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</si>
  <si>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</si>
  <si>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</si>
  <si>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</si>
  <si>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</si>
  <si>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</si>
  <si>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</si>
  <si>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</si>
  <si>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</si>
  <si>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</si>
  <si>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</si>
  <si>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</si>
  <si>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</si>
  <si>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</si>
  <si>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</si>
  <si>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</si>
  <si>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</si>
  <si>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</si>
  <si>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</si>
  <si>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</si>
  <si>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</si>
  <si>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</si>
  <si>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</si>
  <si>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</si>
  <si>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</si>
  <si>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</si>
  <si>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</si>
  <si>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</si>
  <si>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</si>
  <si>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</si>
  <si>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</si>
  <si>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</si>
  <si>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</si>
  <si>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</si>
  <si>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</si>
  <si>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</si>
  <si>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</si>
  <si>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</si>
  <si>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</si>
  <si>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</si>
  <si>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</si>
  <si>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</si>
  <si>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</si>
  <si>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</si>
  <si>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</si>
  <si>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</si>
  <si>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</si>
  <si>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</si>
  <si>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</si>
  <si>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</si>
  <si>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</si>
  <si>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</si>
  <si>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</si>
  <si>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</si>
  <si>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</si>
  <si>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</si>
  <si>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</si>
  <si>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</si>
  <si>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</si>
  <si>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</si>
  <si>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</si>
  <si>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</si>
  <si>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</si>
  <si>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</si>
  <si>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</si>
  <si>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</si>
  <si>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</si>
  <si>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</si>
  <si>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</si>
  <si>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</si>
  <si>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</si>
  <si>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</si>
  <si>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</si>
  <si>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</si>
  <si>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</si>
  <si>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</si>
  <si>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</si>
  <si>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</si>
  <si>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</si>
  <si>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</si>
  <si>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</si>
  <si>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</si>
  <si>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</si>
  <si>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</si>
  <si>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</si>
  <si>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</si>
  <si>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</si>
  <si>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</si>
  <si>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</si>
  <si>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</si>
  <si>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</si>
  <si>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</si>
  <si>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</si>
  <si>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</si>
  <si>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</si>
  <si>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</si>
  <si>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</si>
  <si>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</si>
  <si>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</si>
  <si>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</si>
  <si>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</si>
  <si>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</si>
  <si>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</si>
  <si>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</si>
  <si>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</si>
  <si>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</si>
  <si>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</si>
  <si>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</si>
  <si>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</si>
  <si>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</si>
  <si>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</si>
  <si>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</si>
  <si>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</si>
  <si>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</si>
  <si>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</si>
  <si>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</si>
  <si>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</si>
  <si>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</si>
  <si>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</si>
  <si>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</si>
  <si>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</si>
  <si>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</si>
  <si>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</si>
  <si>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</si>
  <si>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</si>
  <si>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</si>
  <si>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</si>
  <si>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</si>
  <si>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</si>
  <si>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</si>
  <si>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</si>
  <si>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</si>
  <si>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</si>
  <si>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</si>
  <si>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</si>
  <si>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</si>
  <si>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</si>
  <si>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</si>
  <si>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</si>
  <si>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</si>
  <si>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</si>
  <si>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</si>
  <si>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</si>
  <si>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</si>
  <si>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</si>
  <si>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</si>
  <si>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</si>
  <si>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</si>
  <si>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</si>
  <si>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</si>
  <si>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</si>
  <si>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</si>
  <si>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</si>
  <si>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</si>
  <si>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</si>
  <si>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</si>
  <si>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</si>
  <si>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</si>
  <si>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</si>
  <si>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</si>
  <si>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</si>
  <si>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</si>
  <si>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</si>
  <si>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</si>
  <si>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</si>
  <si>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</si>
  <si>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</si>
  <si>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</si>
  <si>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</si>
  <si>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</si>
  <si>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</si>
  <si>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</si>
  <si>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</si>
  <si>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</si>
  <si>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</si>
  <si>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</si>
  <si>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</si>
  <si>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</si>
  <si>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</si>
  <si>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</si>
  <si>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</si>
  <si>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</si>
  <si>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</si>
  <si>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</si>
  <si>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</si>
  <si>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</si>
  <si>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</si>
  <si>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</si>
  <si>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</si>
  <si>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</si>
  <si>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</si>
  <si>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</si>
  <si>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</si>
  <si>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</si>
  <si>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</si>
  <si>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</si>
  <si>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</si>
  <si>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</si>
  <si>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</si>
  <si>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</si>
  <si>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</si>
  <si>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</si>
  <si>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</si>
  <si>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</si>
  <si>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</si>
  <si>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</si>
  <si>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</si>
  <si>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</si>
  <si>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</si>
  <si>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</si>
  <si>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</si>
  <si>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</si>
  <si>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</si>
  <si>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</si>
  <si>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</si>
  <si>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</si>
  <si>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</si>
  <si>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</si>
  <si>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</si>
  <si>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</si>
  <si>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</si>
  <si>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</si>
  <si>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</si>
  <si>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</si>
  <si>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</si>
  <si>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</si>
  <si>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</si>
  <si>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</si>
  <si>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</si>
  <si>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</si>
  <si>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</si>
  <si>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</si>
  <si>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</si>
  <si>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</si>
  <si>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</si>
  <si>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</si>
  <si>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</si>
  <si>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</si>
  <si>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</si>
  <si>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</si>
  <si>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</si>
  <si>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</si>
  <si>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</si>
  <si>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</si>
  <si>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</si>
  <si>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</si>
  <si>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</si>
  <si>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</si>
  <si>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</si>
  <si>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</si>
  <si>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</si>
  <si>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</si>
  <si>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</si>
  <si>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</si>
  <si>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</si>
  <si>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</si>
  <si>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</si>
  <si>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</si>
  <si>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</si>
  <si>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</si>
  <si>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</si>
  <si>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</si>
  <si>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</si>
  <si>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</si>
  <si>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</si>
  <si>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</si>
  <si>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</si>
  <si>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</si>
  <si>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</si>
  <si>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</si>
  <si>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</si>
  <si>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</si>
  <si>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</si>
  <si>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</si>
  <si>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</si>
  <si>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</si>
  <si>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</si>
  <si>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</si>
  <si>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</si>
  <si>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</si>
  <si>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</si>
  <si>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</si>
  <si>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</si>
  <si>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</si>
  <si>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</si>
  <si>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</si>
  <si>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</si>
  <si>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</si>
  <si>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</si>
  <si>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</si>
  <si>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</si>
  <si>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</si>
  <si>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</si>
  <si>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</si>
  <si>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</si>
  <si>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</si>
  <si>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</si>
  <si>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</si>
  <si>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</si>
  <si>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</si>
  <si>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</si>
  <si>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</si>
  <si>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</si>
  <si>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</si>
  <si>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</si>
  <si>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</si>
  <si>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</si>
  <si>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</si>
  <si>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</si>
  <si>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</si>
  <si>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</si>
  <si>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</si>
  <si>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</si>
  <si>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</si>
  <si>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</si>
  <si>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</si>
  <si>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</si>
  <si>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</si>
  <si>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</si>
  <si>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</si>
  <si>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</si>
  <si>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</si>
  <si>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</si>
  <si>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</si>
  <si>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</si>
  <si>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</si>
  <si>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</si>
  <si>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</si>
  <si>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</si>
  <si>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</si>
  <si>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</si>
  <si>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</si>
  <si>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</si>
  <si>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</si>
  <si>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</si>
  <si>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</si>
  <si>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</si>
  <si>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</si>
  <si>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</si>
  <si>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</si>
  <si>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</si>
  <si>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</si>
  <si>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</si>
  <si>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</si>
  <si>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</si>
  <si>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</si>
  <si>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</si>
  <si>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</si>
  <si>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</si>
  <si>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</si>
  <si>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</si>
  <si>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</si>
  <si>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</si>
  <si>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</si>
  <si>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</si>
  <si>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</si>
  <si>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</si>
  <si>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</si>
  <si>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</si>
  <si>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</si>
  <si>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</si>
  <si>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</si>
  <si>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</si>
  <si>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</si>
  <si>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</si>
  <si>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</si>
  <si>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</si>
  <si>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令和2年度</t>
  </si>
  <si>
    <t>終了予定なし</t>
  </si>
  <si>
    <t>母子保健課</t>
  </si>
  <si>
    <t>・成育過程にある者及びその保護者並びに妊産婦に対し必要な成育医療等を切れ目なく提供するための施策の総合的な推進に関する法律（平成30年法律第104号）
・死因究明等推進基本法（令和元年法律第33号）</t>
  </si>
  <si>
    <t xml:space="preserve">・母子保健医療対策総合支援事業の実施について
（雇用均等・児童家庭局長通知　H17.8.23　雇児発0823001号）
・母子保健衛生費の国庫補助について
（厚生労働省事務次官通知　H26.5.30厚生労働省発雇児第0530第3号）
</t>
  </si>
  <si>
    <t>-</t>
  </si>
  <si>
    <t>母子保健衛生費補助金</t>
  </si>
  <si>
    <t>多機関検証委員会での政策提言</t>
  </si>
  <si>
    <t>多機関検証委員会での政策提言数</t>
  </si>
  <si>
    <t>多機関検証委員会での事例検証数</t>
  </si>
  <si>
    <t>例</t>
  </si>
  <si>
    <t>執行額／多機関検証委員会での政策提言数　　　　　　　　　　　</t>
    <phoneticPr fontId="5"/>
  </si>
  <si>
    <t>千円</t>
  </si>
  <si>
    <t>執行額/多機関検証委員会での政策提言数</t>
    <phoneticPr fontId="5"/>
  </si>
  <si>
    <t>母子保健衛生対策の充実を図ること（Ⅶ－３）</t>
  </si>
  <si>
    <t>母子保健衛生対策の充実及び旧優生保護法に基づく優生手術等を受けた者に対する一時金の円滑な支給を図ること（施策目標Ⅶ－３－１）</t>
  </si>
  <si>
    <t>異状死死因究明支援事業</t>
  </si>
  <si>
    <t>不妊に悩む方への特定治療支援事業</t>
  </si>
  <si>
    <t>子どもの心の診療ネットワーク事業</t>
  </si>
  <si>
    <t>妊娠・出産包括支援事業</t>
  </si>
  <si>
    <t>生涯を通じた女性の健康支援事業</t>
  </si>
  <si>
    <t>○</t>
  </si>
  <si>
    <t>厚労</t>
  </si>
  <si>
    <t>予防のための子どもの死亡検証体制整備モデル事業</t>
    <phoneticPr fontId="5"/>
  </si>
  <si>
    <t>-</t>
    <phoneticPr fontId="5"/>
  </si>
  <si>
    <t>成育基本法や死因究明等推進基本法が成立しており、子どもの死因究明により、効果的な予防対策を導き出し予防可能な子どもの死亡を減らすことは、社会的に重要であり、優先度が高い。</t>
    <rPh sb="0" eb="2">
      <t>セイイク</t>
    </rPh>
    <rPh sb="2" eb="5">
      <t>キホンホウ</t>
    </rPh>
    <rPh sb="6" eb="8">
      <t>シイン</t>
    </rPh>
    <rPh sb="8" eb="10">
      <t>キュウメイ</t>
    </rPh>
    <rPh sb="10" eb="11">
      <t>トウ</t>
    </rPh>
    <rPh sb="11" eb="13">
      <t>スイシン</t>
    </rPh>
    <rPh sb="13" eb="15">
      <t>キホン</t>
    </rPh>
    <rPh sb="15" eb="16">
      <t>ホウ</t>
    </rPh>
    <rPh sb="17" eb="19">
      <t>セイリツ</t>
    </rPh>
    <rPh sb="24" eb="25">
      <t>コ</t>
    </rPh>
    <rPh sb="28" eb="30">
      <t>シイン</t>
    </rPh>
    <rPh sb="30" eb="32">
      <t>キュウメイ</t>
    </rPh>
    <rPh sb="68" eb="71">
      <t>シャカイテキ</t>
    </rPh>
    <rPh sb="72" eb="74">
      <t>ジュウヨウ</t>
    </rPh>
    <rPh sb="78" eb="81">
      <t>ユウセンド</t>
    </rPh>
    <rPh sb="82" eb="83">
      <t>タカ</t>
    </rPh>
    <phoneticPr fontId="5"/>
  </si>
  <si>
    <t>ＣＤＲの制度化に向け、都道府県における子どもの死因究明体制整備を推進するためのモデル事業に対し、補助を行うことは、国が実施すべきものである。</t>
    <rPh sb="4" eb="7">
      <t>セイドカ</t>
    </rPh>
    <rPh sb="8" eb="9">
      <t>ム</t>
    </rPh>
    <rPh sb="11" eb="15">
      <t>トドウフケン</t>
    </rPh>
    <rPh sb="32" eb="34">
      <t>スイシン</t>
    </rPh>
    <rPh sb="42" eb="44">
      <t>ジギョウ</t>
    </rPh>
    <rPh sb="45" eb="46">
      <t>タイ</t>
    </rPh>
    <rPh sb="48" eb="50">
      <t>ホジョ</t>
    </rPh>
    <rPh sb="51" eb="52">
      <t>オコナ</t>
    </rPh>
    <rPh sb="57" eb="58">
      <t>クニ</t>
    </rPh>
    <rPh sb="59" eb="61">
      <t>ジッシ</t>
    </rPh>
    <phoneticPr fontId="5"/>
  </si>
  <si>
    <t>予防可能な子どもの死亡を減らすためには、子どもの死因を検証する子どもの死因究明体制整備を行うことが必要であり、優先度の高い事業である。</t>
    <rPh sb="20" eb="21">
      <t>コ</t>
    </rPh>
    <rPh sb="24" eb="26">
      <t>シイン</t>
    </rPh>
    <rPh sb="27" eb="29">
      <t>ケンショウ</t>
    </rPh>
    <rPh sb="44" eb="45">
      <t>オコナ</t>
    </rPh>
    <rPh sb="49" eb="51">
      <t>ヒツヨウ</t>
    </rPh>
    <rPh sb="55" eb="58">
      <t>ユウセンド</t>
    </rPh>
    <rPh sb="59" eb="60">
      <t>タカ</t>
    </rPh>
    <rPh sb="61" eb="63">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</si>
  <si>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</si>
  <si>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委員会の開催、データ収集等にあたり、必要かつ、妥当な水準である。</t>
    <rPh sb="0" eb="3">
      <t>イインカイ</t>
    </rPh>
    <rPh sb="4" eb="6">
      <t>カイサイ</t>
    </rPh>
    <rPh sb="10" eb="12">
      <t>シュウシュウ</t>
    </rPh>
    <rPh sb="12" eb="13">
      <t>トウ</t>
    </rPh>
    <rPh sb="18" eb="20">
      <t>ヒツヨウ</t>
    </rPh>
    <rPh sb="23" eb="25">
      <t>ダトウ</t>
    </rPh>
    <rPh sb="26" eb="28">
      <t>スイジュン</t>
    </rPh>
    <phoneticPr fontId="5"/>
  </si>
  <si>
    <t>事業の実施にあたり必要なもののみに限定されてる。</t>
    <rPh sb="0" eb="2">
      <t>ジギョウ</t>
    </rPh>
    <rPh sb="3" eb="5">
      <t>ジッシ</t>
    </rPh>
    <rPh sb="9" eb="11">
      <t>ヒツヨウ</t>
    </rPh>
    <rPh sb="17" eb="19">
      <t>ゲンテイ</t>
    </rPh>
    <phoneticPr fontId="5"/>
  </si>
  <si>
    <t>事業にあたり、必要なもののみに限定されている。</t>
    <rPh sb="0" eb="2">
      <t>ジギョウ</t>
    </rPh>
    <rPh sb="7" eb="9">
      <t>ヒツヨウ</t>
    </rPh>
    <rPh sb="15" eb="17">
      <t>ゲンテイ</t>
    </rPh>
    <phoneticPr fontId="5"/>
  </si>
  <si>
    <t>‐</t>
  </si>
  <si>
    <t>無</t>
  </si>
  <si>
    <t>母子保健医療対策総合支援事業（統合補助金）の対象事業として、「予防のための子どもの死亡検証体制整備モデル事業」のほか、左記事業を実施。
また、関連する事業として異状死死因究明支援事業を記載。</t>
    <rPh sb="31" eb="33">
      <t>ヨボウ</t>
    </rPh>
    <rPh sb="37" eb="38">
      <t>コ</t>
    </rPh>
    <rPh sb="41" eb="43">
      <t>シボウ</t>
    </rPh>
    <rPh sb="43" eb="45">
      <t>ケンショウ</t>
    </rPh>
    <rPh sb="45" eb="47">
      <t>タイセイ</t>
    </rPh>
    <rPh sb="47" eb="49">
      <t>セイビ</t>
    </rPh>
    <rPh sb="52" eb="54">
      <t>ジギョウ</t>
    </rPh>
    <rPh sb="71" eb="73">
      <t>カンレン</t>
    </rPh>
    <rPh sb="75" eb="77">
      <t>ジギョウ</t>
    </rPh>
    <rPh sb="80" eb="83">
      <t>イジョウシ</t>
    </rPh>
    <rPh sb="83" eb="85">
      <t>シイン</t>
    </rPh>
    <rPh sb="85" eb="87">
      <t>キュウメイ</t>
    </rPh>
    <rPh sb="87" eb="89">
      <t>シエン</t>
    </rPh>
    <rPh sb="89" eb="91">
      <t>ジギョウ</t>
    </rPh>
    <rPh sb="92" eb="94">
      <t>キサイ</t>
    </rPh>
    <phoneticPr fontId="5"/>
  </si>
  <si>
    <t>A.滋賀県</t>
    <rPh sb="2" eb="5">
      <t>シガケン</t>
    </rPh>
    <phoneticPr fontId="5"/>
  </si>
  <si>
    <t>予防のための子どもの死亡検証体制整備モデル事業</t>
    <phoneticPr fontId="5"/>
  </si>
  <si>
    <t>滋賀県</t>
    <rPh sb="0" eb="3">
      <t>シガケン</t>
    </rPh>
    <phoneticPr fontId="5"/>
  </si>
  <si>
    <t>三重県</t>
    <rPh sb="0" eb="3">
      <t>ミエケン</t>
    </rPh>
    <phoneticPr fontId="5"/>
  </si>
  <si>
    <t>群馬県</t>
    <rPh sb="0" eb="3">
      <t>グンマケン</t>
    </rPh>
    <phoneticPr fontId="5"/>
  </si>
  <si>
    <t>山梨県</t>
    <rPh sb="0" eb="3">
      <t>ヤマナシケン</t>
    </rPh>
    <phoneticPr fontId="5"/>
  </si>
  <si>
    <t>高知県</t>
    <rPh sb="0" eb="3">
      <t>コウチケン</t>
    </rPh>
    <phoneticPr fontId="5"/>
  </si>
  <si>
    <t>京都府</t>
    <rPh sb="0" eb="3">
      <t>キョウトフ</t>
    </rPh>
    <phoneticPr fontId="5"/>
  </si>
  <si>
    <t>香川県</t>
    <rPh sb="0" eb="3">
      <t>カガワケン</t>
    </rPh>
    <phoneticPr fontId="5"/>
  </si>
  <si>
    <t>補助金等交付</t>
  </si>
  <si>
    <t>-</t>
    <phoneticPr fontId="5"/>
  </si>
  <si>
    <t>-</t>
    <phoneticPr fontId="5"/>
  </si>
  <si>
    <t>子どもの死亡に関する情報（医学的死因、社会的原因）は、都道府県に対し、検証結果をもとに今後の対応策などをまとめた提言を行うために有効に活用されている。</t>
    <rPh sb="0" eb="1">
      <t>コ</t>
    </rPh>
    <rPh sb="4" eb="6">
      <t>シボウ</t>
    </rPh>
    <rPh sb="7" eb="8">
      <t>カン</t>
    </rPh>
    <rPh sb="10" eb="12">
      <t>ジョウホウ</t>
    </rPh>
    <rPh sb="13" eb="16">
      <t>イガクテキ</t>
    </rPh>
    <rPh sb="16" eb="18">
      <t>シイン</t>
    </rPh>
    <rPh sb="19" eb="22">
      <t>シャカイテキ</t>
    </rPh>
    <rPh sb="22" eb="24">
      <t>ゲンイン</t>
    </rPh>
    <rPh sb="64" eb="66">
      <t>ユウコウ</t>
    </rPh>
    <rPh sb="67" eb="69">
      <t>カツヨウ</t>
    </rPh>
    <phoneticPr fontId="5"/>
  </si>
  <si>
    <t>概ね目標値通りの実績となっている。</t>
    <rPh sb="0" eb="1">
      <t>オオム</t>
    </rPh>
    <rPh sb="2" eb="5">
      <t>モクヒョウチ</t>
    </rPh>
    <rPh sb="5" eb="6">
      <t>ドオ</t>
    </rPh>
    <rPh sb="8" eb="10">
      <t>ジッセキ</t>
    </rPh>
    <phoneticPr fontId="5"/>
  </si>
  <si>
    <t>児童虐待の防止に係る国民の意識啓発を図るための広報啓発等について、水準を国として妥当な水準である。</t>
    <rPh sb="33" eb="35">
      <t>スイジュン</t>
    </rPh>
    <phoneticPr fontId="5"/>
  </si>
  <si>
    <t>予防のための子どもの死亡検証体制整備モデル事業については、７府県において実施しているところであり、引き続き自治体のニーズに応じて事業を推進していく。</t>
    <rPh sb="49" eb="50">
      <t>ヒ</t>
    </rPh>
    <rPh sb="51" eb="52">
      <t>ツヅ</t>
    </rPh>
    <rPh sb="53" eb="56">
      <t>ジチタイ</t>
    </rPh>
    <rPh sb="61" eb="62">
      <t>オウ</t>
    </rPh>
    <rPh sb="64" eb="66">
      <t>ジギョウ</t>
    </rPh>
    <rPh sb="67" eb="69">
      <t>スイシン</t>
    </rPh>
    <phoneticPr fontId="5"/>
  </si>
  <si>
    <t>本事業はモデル事業として展開しているところであり、検証結果をもとに対応策をまとめるために事業を推進していく。</t>
    <rPh sb="0" eb="1">
      <t>ホン</t>
    </rPh>
    <rPh sb="1" eb="3">
      <t>ジギョウ</t>
    </rPh>
    <rPh sb="7" eb="9">
      <t>ジギョウ</t>
    </rPh>
    <rPh sb="12" eb="14">
      <t>テンカイ</t>
    </rPh>
    <rPh sb="25" eb="27">
      <t>ケンショウ</t>
    </rPh>
    <rPh sb="27" eb="29">
      <t>ケッカ</t>
    </rPh>
    <rPh sb="33" eb="35">
      <t>タイオウ</t>
    </rPh>
    <rPh sb="35" eb="36">
      <t>サク</t>
    </rPh>
    <rPh sb="44" eb="46">
      <t>ジギョウ</t>
    </rPh>
    <rPh sb="47" eb="49">
      <t>スイシン</t>
    </rPh>
    <phoneticPr fontId="5"/>
  </si>
  <si>
    <t xml:space="preserve">今般、成育基本法や、死因究明等推進法の成立を踏まえ、一部の都道府県において、実施体制の整備をモデル事業として試行的に実施し、その結果を国へフィードバックすることで、来年度のCDRの制度化に向けた検討材料とする。
</t>
    <rPh sb="82" eb="84">
      <t>ライネン</t>
    </rPh>
    <rPh sb="84" eb="85">
      <t>ド</t>
    </rPh>
    <phoneticPr fontId="5"/>
  </si>
  <si>
    <t>提言数</t>
    <rPh sb="0" eb="2">
      <t>テイゲン</t>
    </rPh>
    <rPh sb="2" eb="3">
      <t>スウ</t>
    </rPh>
    <phoneticPr fontId="5"/>
  </si>
  <si>
    <t>-</t>
    <phoneticPr fontId="5"/>
  </si>
  <si>
    <t>子どもが死亡した時に、複数の機関や専門家（医療機関、警察、消防、行政関係者等）が、子どもの既往歴や家族背景、死に至る直接の経緯等に関する様々な情報を基に死因調査を行うことにより、効果的な予防対策を導き出し予防可能な子どもの死亡を減らすことができる。</t>
  </si>
  <si>
    <t>-</t>
    <phoneticPr fontId="5"/>
  </si>
  <si>
    <t>-</t>
    <phoneticPr fontId="5"/>
  </si>
  <si>
    <t>実施主体である都道府県において、実際に要した費用が国の補助基準額を下回ったため。</t>
    <rPh sb="0" eb="2">
      <t>ジッシ</t>
    </rPh>
    <rPh sb="2" eb="4">
      <t>シュタイ</t>
    </rPh>
    <rPh sb="7" eb="11">
      <t>トドウフケン</t>
    </rPh>
    <rPh sb="16" eb="18">
      <t>ジッサイ</t>
    </rPh>
    <rPh sb="19" eb="20">
      <t>ヨウ</t>
    </rPh>
    <rPh sb="22" eb="24">
      <t>ヒヨウ</t>
    </rPh>
    <rPh sb="25" eb="26">
      <t>クニ</t>
    </rPh>
    <rPh sb="27" eb="29">
      <t>ホジョ</t>
    </rPh>
    <rPh sb="29" eb="32">
      <t>キジュンガク</t>
    </rPh>
    <rPh sb="33" eb="35">
      <t>シタマワ</t>
    </rPh>
    <phoneticPr fontId="5"/>
  </si>
  <si>
    <t xml:space="preserve">事業内容
○CDR関係機関連絡調整会議：医療機関、行政機関、警察等と子どもの死亡に関する調査依頼や、これに対する報告などの連携を行うため、関係機関による調整会議を実施し、データの収集等を円滑に行う環境を整える。
○CDRデータ収集・整理等：子どもの死亡に関する情報（医学的死因、社会的原因）を関係機関から収集し、標準化したフォーマット（死亡調査票：厚労科研事業で作成中）に記録。　
○多機関検証委員会（政策提言委員会）：死因を多角的に検証するため、医療機関、行政機関、警察等の様々な専門職や有識者を集めて検証委員会を開催し、検証結果を標準化したフォーマット（死亡検証結果表）に記録する。さらに、都道府県に対し、検証結果をもとに今後の対応策などをまとめた提言を行う。
補助率：国１０／１０
</t>
    <rPh sb="333" eb="336">
      <t>ホジョリツ</t>
    </rPh>
    <rPh sb="337" eb="338">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</si>
</sst>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34</xdr:col>
      <xdr:colOff>121692</xdr:colOff>
      <xdr:row>750</xdr:row>
      <xdr:rowOff>70978</xdr:rowOff>
    </xdr:to>
    <xdr:sp macro="" textlink="">
      <xdr:nvSpPr>
        <xdr:cNvPr id="2" name="テキスト ボックス 1"/>
        <xdr:cNvSpPr txBox="1"/>
      </xdr:nvSpPr>
      <xdr:spPr>
        <a:xfrm>
          <a:off x="4490357" y="37814250"/>
          <a:ext cx="2570978" cy="42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（令和３年度実施予定）</a:t>
          </a:r>
        </a:p>
      </xdr:txBody>
    </xdr:sp>
    <xdr:clientData/>
  </xdr:twoCellAnchor>
  <xdr:twoCellAnchor>
    <xdr:from>
      <xdr:col>21</xdr:col>
      <xdr:colOff>108858</xdr:colOff>
      <xdr:row>750</xdr:row>
      <xdr:rowOff>122466</xdr:rowOff>
    </xdr:from>
    <xdr:to>
      <xdr:col>34</xdr:col>
      <xdr:colOff>107020</xdr:colOff>
      <xdr:row>752</xdr:row>
      <xdr:rowOff>264422</xdr:rowOff>
    </xdr:to>
    <xdr:sp macro="" textlink="">
      <xdr:nvSpPr>
        <xdr:cNvPr id="3" name="正方形/長方形 2"/>
        <xdr:cNvSpPr/>
      </xdr:nvSpPr>
      <xdr:spPr>
        <a:xfrm>
          <a:off x="4395108" y="38290502"/>
          <a:ext cx="2651555" cy="849527"/>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５１百万円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20</xdr:col>
      <xdr:colOff>0</xdr:colOff>
      <xdr:row>753</xdr:row>
      <xdr:rowOff>0</xdr:rowOff>
    </xdr:from>
    <xdr:to>
      <xdr:col>36</xdr:col>
      <xdr:colOff>19291</xdr:colOff>
      <xdr:row>754</xdr:row>
      <xdr:rowOff>187930</xdr:rowOff>
    </xdr:to>
    <xdr:sp macro="" textlink="">
      <xdr:nvSpPr>
        <xdr:cNvPr id="4" name="正方形/長方形 3"/>
        <xdr:cNvSpPr/>
      </xdr:nvSpPr>
      <xdr:spPr bwMode="auto">
        <a:xfrm>
          <a:off x="4082143" y="39229393"/>
          <a:ext cx="3285005" cy="5417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204105</xdr:colOff>
      <xdr:row>755</xdr:row>
      <xdr:rowOff>0</xdr:rowOff>
    </xdr:from>
    <xdr:to>
      <xdr:col>26</xdr:col>
      <xdr:colOff>204105</xdr:colOff>
      <xdr:row>757</xdr:row>
      <xdr:rowOff>345782</xdr:rowOff>
    </xdr:to>
    <xdr:cxnSp macro="">
      <xdr:nvCxnSpPr>
        <xdr:cNvPr id="5" name="直線矢印コネクタ 4"/>
        <xdr:cNvCxnSpPr/>
      </xdr:nvCxnSpPr>
      <xdr:spPr>
        <a:xfrm>
          <a:off x="5510891" y="39936964"/>
          <a:ext cx="0" cy="10533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95251</xdr:colOff>
      <xdr:row>759</xdr:row>
      <xdr:rowOff>0</xdr:rowOff>
    </xdr:from>
    <xdr:to>
      <xdr:col>36</xdr:col>
      <xdr:colOff>72892</xdr:colOff>
      <xdr:row>759</xdr:row>
      <xdr:rowOff>281676</xdr:rowOff>
    </xdr:to>
    <xdr:sp macro="" textlink="">
      <xdr:nvSpPr>
        <xdr:cNvPr id="6" name="正方形/長方形 5"/>
        <xdr:cNvSpPr/>
      </xdr:nvSpPr>
      <xdr:spPr>
        <a:xfrm>
          <a:off x="3769180" y="41352107"/>
          <a:ext cx="3651569"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21</xdr:col>
      <xdr:colOff>0</xdr:colOff>
      <xdr:row>760</xdr:row>
      <xdr:rowOff>0</xdr:rowOff>
    </xdr:from>
    <xdr:to>
      <xdr:col>33</xdr:col>
      <xdr:colOff>202269</xdr:colOff>
      <xdr:row>762</xdr:row>
      <xdr:rowOff>167699</xdr:rowOff>
    </xdr:to>
    <xdr:sp macro="" textlink="">
      <xdr:nvSpPr>
        <xdr:cNvPr id="7" name="正方形/長方形 6"/>
        <xdr:cNvSpPr/>
      </xdr:nvSpPr>
      <xdr:spPr>
        <a:xfrm>
          <a:off x="4286250" y="41705893"/>
          <a:ext cx="2651555" cy="87527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0" i="0" u="none" strike="noStrike">
              <a:solidFill>
                <a:sysClr val="windowText" lastClr="000000"/>
              </a:solidFill>
              <a:effectLst/>
              <a:latin typeface="+mn-lt"/>
              <a:ea typeface="+mn-ea"/>
              <a:cs typeface="+mn-cs"/>
            </a:rPr>
            <a:t>都道府県</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５１百万円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68032</xdr:colOff>
      <xdr:row>763</xdr:row>
      <xdr:rowOff>0</xdr:rowOff>
    </xdr:from>
    <xdr:to>
      <xdr:col>36</xdr:col>
      <xdr:colOff>45673</xdr:colOff>
      <xdr:row>763</xdr:row>
      <xdr:rowOff>281677</xdr:rowOff>
    </xdr:to>
    <xdr:sp macro="" textlink="">
      <xdr:nvSpPr>
        <xdr:cNvPr id="8" name="正方形/長方形 7"/>
        <xdr:cNvSpPr/>
      </xdr:nvSpPr>
      <xdr:spPr>
        <a:xfrm>
          <a:off x="3741961" y="42767250"/>
          <a:ext cx="3651569"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a:effectLst/>
            </a:rPr>
            <a:t>【</a:t>
          </a:r>
          <a:r>
            <a:rPr lang="ja-JP" altLang="en-US">
              <a:effectLst/>
            </a:rPr>
            <a:t>子どもの死因究明体制整備モデル事業</a:t>
          </a:r>
          <a:r>
            <a:rPr lang="en-US" altLang="ja-JP">
              <a:effectLst/>
            </a:rPr>
            <a:t>】</a:t>
          </a:r>
          <a:endParaRPr lang="ja-JP" altLang="ja-JP">
            <a:effectLst/>
          </a:endParaRPr>
        </a:p>
      </xdr:txBody>
    </xdr:sp>
    <xdr:clientData/>
  </xdr:twoCellAnchor>
  <xdr:twoCellAnchor>
    <xdr:from>
      <xdr:col>46</xdr:col>
      <xdr:colOff>40821</xdr:colOff>
      <xdr:row>30</xdr:row>
      <xdr:rowOff>13607</xdr:rowOff>
    </xdr:from>
    <xdr:to>
      <xdr:col>48</xdr:col>
      <xdr:colOff>40821</xdr:colOff>
      <xdr:row>30</xdr:row>
      <xdr:rowOff>231322</xdr:rowOff>
    </xdr:to>
    <xdr:sp macro="" textlink="">
      <xdr:nvSpPr>
        <xdr:cNvPr id="9" name="正方形/長方形 8"/>
        <xdr:cNvSpPr/>
      </xdr:nvSpPr>
      <xdr:spPr>
        <a:xfrm>
          <a:off x="9429750" y="10559143"/>
          <a:ext cx="408214" cy="21771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R3</a:t>
          </a:r>
          <a:endParaRPr kumimoji="1" lang="ja-JP" altLang="en-US" sz="1100"/>
        </a:p>
      </xdr:txBody>
    </xdr:sp>
    <xdr:clientData/>
  </xdr:twoCellAnchor>
  <xdr:twoCellAnchor>
    <xdr:from>
      <xdr:col>46</xdr:col>
      <xdr:colOff>40821</xdr:colOff>
      <xdr:row>32</xdr:row>
      <xdr:rowOff>54428</xdr:rowOff>
    </xdr:from>
    <xdr:to>
      <xdr:col>49</xdr:col>
      <xdr:colOff>419614</xdr:colOff>
      <xdr:row>32</xdr:row>
      <xdr:rowOff>247502</xdr:rowOff>
    </xdr:to>
    <xdr:sp macro="" textlink="">
      <xdr:nvSpPr>
        <xdr:cNvPr id="10" name="テキスト ボックス 9"/>
        <xdr:cNvSpPr txBox="1"/>
      </xdr:nvSpPr>
      <xdr:spPr>
        <a:xfrm>
          <a:off x="9429750" y="11144249"/>
          <a:ext cx="991114" cy="19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0" zoomScaleNormal="75" zoomScaleSheetLayoutView="70" zoomScalePageLayoutView="85"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736</v>
      </c>
      <c r="AK2" s="940"/>
      <c r="AL2" s="940"/>
      <c r="AM2" s="940"/>
      <c r="AN2" s="98" t="s">
        <v>407</v>
      </c>
      <c r="AO2" s="940">
        <v>20</v>
      </c>
      <c r="AP2" s="940"/>
      <c r="AQ2" s="940"/>
      <c r="AR2" s="99" t="s">
        <v>710</v>
      </c>
      <c r="AS2" s="946">
        <v>754</v>
      </c>
      <c r="AT2" s="946"/>
      <c r="AU2" s="946"/>
      <c r="AV2" s="98" t="str">
        <f>IF(AW2="","","-")</f>
        <v/>
      </c>
      <c r="AW2" s="906"/>
      <c r="AX2" s="906"/>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737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714</v>
      </c>
      <c r="H5" s="832"/>
      <c r="I5" s="832"/>
      <c r="J5" s="832"/>
      <c r="K5" s="832"/>
      <c r="L5" s="832"/>
      <c r="M5" s="833" t="s">
        <v>66</v>
      </c>
      <c r="N5" s="834"/>
      <c r="O5" s="834"/>
      <c r="P5" s="834"/>
      <c r="Q5" s="834"/>
      <c r="R5" s="835"/>
      <c r="S5" s="836" t="s">
        <v>715</v>
      </c>
      <c r="T5" s="832"/>
      <c r="U5" s="832"/>
      <c r="V5" s="832"/>
      <c r="W5" s="832"/>
      <c r="X5" s="837"/>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8.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766</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5.5" customHeight="1" x14ac:dyDescent="0.15">
      <c r="A10" s="658" t="s">
        <v>30</v>
      </c>
      <c r="B10" s="659"/>
      <c r="C10" s="659"/>
      <c r="D10" s="659"/>
      <c r="E10" s="659"/>
      <c r="F10" s="659"/>
      <c r="G10" s="749" t="s">
        <v>773</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5"/>
      <c r="H12" s="756"/>
      <c r="I12" s="756"/>
      <c r="J12" s="756"/>
      <c r="K12" s="756"/>
      <c r="L12" s="756"/>
      <c r="M12" s="756"/>
      <c r="N12" s="756"/>
      <c r="O12" s="756"/>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59" t="s">
        <v>7</v>
      </c>
      <c r="J13" s="760"/>
      <c r="K13" s="760"/>
      <c r="L13" s="760"/>
      <c r="M13" s="760"/>
      <c r="N13" s="760"/>
      <c r="O13" s="761"/>
      <c r="P13" s="655" t="s">
        <v>719</v>
      </c>
      <c r="Q13" s="656"/>
      <c r="R13" s="656"/>
      <c r="S13" s="656"/>
      <c r="T13" s="656"/>
      <c r="U13" s="656"/>
      <c r="V13" s="657"/>
      <c r="W13" s="655" t="s">
        <v>719</v>
      </c>
      <c r="X13" s="656"/>
      <c r="Y13" s="656"/>
      <c r="Z13" s="656"/>
      <c r="AA13" s="656"/>
      <c r="AB13" s="656"/>
      <c r="AC13" s="657"/>
      <c r="AD13" s="655">
        <v>59</v>
      </c>
      <c r="AE13" s="656"/>
      <c r="AF13" s="656"/>
      <c r="AG13" s="656"/>
      <c r="AH13" s="656"/>
      <c r="AI13" s="656"/>
      <c r="AJ13" s="657"/>
      <c r="AK13" s="655">
        <v>109</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57"/>
      <c r="K14" s="757"/>
      <c r="L14" s="757"/>
      <c r="M14" s="757"/>
      <c r="N14" s="757"/>
      <c r="O14" s="758"/>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719</v>
      </c>
      <c r="AL14" s="656"/>
      <c r="AM14" s="656"/>
      <c r="AN14" s="656"/>
      <c r="AO14" s="656"/>
      <c r="AP14" s="656"/>
      <c r="AQ14" s="657"/>
      <c r="AR14" s="783"/>
      <c r="AS14" s="783"/>
      <c r="AT14" s="783"/>
      <c r="AU14" s="783"/>
      <c r="AV14" s="783"/>
      <c r="AW14" s="783"/>
      <c r="AX14" s="784"/>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719</v>
      </c>
      <c r="AL15" s="656"/>
      <c r="AM15" s="656"/>
      <c r="AN15" s="656"/>
      <c r="AO15" s="656"/>
      <c r="AP15" s="656"/>
      <c r="AQ15" s="657"/>
      <c r="AR15" s="655"/>
      <c r="AS15" s="656"/>
      <c r="AT15" s="656"/>
      <c r="AU15" s="656"/>
      <c r="AV15" s="656"/>
      <c r="AW15" s="656"/>
      <c r="AX15" s="798"/>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719</v>
      </c>
      <c r="AL16" s="656"/>
      <c r="AM16" s="656"/>
      <c r="AN16" s="656"/>
      <c r="AO16" s="656"/>
      <c r="AP16" s="656"/>
      <c r="AQ16" s="657"/>
      <c r="AR16" s="752"/>
      <c r="AS16" s="753"/>
      <c r="AT16" s="753"/>
      <c r="AU16" s="753"/>
      <c r="AV16" s="753"/>
      <c r="AW16" s="753"/>
      <c r="AX16" s="754"/>
    </row>
    <row r="17" spans="1:50" ht="24.75" customHeight="1" x14ac:dyDescent="0.15">
      <c r="A17" s="612"/>
      <c r="B17" s="613"/>
      <c r="C17" s="613"/>
      <c r="D17" s="613"/>
      <c r="E17" s="613"/>
      <c r="F17" s="614"/>
      <c r="G17" s="723"/>
      <c r="H17" s="724"/>
      <c r="I17" s="709" t="s">
        <v>50</v>
      </c>
      <c r="J17" s="757"/>
      <c r="K17" s="757"/>
      <c r="L17" s="757"/>
      <c r="M17" s="757"/>
      <c r="N17" s="757"/>
      <c r="O17" s="758"/>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59</v>
      </c>
      <c r="AE18" s="874"/>
      <c r="AF18" s="874"/>
      <c r="AG18" s="874"/>
      <c r="AH18" s="874"/>
      <c r="AI18" s="874"/>
      <c r="AJ18" s="875"/>
      <c r="AK18" s="873">
        <f>SUM(AK13:AQ17)</f>
        <v>109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719</v>
      </c>
      <c r="Q19" s="656"/>
      <c r="R19" s="656"/>
      <c r="S19" s="656"/>
      <c r="T19" s="656"/>
      <c r="U19" s="656"/>
      <c r="V19" s="657"/>
      <c r="W19" s="655" t="s">
        <v>719</v>
      </c>
      <c r="X19" s="656"/>
      <c r="Y19" s="656"/>
      <c r="Z19" s="656"/>
      <c r="AA19" s="656"/>
      <c r="AB19" s="656"/>
      <c r="AC19" s="657"/>
      <c r="AD19" s="655">
        <v>51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0.86440677966101698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0.86440677966101698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109</v>
      </c>
      <c r="Q23" s="916"/>
      <c r="R23" s="916"/>
      <c r="S23" s="916"/>
      <c r="T23" s="916"/>
      <c r="U23" s="916"/>
      <c r="V23" s="930"/>
      <c r="W23" s="915" t="s">
        <v>719</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109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3" t="s">
        <v>349</v>
      </c>
      <c r="B30" s="854"/>
      <c r="C30" s="854"/>
      <c r="D30" s="854"/>
      <c r="E30" s="854"/>
      <c r="F30" s="855"/>
      <c r="G30" s="768" t="s">
        <v>146</v>
      </c>
      <c r="H30" s="769"/>
      <c r="I30" s="769"/>
      <c r="J30" s="769"/>
      <c r="K30" s="769"/>
      <c r="L30" s="769"/>
      <c r="M30" s="769"/>
      <c r="N30" s="769"/>
      <c r="O30" s="770"/>
      <c r="P30" s="849" t="s">
        <v>59</v>
      </c>
      <c r="Q30" s="769"/>
      <c r="R30" s="769"/>
      <c r="S30" s="769"/>
      <c r="T30" s="769"/>
      <c r="U30" s="769"/>
      <c r="V30" s="769"/>
      <c r="W30" s="769"/>
      <c r="X30" s="770"/>
      <c r="Y30" s="846"/>
      <c r="Z30" s="847"/>
      <c r="AA30" s="848"/>
      <c r="AB30" s="850" t="s">
        <v>11</v>
      </c>
      <c r="AC30" s="851"/>
      <c r="AD30" s="852"/>
      <c r="AE30" s="850" t="s">
        <v>391</v>
      </c>
      <c r="AF30" s="851"/>
      <c r="AG30" s="851"/>
      <c r="AH30" s="852"/>
      <c r="AI30" s="910" t="s">
        <v>413</v>
      </c>
      <c r="AJ30" s="910"/>
      <c r="AK30" s="910"/>
      <c r="AL30" s="850"/>
      <c r="AM30" s="910" t="s">
        <v>510</v>
      </c>
      <c r="AN30" s="910"/>
      <c r="AO30" s="910"/>
      <c r="AP30" s="850"/>
      <c r="AQ30" s="762" t="s">
        <v>232</v>
      </c>
      <c r="AR30" s="763"/>
      <c r="AS30" s="763"/>
      <c r="AT30" s="764"/>
      <c r="AU30" s="769" t="s">
        <v>134</v>
      </c>
      <c r="AV30" s="769"/>
      <c r="AW30" s="769"/>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522" t="s">
        <v>767</v>
      </c>
      <c r="AC32" s="522"/>
      <c r="AD32" s="522"/>
      <c r="AE32" s="218" t="s">
        <v>719</v>
      </c>
      <c r="AF32" s="219"/>
      <c r="AG32" s="219"/>
      <c r="AH32" s="219"/>
      <c r="AI32" s="218" t="s">
        <v>719</v>
      </c>
      <c r="AJ32" s="219"/>
      <c r="AK32" s="219"/>
      <c r="AL32" s="219"/>
      <c r="AM32" s="218">
        <v>39</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767</v>
      </c>
      <c r="AC33" s="522"/>
      <c r="AD33" s="522"/>
      <c r="AE33" s="218" t="s">
        <v>719</v>
      </c>
      <c r="AF33" s="219"/>
      <c r="AG33" s="219"/>
      <c r="AH33" s="219"/>
      <c r="AI33" s="218" t="s">
        <v>719</v>
      </c>
      <c r="AJ33" s="219"/>
      <c r="AK33" s="219"/>
      <c r="AL33" s="219"/>
      <c r="AM33" s="218">
        <v>50</v>
      </c>
      <c r="AN33" s="219"/>
      <c r="AO33" s="219"/>
      <c r="AP33" s="219"/>
      <c r="AQ33" s="336" t="s">
        <v>719</v>
      </c>
      <c r="AR33" s="208"/>
      <c r="AS33" s="208"/>
      <c r="AT33" s="337"/>
      <c r="AU33" s="219"/>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719</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hidden="1"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719</v>
      </c>
      <c r="AF101" s="282"/>
      <c r="AG101" s="282"/>
      <c r="AH101" s="282"/>
      <c r="AI101" s="282" t="s">
        <v>719</v>
      </c>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719</v>
      </c>
      <c r="AF102" s="282"/>
      <c r="AG102" s="282"/>
      <c r="AH102" s="282"/>
      <c r="AI102" s="282" t="s">
        <v>719</v>
      </c>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hidden="1"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719</v>
      </c>
      <c r="AF116" s="282"/>
      <c r="AG116" s="282"/>
      <c r="AH116" s="282"/>
      <c r="AI116" s="282" t="s">
        <v>719</v>
      </c>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719</v>
      </c>
      <c r="AF117" s="550"/>
      <c r="AG117" s="550"/>
      <c r="AH117" s="550"/>
      <c r="AI117" s="550" t="s">
        <v>719</v>
      </c>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738</v>
      </c>
      <c r="AR133" s="200"/>
      <c r="AS133" s="136" t="s">
        <v>233</v>
      </c>
      <c r="AT133" s="137"/>
      <c r="AU133" s="201" t="s">
        <v>738</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719</v>
      </c>
      <c r="H214" s="108"/>
      <c r="I214" s="108"/>
      <c r="J214" s="108"/>
      <c r="K214" s="108"/>
      <c r="L214" s="108"/>
      <c r="M214" s="108"/>
      <c r="N214" s="108"/>
      <c r="O214" s="108"/>
      <c r="P214" s="109"/>
      <c r="Q214" s="116" t="s">
        <v>719</v>
      </c>
      <c r="R214" s="117"/>
      <c r="S214" s="117"/>
      <c r="T214" s="117"/>
      <c r="U214" s="117"/>
      <c r="V214" s="117"/>
      <c r="W214" s="117"/>
      <c r="X214" s="117"/>
      <c r="Y214" s="117"/>
      <c r="Z214" s="117"/>
      <c r="AA214" s="118"/>
      <c r="AB214" s="144" t="s">
        <v>719</v>
      </c>
      <c r="AC214" s="145"/>
      <c r="AD214" s="145"/>
      <c r="AE214" s="150" t="s">
        <v>719</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760</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769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t="s">
        <v>768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770</v>
      </c>
      <c r="AF432" s="201"/>
      <c r="AG432" s="136" t="s">
        <v>233</v>
      </c>
      <c r="AH432" s="137"/>
      <c r="AI432" s="335"/>
      <c r="AJ432" s="335"/>
      <c r="AK432" s="335"/>
      <c r="AL432" s="157"/>
      <c r="AM432" s="335"/>
      <c r="AN432" s="335"/>
      <c r="AO432" s="335"/>
      <c r="AP432" s="157"/>
      <c r="AQ432" s="250" t="s">
        <v>770</v>
      </c>
      <c r="AR432" s="201"/>
      <c r="AS432" s="136" t="s">
        <v>233</v>
      </c>
      <c r="AT432" s="137"/>
      <c r="AU432" s="201" t="s">
        <v>770</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337"/>
      <c r="AQ434" s="336" t="s">
        <v>719</v>
      </c>
      <c r="AR434" s="208"/>
      <c r="AS434" s="208"/>
      <c r="AT434" s="337"/>
      <c r="AU434" s="208" t="s">
        <v>719</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719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hidden="1"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c r="AN458" s="208"/>
      <c r="AO458" s="208"/>
      <c r="AP458" s="337"/>
      <c r="AQ458" s="336" t="s">
        <v>719</v>
      </c>
      <c r="AR458" s="208"/>
      <c r="AS458" s="208"/>
      <c r="AT458" s="337"/>
      <c r="AU458" s="208" t="s">
        <v>719</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c r="AN459" s="208"/>
      <c r="AO459" s="208"/>
      <c r="AP459" s="337"/>
      <c r="AQ459" s="336" t="s">
        <v>719</v>
      </c>
      <c r="AR459" s="208"/>
      <c r="AS459" s="208"/>
      <c r="AT459" s="337"/>
      <c r="AU459" s="208" t="s">
        <v>719</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6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735</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3" customHeight="1" x14ac:dyDescent="0.15">
      <c r="A704" s="869"/>
      <c r="B704" s="87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735</v>
      </c>
      <c r="AE704" s="778"/>
      <c r="AF704" s="778"/>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746</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89"/>
      <c r="D706" s="790"/>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747</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735</v>
      </c>
      <c r="AE708" s="603"/>
      <c r="AF708" s="603"/>
      <c r="AG708" s="862" t="s">
        <v>742</v>
      </c>
      <c r="AH708" s="863"/>
      <c r="AI708" s="863"/>
      <c r="AJ708" s="863"/>
      <c r="AK708" s="863"/>
      <c r="AL708" s="863"/>
      <c r="AM708" s="863"/>
      <c r="AN708" s="863"/>
      <c r="AO708" s="863"/>
      <c r="AP708" s="863"/>
      <c r="AQ708" s="863"/>
      <c r="AR708" s="863"/>
      <c r="AS708" s="863"/>
      <c r="AT708" s="863"/>
      <c r="AU708" s="863"/>
      <c r="AV708" s="863"/>
      <c r="AW708" s="863"/>
      <c r="AX708" s="864"/>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735</v>
      </c>
      <c r="AE712" s="778"/>
      <c r="AF712" s="778"/>
      <c r="AG712" s="802" t="s">
        <v>772</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746</v>
      </c>
      <c r="AE713" s="323"/>
      <c r="AF713" s="661"/>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735</v>
      </c>
      <c r="AE714" s="800"/>
      <c r="AF714" s="801"/>
      <c r="AG714" s="734" t="s">
        <v>745</v>
      </c>
      <c r="AH714" s="735"/>
      <c r="AI714" s="735"/>
      <c r="AJ714" s="735"/>
      <c r="AK714" s="735"/>
      <c r="AL714" s="735"/>
      <c r="AM714" s="735"/>
      <c r="AN714" s="735"/>
      <c r="AO714" s="735"/>
      <c r="AP714" s="735"/>
      <c r="AQ714" s="735"/>
      <c r="AR714" s="735"/>
      <c r="AS714" s="735"/>
      <c r="AT714" s="735"/>
      <c r="AU714" s="735"/>
      <c r="AV714" s="735"/>
      <c r="AW714" s="735"/>
      <c r="AX714" s="736"/>
    </row>
    <row r="715" spans="1:50" ht="33.75" customHeight="1" x14ac:dyDescent="0.15">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735</v>
      </c>
      <c r="AE715" s="603"/>
      <c r="AF715" s="654"/>
      <c r="AG715" s="104" t="s">
        <v>763</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735</v>
      </c>
      <c r="AE719" s="603"/>
      <c r="AF719" s="603"/>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t="s">
        <v>711</v>
      </c>
      <c r="D721" s="294"/>
      <c r="E721" s="294"/>
      <c r="F721" s="295"/>
      <c r="G721" s="284"/>
      <c r="H721" s="285"/>
      <c r="I721" s="77" t="str">
        <f>IF(OR(G721="　", G721=""), "", "-")</f>
        <v/>
      </c>
      <c r="J721" s="288">
        <v>128</v>
      </c>
      <c r="K721" s="288"/>
      <c r="L721" s="77" t="str">
        <f>IF(M721="","","-")</f>
        <v/>
      </c>
      <c r="M721" s="78"/>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t="s">
        <v>711</v>
      </c>
      <c r="D722" s="294"/>
      <c r="E722" s="294"/>
      <c r="F722" s="295"/>
      <c r="G722" s="284"/>
      <c r="H722" s="285"/>
      <c r="I722" s="77" t="str">
        <f t="shared" ref="I722:I725" si="113">IF(OR(G722="　", G722=""), "", "-")</f>
        <v/>
      </c>
      <c r="J722" s="288">
        <v>741</v>
      </c>
      <c r="K722" s="288"/>
      <c r="L722" s="77" t="str">
        <f t="shared" ref="L722:L725" si="114">IF(M722="","","-")</f>
        <v/>
      </c>
      <c r="M722" s="78"/>
      <c r="N722" s="301" t="s">
        <v>731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t="s">
        <v>711</v>
      </c>
      <c r="D723" s="294"/>
      <c r="E723" s="294"/>
      <c r="F723" s="295"/>
      <c r="G723" s="284"/>
      <c r="H723" s="285"/>
      <c r="I723" s="77" t="str">
        <f t="shared" si="113"/>
        <v/>
      </c>
      <c r="J723" s="288">
        <v>742</v>
      </c>
      <c r="K723" s="288"/>
      <c r="L723" s="77" t="str">
        <f t="shared" si="114"/>
        <v/>
      </c>
      <c r="M723" s="78"/>
      <c r="N723" s="301" t="s">
        <v>732</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t="s">
        <v>711</v>
      </c>
      <c r="D724" s="294"/>
      <c r="E724" s="294"/>
      <c r="F724" s="295"/>
      <c r="G724" s="284"/>
      <c r="H724" s="285"/>
      <c r="I724" s="77" t="str">
        <f t="shared" si="113"/>
        <v/>
      </c>
      <c r="J724" s="288">
        <v>743</v>
      </c>
      <c r="K724" s="288"/>
      <c r="L724" s="77" t="str">
        <f t="shared" si="114"/>
        <v/>
      </c>
      <c r="M724" s="78"/>
      <c r="N724" s="301" t="s">
        <v>733</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t="s">
        <v>711</v>
      </c>
      <c r="D725" s="294"/>
      <c r="E725" s="294"/>
      <c r="F725" s="295"/>
      <c r="G725" s="286"/>
      <c r="H725" s="287"/>
      <c r="I725" s="79" t="str">
        <f t="shared" si="113"/>
        <v/>
      </c>
      <c r="J725" s="289">
        <v>744</v>
      </c>
      <c r="K725" s="289"/>
      <c r="L725" s="79" t="str">
        <f t="shared" si="114"/>
        <v/>
      </c>
      <c r="M725" s="80"/>
      <c r="N725" s="270" t="s">
        <v>734</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4"/>
      <c r="C726" s="807" t="s">
        <v>53</v>
      </c>
      <c r="D726" s="829"/>
      <c r="E726" s="829"/>
      <c r="F726" s="830"/>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719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62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54.75" customHeight="1" x14ac:dyDescent="0.15">
      <c r="A789" s="629"/>
      <c r="B789" s="630"/>
      <c r="C789" s="630"/>
      <c r="D789" s="630"/>
      <c r="E789" s="630"/>
      <c r="F789" s="631"/>
      <c r="G789" s="668" t="s">
        <v>750</v>
      </c>
      <c r="H789" s="669"/>
      <c r="I789" s="669"/>
      <c r="J789" s="669"/>
      <c r="K789" s="670"/>
      <c r="L789" s="662" t="s">
        <v>737</v>
      </c>
      <c r="M789" s="663"/>
      <c r="N789" s="663"/>
      <c r="O789" s="663"/>
      <c r="P789" s="663"/>
      <c r="Q789" s="663"/>
      <c r="R789" s="663"/>
      <c r="S789" s="663"/>
      <c r="T789" s="663"/>
      <c r="U789" s="663"/>
      <c r="V789" s="663"/>
      <c r="W789" s="663"/>
      <c r="X789" s="664"/>
      <c r="Y789" s="382">
        <v>12</v>
      </c>
      <c r="Z789" s="383"/>
      <c r="AA789" s="383"/>
      <c r="AB789" s="797"/>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12</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751</v>
      </c>
      <c r="D845" s="343"/>
      <c r="E845" s="343"/>
      <c r="F845" s="343"/>
      <c r="G845" s="343"/>
      <c r="H845" s="343"/>
      <c r="I845" s="343"/>
      <c r="J845" s="344">
        <v>7000020250007</v>
      </c>
      <c r="K845" s="345"/>
      <c r="L845" s="345"/>
      <c r="M845" s="345"/>
      <c r="N845" s="345"/>
      <c r="O845" s="345"/>
      <c r="P845" s="359" t="s">
        <v>750</v>
      </c>
      <c r="Q845" s="346"/>
      <c r="R845" s="346"/>
      <c r="S845" s="346"/>
      <c r="T845" s="346"/>
      <c r="U845" s="346"/>
      <c r="V845" s="346"/>
      <c r="W845" s="346"/>
      <c r="X845" s="346"/>
      <c r="Y845" s="347">
        <v>12</v>
      </c>
      <c r="Z845" s="348"/>
      <c r="AA845" s="348"/>
      <c r="AB845" s="349"/>
      <c r="AC845" s="350" t="s">
        <v>758</v>
      </c>
      <c r="AD845" s="351"/>
      <c r="AE845" s="351"/>
      <c r="AF845" s="351"/>
      <c r="AG845" s="351"/>
      <c r="AH845" s="366" t="s">
        <v>759</v>
      </c>
      <c r="AI845" s="367"/>
      <c r="AJ845" s="367"/>
      <c r="AK845" s="367"/>
      <c r="AL845" s="354" t="s">
        <v>719</v>
      </c>
      <c r="AM845" s="355"/>
      <c r="AN845" s="355"/>
      <c r="AO845" s="356"/>
      <c r="AP845" s="357" t="s">
        <v>759</v>
      </c>
      <c r="AQ845" s="357"/>
      <c r="AR845" s="357"/>
      <c r="AS845" s="357"/>
      <c r="AT845" s="357"/>
      <c r="AU845" s="357"/>
      <c r="AV845" s="357"/>
      <c r="AW845" s="357"/>
      <c r="AX845" s="357"/>
    </row>
    <row r="846" spans="1:51" ht="30" customHeight="1" x14ac:dyDescent="0.15">
      <c r="A846" s="370">
        <v>2</v>
      </c>
      <c r="B846" s="370">
        <v>1</v>
      </c>
      <c r="C846" s="358" t="s">
        <v>752</v>
      </c>
      <c r="D846" s="343"/>
      <c r="E846" s="343"/>
      <c r="F846" s="343"/>
      <c r="G846" s="343"/>
      <c r="H846" s="343"/>
      <c r="I846" s="343"/>
      <c r="J846" s="344">
        <v>5000020240001</v>
      </c>
      <c r="K846" s="345"/>
      <c r="L846" s="345"/>
      <c r="M846" s="345"/>
      <c r="N846" s="345"/>
      <c r="O846" s="345"/>
      <c r="P846" s="359" t="s">
        <v>750</v>
      </c>
      <c r="Q846" s="346"/>
      <c r="R846" s="346"/>
      <c r="S846" s="346"/>
      <c r="T846" s="346"/>
      <c r="U846" s="346"/>
      <c r="V846" s="346"/>
      <c r="W846" s="346"/>
      <c r="X846" s="346"/>
      <c r="Y846" s="347">
        <v>11</v>
      </c>
      <c r="Z846" s="348"/>
      <c r="AA846" s="348"/>
      <c r="AB846" s="349"/>
      <c r="AC846" s="350" t="s">
        <v>758</v>
      </c>
      <c r="AD846" s="351"/>
      <c r="AE846" s="351"/>
      <c r="AF846" s="351"/>
      <c r="AG846" s="351"/>
      <c r="AH846" s="366" t="s">
        <v>759</v>
      </c>
      <c r="AI846" s="367"/>
      <c r="AJ846" s="367"/>
      <c r="AK846" s="367"/>
      <c r="AL846" s="354" t="s">
        <v>719</v>
      </c>
      <c r="AM846" s="355"/>
      <c r="AN846" s="355"/>
      <c r="AO846" s="356"/>
      <c r="AP846" s="357" t="s">
        <v>759</v>
      </c>
      <c r="AQ846" s="357"/>
      <c r="AR846" s="357"/>
      <c r="AS846" s="357"/>
      <c r="AT846" s="357"/>
      <c r="AU846" s="357"/>
      <c r="AV846" s="357"/>
      <c r="AW846" s="357"/>
      <c r="AX846" s="357"/>
      <c r="AY846">
        <f>COUNTA($C$846)</f>
        <v>1</v>
      </c>
    </row>
    <row r="847" spans="1:51" ht="30" customHeight="1" x14ac:dyDescent="0.15">
      <c r="A847" s="370">
        <v>3</v>
      </c>
      <c r="B847" s="370">
        <v>1</v>
      </c>
      <c r="C847" s="358" t="s">
        <v>753</v>
      </c>
      <c r="D847" s="343"/>
      <c r="E847" s="343"/>
      <c r="F847" s="343"/>
      <c r="G847" s="343"/>
      <c r="H847" s="343"/>
      <c r="I847" s="343"/>
      <c r="J847" s="344">
        <v>7000020100005</v>
      </c>
      <c r="K847" s="345"/>
      <c r="L847" s="345"/>
      <c r="M847" s="345"/>
      <c r="N847" s="345"/>
      <c r="O847" s="345"/>
      <c r="P847" s="359" t="s">
        <v>750</v>
      </c>
      <c r="Q847" s="346"/>
      <c r="R847" s="346"/>
      <c r="S847" s="346"/>
      <c r="T847" s="346"/>
      <c r="U847" s="346"/>
      <c r="V847" s="346"/>
      <c r="W847" s="346"/>
      <c r="X847" s="346"/>
      <c r="Y847" s="347">
        <v>10</v>
      </c>
      <c r="Z847" s="348"/>
      <c r="AA847" s="348"/>
      <c r="AB847" s="349"/>
      <c r="AC847" s="350" t="s">
        <v>758</v>
      </c>
      <c r="AD847" s="351"/>
      <c r="AE847" s="351"/>
      <c r="AF847" s="351"/>
      <c r="AG847" s="351"/>
      <c r="AH847" s="352" t="s">
        <v>759</v>
      </c>
      <c r="AI847" s="353"/>
      <c r="AJ847" s="353"/>
      <c r="AK847" s="353"/>
      <c r="AL847" s="354" t="s">
        <v>719</v>
      </c>
      <c r="AM847" s="355"/>
      <c r="AN847" s="355"/>
      <c r="AO847" s="356"/>
      <c r="AP847" s="357" t="s">
        <v>759</v>
      </c>
      <c r="AQ847" s="357"/>
      <c r="AR847" s="357"/>
      <c r="AS847" s="357"/>
      <c r="AT847" s="357"/>
      <c r="AU847" s="357"/>
      <c r="AV847" s="357"/>
      <c r="AW847" s="357"/>
      <c r="AX847" s="357"/>
      <c r="AY847">
        <f>COUNTA($C$847)</f>
        <v>1</v>
      </c>
    </row>
    <row r="848" spans="1:51" ht="30" customHeight="1" x14ac:dyDescent="0.15">
      <c r="A848" s="370">
        <v>4</v>
      </c>
      <c r="B848" s="370">
        <v>1</v>
      </c>
      <c r="C848" s="358" t="s">
        <v>754</v>
      </c>
      <c r="D848" s="343"/>
      <c r="E848" s="343"/>
      <c r="F848" s="343"/>
      <c r="G848" s="343"/>
      <c r="H848" s="343"/>
      <c r="I848" s="343"/>
      <c r="J848" s="344">
        <v>8000020190004</v>
      </c>
      <c r="K848" s="345"/>
      <c r="L848" s="345"/>
      <c r="M848" s="345"/>
      <c r="N848" s="345"/>
      <c r="O848" s="345"/>
      <c r="P848" s="359" t="s">
        <v>750</v>
      </c>
      <c r="Q848" s="346"/>
      <c r="R848" s="346"/>
      <c r="S848" s="346"/>
      <c r="T848" s="346"/>
      <c r="U848" s="346"/>
      <c r="V848" s="346"/>
      <c r="W848" s="346"/>
      <c r="X848" s="346"/>
      <c r="Y848" s="347">
        <v>6</v>
      </c>
      <c r="Z848" s="348"/>
      <c r="AA848" s="348"/>
      <c r="AB848" s="349"/>
      <c r="AC848" s="350" t="s">
        <v>758</v>
      </c>
      <c r="AD848" s="351"/>
      <c r="AE848" s="351"/>
      <c r="AF848" s="351"/>
      <c r="AG848" s="351"/>
      <c r="AH848" s="352" t="s">
        <v>759</v>
      </c>
      <c r="AI848" s="353"/>
      <c r="AJ848" s="353"/>
      <c r="AK848" s="353"/>
      <c r="AL848" s="354" t="s">
        <v>719</v>
      </c>
      <c r="AM848" s="355"/>
      <c r="AN848" s="355"/>
      <c r="AO848" s="356"/>
      <c r="AP848" s="357" t="s">
        <v>759</v>
      </c>
      <c r="AQ848" s="357"/>
      <c r="AR848" s="357"/>
      <c r="AS848" s="357"/>
      <c r="AT848" s="357"/>
      <c r="AU848" s="357"/>
      <c r="AV848" s="357"/>
      <c r="AW848" s="357"/>
      <c r="AX848" s="357"/>
      <c r="AY848">
        <f>COUNTA($C$848)</f>
        <v>1</v>
      </c>
    </row>
    <row r="849" spans="1:51" ht="30" customHeight="1" x14ac:dyDescent="0.15">
      <c r="A849" s="370">
        <v>5</v>
      </c>
      <c r="B849" s="370">
        <v>1</v>
      </c>
      <c r="C849" s="358" t="s">
        <v>755</v>
      </c>
      <c r="D849" s="343"/>
      <c r="E849" s="343"/>
      <c r="F849" s="343"/>
      <c r="G849" s="343"/>
      <c r="H849" s="343"/>
      <c r="I849" s="343"/>
      <c r="J849" s="344">
        <v>5000020390003</v>
      </c>
      <c r="K849" s="345"/>
      <c r="L849" s="345"/>
      <c r="M849" s="345"/>
      <c r="N849" s="345"/>
      <c r="O849" s="345"/>
      <c r="P849" s="359" t="s">
        <v>750</v>
      </c>
      <c r="Q849" s="346"/>
      <c r="R849" s="346"/>
      <c r="S849" s="346"/>
      <c r="T849" s="346"/>
      <c r="U849" s="346"/>
      <c r="V849" s="346"/>
      <c r="W849" s="346"/>
      <c r="X849" s="346"/>
      <c r="Y849" s="347">
        <v>5</v>
      </c>
      <c r="Z849" s="348"/>
      <c r="AA849" s="348"/>
      <c r="AB849" s="349"/>
      <c r="AC849" s="350" t="s">
        <v>758</v>
      </c>
      <c r="AD849" s="351"/>
      <c r="AE849" s="351"/>
      <c r="AF849" s="351"/>
      <c r="AG849" s="351"/>
      <c r="AH849" s="352" t="s">
        <v>759</v>
      </c>
      <c r="AI849" s="353"/>
      <c r="AJ849" s="353"/>
      <c r="AK849" s="353"/>
      <c r="AL849" s="354" t="s">
        <v>719</v>
      </c>
      <c r="AM849" s="355"/>
      <c r="AN849" s="355"/>
      <c r="AO849" s="356"/>
      <c r="AP849" s="357" t="s">
        <v>759</v>
      </c>
      <c r="AQ849" s="357"/>
      <c r="AR849" s="357"/>
      <c r="AS849" s="357"/>
      <c r="AT849" s="357"/>
      <c r="AU849" s="357"/>
      <c r="AV849" s="357"/>
      <c r="AW849" s="357"/>
      <c r="AX849" s="357"/>
      <c r="AY849">
        <f>COUNTA($C$849)</f>
        <v>1</v>
      </c>
    </row>
    <row r="850" spans="1:51" ht="30" customHeight="1" x14ac:dyDescent="0.15">
      <c r="A850" s="370">
        <v>6</v>
      </c>
      <c r="B850" s="370">
        <v>1</v>
      </c>
      <c r="C850" s="358" t="s">
        <v>756</v>
      </c>
      <c r="D850" s="343"/>
      <c r="E850" s="343"/>
      <c r="F850" s="343"/>
      <c r="G850" s="343"/>
      <c r="H850" s="343"/>
      <c r="I850" s="343"/>
      <c r="J850" s="344">
        <v>2000020260002</v>
      </c>
      <c r="K850" s="345"/>
      <c r="L850" s="345"/>
      <c r="M850" s="345"/>
      <c r="N850" s="345"/>
      <c r="O850" s="345"/>
      <c r="P850" s="359" t="s">
        <v>750</v>
      </c>
      <c r="Q850" s="346"/>
      <c r="R850" s="346"/>
      <c r="S850" s="346"/>
      <c r="T850" s="346"/>
      <c r="U850" s="346"/>
      <c r="V850" s="346"/>
      <c r="W850" s="346"/>
      <c r="X850" s="346"/>
      <c r="Y850" s="347">
        <v>5</v>
      </c>
      <c r="Z850" s="348"/>
      <c r="AA850" s="348"/>
      <c r="AB850" s="349"/>
      <c r="AC850" s="350" t="s">
        <v>758</v>
      </c>
      <c r="AD850" s="351"/>
      <c r="AE850" s="351"/>
      <c r="AF850" s="351"/>
      <c r="AG850" s="351"/>
      <c r="AH850" s="352" t="s">
        <v>759</v>
      </c>
      <c r="AI850" s="353"/>
      <c r="AJ850" s="353"/>
      <c r="AK850" s="353"/>
      <c r="AL850" s="354" t="s">
        <v>719</v>
      </c>
      <c r="AM850" s="355"/>
      <c r="AN850" s="355"/>
      <c r="AO850" s="356"/>
      <c r="AP850" s="357" t="s">
        <v>759</v>
      </c>
      <c r="AQ850" s="357"/>
      <c r="AR850" s="357"/>
      <c r="AS850" s="357"/>
      <c r="AT850" s="357"/>
      <c r="AU850" s="357"/>
      <c r="AV850" s="357"/>
      <c r="AW850" s="357"/>
      <c r="AX850" s="357"/>
      <c r="AY850">
        <f>COUNTA($C$850)</f>
        <v>1</v>
      </c>
    </row>
    <row r="851" spans="1:51" ht="30" customHeight="1" x14ac:dyDescent="0.15">
      <c r="A851" s="370">
        <v>7</v>
      </c>
      <c r="B851" s="370">
        <v>1</v>
      </c>
      <c r="C851" s="358" t="s">
        <v>757</v>
      </c>
      <c r="D851" s="343"/>
      <c r="E851" s="343"/>
      <c r="F851" s="343"/>
      <c r="G851" s="343"/>
      <c r="H851" s="343"/>
      <c r="I851" s="343"/>
      <c r="J851" s="344">
        <v>8000020370002</v>
      </c>
      <c r="K851" s="345"/>
      <c r="L851" s="345"/>
      <c r="M851" s="345"/>
      <c r="N851" s="345"/>
      <c r="O851" s="345"/>
      <c r="P851" s="359" t="s">
        <v>750</v>
      </c>
      <c r="Q851" s="346"/>
      <c r="R851" s="346"/>
      <c r="S851" s="346"/>
      <c r="T851" s="346"/>
      <c r="U851" s="346"/>
      <c r="V851" s="346"/>
      <c r="W851" s="346"/>
      <c r="X851" s="346"/>
      <c r="Y851" s="347">
        <v>2</v>
      </c>
      <c r="Z851" s="348"/>
      <c r="AA851" s="348"/>
      <c r="AB851" s="349"/>
      <c r="AC851" s="350" t="s">
        <v>758</v>
      </c>
      <c r="AD851" s="351"/>
      <c r="AE851" s="351"/>
      <c r="AF851" s="351"/>
      <c r="AG851" s="351"/>
      <c r="AH851" s="352" t="s">
        <v>759</v>
      </c>
      <c r="AI851" s="353"/>
      <c r="AJ851" s="353"/>
      <c r="AK851" s="353"/>
      <c r="AL851" s="354" t="s">
        <v>719</v>
      </c>
      <c r="AM851" s="355"/>
      <c r="AN851" s="355"/>
      <c r="AO851" s="356"/>
      <c r="AP851" s="357" t="s">
        <v>759</v>
      </c>
      <c r="AQ851" s="357"/>
      <c r="AR851" s="357"/>
      <c r="AS851" s="357"/>
      <c r="AT851" s="357"/>
      <c r="AU851" s="357"/>
      <c r="AV851" s="357"/>
      <c r="AW851" s="357"/>
      <c r="AX851" s="357"/>
      <c r="AY851">
        <f>COUNTA($C$851)</f>
        <v>1</v>
      </c>
    </row>
    <row r="852" spans="1:51" ht="30" customHeight="1" x14ac:dyDescent="0.15">
      <c r="A852" s="370">
        <v>8</v>
      </c>
      <c r="B852" s="370">
        <v>1</v>
      </c>
      <c r="C852" s="358" t="s">
        <v>738</v>
      </c>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738</v>
      </c>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738</v>
      </c>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t="s">
        <v>738</v>
      </c>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1</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1" max="16383" man="1"/>
    <brk id="725"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1"/>
      <c r="AA2" s="822"/>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1"/>
      <c r="AA9" s="822"/>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1"/>
      <c r="AA16" s="822"/>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1"/>
      <c r="AA23" s="822"/>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1"/>
      <c r="AA30" s="822"/>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1"/>
      <c r="AA37" s="822"/>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1"/>
      <c r="AA44" s="822"/>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1"/>
      <c r="AA51" s="822"/>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1"/>
      <c r="AA58" s="822"/>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1"/>
      <c r="AA65" s="822"/>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6"/>
      <c r="I3" s="666"/>
      <c r="J3" s="666"/>
      <c r="K3" s="666"/>
      <c r="L3" s="665" t="s">
        <v>18</v>
      </c>
      <c r="M3" s="666"/>
      <c r="N3" s="666"/>
      <c r="O3" s="666"/>
      <c r="P3" s="666"/>
      <c r="Q3" s="666"/>
      <c r="R3" s="666"/>
      <c r="S3" s="666"/>
      <c r="T3" s="666"/>
      <c r="U3" s="666"/>
      <c r="V3" s="666"/>
      <c r="W3" s="666"/>
      <c r="X3" s="667"/>
      <c r="Y3" s="651" t="s">
        <v>19</v>
      </c>
      <c r="Z3" s="652"/>
      <c r="AA3" s="652"/>
      <c r="AB3" s="793"/>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39"/>
      <c r="B16" s="1040"/>
      <c r="C16" s="1040"/>
      <c r="D16" s="1040"/>
      <c r="E16" s="1040"/>
      <c r="F16" s="1041"/>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39"/>
      <c r="B29" s="1040"/>
      <c r="C29" s="1040"/>
      <c r="D29" s="1040"/>
      <c r="E29" s="1040"/>
      <c r="F29" s="1041"/>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39"/>
      <c r="B42" s="1040"/>
      <c r="C42" s="1040"/>
      <c r="D42" s="1040"/>
      <c r="E42" s="1040"/>
      <c r="F42" s="1041"/>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39"/>
      <c r="B56" s="1040"/>
      <c r="C56" s="1040"/>
      <c r="D56" s="1040"/>
      <c r="E56" s="1040"/>
      <c r="F56" s="1041"/>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39"/>
      <c r="B69" s="1040"/>
      <c r="C69" s="1040"/>
      <c r="D69" s="1040"/>
      <c r="E69" s="1040"/>
      <c r="F69" s="1041"/>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39"/>
      <c r="B82" s="1040"/>
      <c r="C82" s="1040"/>
      <c r="D82" s="1040"/>
      <c r="E82" s="1040"/>
      <c r="F82" s="1041"/>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39"/>
      <c r="B95" s="1040"/>
      <c r="C95" s="1040"/>
      <c r="D95" s="1040"/>
      <c r="E95" s="1040"/>
      <c r="F95" s="1041"/>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39"/>
      <c r="B109" s="1040"/>
      <c r="C109" s="1040"/>
      <c r="D109" s="1040"/>
      <c r="E109" s="1040"/>
      <c r="F109" s="1041"/>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39"/>
      <c r="B122" s="1040"/>
      <c r="C122" s="1040"/>
      <c r="D122" s="1040"/>
      <c r="E122" s="1040"/>
      <c r="F122" s="1041"/>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39"/>
      <c r="B135" s="1040"/>
      <c r="C135" s="1040"/>
      <c r="D135" s="1040"/>
      <c r="E135" s="1040"/>
      <c r="F135" s="1041"/>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39"/>
      <c r="B148" s="1040"/>
      <c r="C148" s="1040"/>
      <c r="D148" s="1040"/>
      <c r="E148" s="1040"/>
      <c r="F148" s="1041"/>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39"/>
      <c r="B162" s="1040"/>
      <c r="C162" s="1040"/>
      <c r="D162" s="1040"/>
      <c r="E162" s="1040"/>
      <c r="F162" s="1041"/>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39"/>
      <c r="B175" s="1040"/>
      <c r="C175" s="1040"/>
      <c r="D175" s="1040"/>
      <c r="E175" s="1040"/>
      <c r="F175" s="1041"/>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39"/>
      <c r="B188" s="1040"/>
      <c r="C188" s="1040"/>
      <c r="D188" s="1040"/>
      <c r="E188" s="1040"/>
      <c r="F188" s="1041"/>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39"/>
      <c r="B201" s="1040"/>
      <c r="C201" s="1040"/>
      <c r="D201" s="1040"/>
      <c r="E201" s="1040"/>
      <c r="F201" s="1041"/>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39"/>
      <c r="B215" s="1040"/>
      <c r="C215" s="1040"/>
      <c r="D215" s="1040"/>
      <c r="E215" s="1040"/>
      <c r="F215" s="1041"/>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39"/>
      <c r="B228" s="1040"/>
      <c r="C228" s="1040"/>
      <c r="D228" s="1040"/>
      <c r="E228" s="1040"/>
      <c r="F228" s="1041"/>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39"/>
      <c r="B241" s="1040"/>
      <c r="C241" s="1040"/>
      <c r="D241" s="1040"/>
      <c r="E241" s="1040"/>
      <c r="F241" s="1041"/>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39"/>
      <c r="B254" s="1040"/>
      <c r="C254" s="1040"/>
      <c r="D254" s="1040"/>
      <c r="E254" s="1040"/>
      <c r="F254" s="1041"/>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2021-05-21T09:57:38Z</cp:lastPrinted>
  <dcterms:created xsi:type="dcterms:W3CDTF">2012-03-13T00:50:25Z</dcterms:created>
  <dcterms:modified xsi:type="dcterms:W3CDTF">2021-05-28T02:36:25Z</dcterms:modified>
</cp:coreProperties>
</file>