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指導係\作業依頼\R3作業依頼\予算係\◎行政事業レビュー\01 中間公表\02 登録\Ⅱ点検対象外\02 予算⇒指導（会計課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<sst xmlns="http://schemas.openxmlformats.org/spreadsheetml/2006/main" count="3081" uniqueCount="777">
  <si>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</si>
  <si>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</si>
  <si>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</si>
  <si>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</si>
  <si>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</si>
  <si>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</si>
  <si>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</si>
  <si>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</si>
  <si>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</si>
  <si>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</si>
  <si>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</si>
  <si>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</si>
  <si>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</si>
  <si>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</si>
  <si>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</si>
  <si>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</si>
  <si>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</si>
  <si>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</si>
  <si>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</si>
  <si>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</si>
  <si>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</si>
  <si>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</si>
  <si>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</si>
  <si>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</si>
  <si>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</si>
  <si>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</si>
  <si>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</si>
  <si>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</si>
  <si>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</si>
  <si>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</si>
  <si>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</si>
  <si>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</si>
  <si>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</si>
  <si>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</si>
  <si>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</si>
  <si>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</si>
  <si>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</si>
  <si>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</si>
  <si>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</si>
  <si>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</si>
  <si>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</si>
  <si>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</si>
  <si>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</si>
  <si>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</si>
  <si>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</si>
  <si>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</si>
  <si>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</si>
  <si>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</si>
  <si>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</si>
  <si>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</si>
  <si>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</si>
  <si>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</si>
  <si>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</si>
  <si>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</si>
  <si>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</si>
  <si>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</si>
  <si>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</si>
  <si>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</si>
  <si>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</si>
  <si>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</si>
  <si>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</si>
  <si>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</si>
  <si>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</si>
  <si>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</si>
  <si>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</si>
  <si>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</si>
  <si>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</si>
  <si>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</si>
  <si>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</si>
  <si>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</si>
  <si>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</si>
  <si>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</si>
  <si>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</si>
  <si>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</si>
  <si>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</si>
  <si>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</si>
  <si>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</si>
  <si>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</si>
  <si>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</si>
  <si>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</si>
  <si>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</si>
  <si>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</si>
  <si>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</si>
  <si>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</si>
  <si>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</si>
  <si>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</si>
  <si>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</si>
  <si>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</si>
  <si>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</si>
  <si>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</si>
  <si>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</si>
  <si>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</si>
  <si>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</si>
  <si>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</si>
  <si>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</si>
  <si>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</si>
  <si>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</si>
  <si>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</si>
  <si>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</si>
  <si>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</si>
  <si>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</si>
  <si>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</si>
  <si>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</si>
  <si>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</si>
  <si>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</si>
  <si>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</si>
  <si>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</si>
  <si>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</si>
  <si>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</si>
  <si>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</si>
  <si>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</si>
  <si>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</si>
  <si>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</si>
  <si>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</si>
  <si>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</si>
  <si>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</si>
  <si>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</si>
  <si>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</si>
  <si>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</si>
  <si>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</si>
  <si>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</si>
  <si>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</si>
  <si>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</si>
  <si>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</si>
  <si>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</si>
  <si>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</si>
  <si>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</si>
  <si>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</si>
  <si>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</si>
  <si>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</si>
  <si>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</si>
  <si>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</si>
  <si>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</si>
  <si>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</si>
  <si>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</si>
  <si>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</si>
  <si>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</si>
  <si>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</si>
  <si>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</si>
  <si>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</si>
  <si>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</si>
  <si>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</si>
  <si>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</si>
  <si>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</si>
  <si>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</si>
  <si>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</si>
  <si>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</si>
  <si>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</si>
  <si>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</si>
  <si>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</si>
  <si>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</si>
  <si>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</si>
  <si>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</si>
  <si>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</si>
  <si>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</si>
  <si>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</si>
  <si>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</si>
  <si>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</si>
  <si>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</si>
  <si>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</si>
  <si>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</si>
  <si>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</si>
  <si>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</si>
  <si>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</si>
  <si>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</si>
  <si>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</si>
  <si>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</si>
  <si>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</si>
  <si>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</si>
  <si>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</si>
  <si>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</si>
  <si>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</si>
  <si>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</si>
  <si>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</si>
  <si>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</si>
  <si>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</si>
  <si>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</si>
  <si>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</si>
  <si>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</si>
  <si>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</si>
  <si>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</si>
  <si>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</si>
  <si>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</si>
  <si>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</si>
  <si>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</si>
  <si>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</si>
  <si>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</si>
  <si>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</si>
  <si>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</si>
  <si>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</si>
  <si>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</si>
  <si>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</si>
  <si>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</si>
  <si>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</si>
  <si>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</si>
  <si>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</si>
  <si>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</si>
  <si>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</si>
  <si>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</si>
  <si>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</si>
  <si>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</si>
  <si>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</si>
  <si>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</si>
  <si>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</si>
  <si>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</si>
  <si>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</si>
  <si>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</si>
  <si>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</si>
  <si>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</si>
  <si>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</si>
  <si>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</si>
  <si>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</si>
  <si>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</si>
  <si>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</si>
  <si>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</si>
  <si>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</si>
  <si>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</si>
  <si>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</si>
  <si>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</si>
  <si>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</si>
  <si>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</si>
  <si>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</si>
  <si>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</si>
  <si>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</si>
  <si>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</si>
  <si>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</si>
  <si>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</si>
  <si>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</si>
  <si>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</si>
  <si>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</si>
  <si>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</si>
  <si>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</si>
  <si>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</si>
  <si>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</si>
  <si>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</si>
  <si>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</si>
  <si>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</si>
  <si>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</si>
  <si>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</si>
  <si>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</si>
  <si>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</si>
  <si>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</si>
  <si>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</si>
  <si>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</si>
  <si>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</si>
  <si>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</si>
  <si>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</si>
  <si>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</si>
  <si>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</si>
  <si>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</si>
  <si>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</si>
  <si>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</si>
  <si>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</si>
  <si>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</si>
  <si>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</si>
  <si>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</si>
  <si>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</si>
  <si>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</si>
  <si>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</si>
  <si>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</si>
  <si>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</si>
  <si>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</si>
  <si>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</si>
  <si>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</si>
  <si>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</si>
  <si>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</si>
  <si>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</si>
  <si>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</si>
  <si>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</si>
  <si>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</si>
  <si>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</si>
  <si>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</si>
  <si>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</si>
  <si>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</si>
  <si>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</si>
  <si>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</si>
  <si>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</si>
  <si>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</si>
  <si>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</si>
  <si>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</si>
  <si>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</si>
  <si>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</si>
  <si>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</si>
  <si>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</si>
  <si>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</si>
  <si>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</si>
  <si>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</si>
  <si>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</si>
  <si>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</si>
  <si>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</si>
  <si>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</si>
  <si>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</si>
  <si>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</si>
  <si>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</si>
  <si>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</si>
  <si>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</si>
  <si>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</si>
  <si>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</si>
  <si>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</si>
  <si>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</si>
  <si>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</si>
  <si>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</si>
  <si>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</si>
  <si>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</si>
  <si>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</si>
  <si>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</si>
  <si>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</si>
  <si>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</si>
  <si>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</si>
  <si>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</si>
  <si>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</si>
  <si>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</si>
  <si>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</si>
  <si>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</si>
  <si>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</si>
  <si>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</si>
  <si>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</si>
  <si>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</si>
  <si>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</si>
  <si>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</si>
  <si>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</si>
  <si>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</si>
  <si>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</si>
  <si>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</si>
  <si>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</si>
  <si>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</si>
  <si>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</si>
  <si>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</si>
  <si>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</si>
  <si>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</si>
  <si>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</si>
  <si>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</si>
  <si>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</si>
  <si>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</si>
  <si>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</si>
  <si>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</si>
  <si>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</si>
  <si>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</si>
  <si>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</si>
  <si>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</si>
  <si>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</si>
  <si>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</si>
  <si>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</si>
  <si>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</si>
  <si>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</si>
  <si>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</si>
  <si>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</si>
  <si>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</si>
  <si>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</si>
  <si>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</si>
  <si>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</si>
  <si>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</si>
  <si>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</si>
  <si>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</si>
  <si>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</si>
  <si>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</si>
  <si>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</si>
  <si>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</si>
  <si>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</si>
  <si>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</si>
  <si>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</si>
  <si>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</si>
  <si>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</si>
  <si>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</si>
  <si>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</si>
  <si>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</si>
  <si>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</si>
  <si>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</si>
  <si>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</si>
  <si>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</si>
  <si>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</si>
  <si>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</si>
  <si>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</si>
  <si>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</si>
  <si>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</si>
  <si>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</si>
  <si>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</si>
  <si>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</si>
  <si>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</si>
  <si>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</si>
  <si>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</si>
  <si>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</si>
  <si>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</si>
  <si>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</si>
  <si>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</si>
  <si>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</si>
  <si>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</si>
  <si>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</si>
  <si>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</si>
  <si>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</si>
  <si>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</si>
  <si>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</si>
  <si>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</si>
  <si>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</si>
  <si>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</si>
  <si>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</si>
  <si>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</si>
  <si>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</si>
  <si>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</si>
  <si>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</si>
  <si>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</si>
  <si>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</si>
  <si>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</si>
  <si>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</si>
  <si>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</si>
  <si>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</si>
  <si>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</si>
  <si>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</si>
  <si>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</si>
  <si>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</si>
  <si>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</si>
  <si>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</si>
  <si>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</si>
  <si>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</si>
  <si>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</si>
  <si>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</si>
  <si>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</si>
  <si>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</si>
  <si>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</si>
  <si>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</si>
  <si>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</si>
  <si>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</si>
  <si>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</si>
  <si>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</si>
  <si>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</si>
  <si>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</si>
  <si>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</si>
  <si>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</si>
  <si>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</si>
  <si>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</si>
  <si>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</si>
  <si>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</si>
  <si>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</si>
  <si>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</si>
  <si>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</si>
  <si>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</si>
  <si>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</si>
  <si>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</si>
  <si>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</si>
  <si>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</si>
  <si>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</si>
  <si>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</si>
  <si>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</si>
  <si>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</si>
  <si>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</si>
  <si>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</si>
  <si>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</si>
  <si>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</si>
  <si>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</si>
  <si>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</si>
  <si>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</si>
  <si>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</si>
  <si>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</si>
  <si>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</si>
  <si>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</si>
  <si>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</si>
  <si>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</si>
  <si>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</si>
  <si>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</si>
  <si>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</si>
  <si>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</si>
  <si>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</si>
  <si>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</si>
  <si>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</si>
  <si>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</si>
  <si>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</si>
  <si>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</si>
  <si>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</si>
  <si>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</si>
  <si>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</si>
  <si>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</si>
  <si>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</si>
  <si>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</si>
  <si>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</si>
  <si>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</si>
  <si>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</si>
  <si>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</si>
  <si>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</si>
  <si>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</si>
  <si>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</si>
  <si>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</si>
  <si>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</si>
  <si>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</si>
  <si>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</si>
  <si>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</si>
  <si>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</si>
  <si>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</si>
  <si>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</si>
  <si>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</si>
  <si>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</si>
  <si>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</si>
  <si>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</si>
  <si>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</si>
  <si>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</si>
  <si>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</si>
  <si>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</si>
  <si>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</si>
  <si>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</si>
  <si>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</si>
  <si>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</si>
  <si>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</si>
  <si>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</si>
  <si>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</si>
  <si>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</si>
  <si>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</si>
  <si>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</si>
  <si>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</si>
  <si>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</si>
  <si>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</si>
  <si>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</si>
  <si>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</si>
  <si>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</si>
  <si>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</si>
  <si>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</si>
  <si>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</si>
  <si>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</si>
  <si>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</si>
  <si>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</si>
  <si>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</si>
  <si>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</si>
  <si>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</si>
  <si>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</si>
  <si>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</si>
  <si>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</si>
  <si>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</si>
  <si>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</si>
  <si>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</si>
  <si>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</si>
  <si>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</si>
  <si>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</si>
  <si>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</si>
  <si>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</si>
  <si>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</si>
  <si>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</si>
  <si>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</si>
  <si>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</si>
  <si>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</si>
  <si>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</si>
  <si>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</si>
  <si>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</si>
  <si>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</si>
  <si>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</si>
  <si>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</si>
  <si>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</si>
  <si>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</si>
  <si>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</si>
  <si>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</si>
  <si>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</si>
  <si>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</si>
  <si>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</si>
  <si>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</si>
  <si>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</si>
  <si>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</si>
  <si>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</si>
  <si>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</si>
  <si>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</si>
  <si>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</si>
  <si>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</si>
  <si>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</si>
  <si>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</si>
  <si>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</si>
  <si>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</si>
  <si>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</si>
  <si>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</si>
  <si>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</si>
  <si>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</si>
  <si>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</si>
  <si>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</si>
  <si>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</si>
  <si>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</si>
  <si>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</si>
  <si>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</si>
  <si>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</si>
  <si>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</si>
  <si>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</si>
  <si>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</si>
  <si>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</si>
  <si>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</si>
  <si>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</si>
  <si>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</si>
  <si>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</si>
  <si>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</si>
  <si>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</si>
  <si>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</si>
  <si>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</si>
  <si>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</si>
  <si>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</si>
  <si>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</si>
  <si>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</si>
  <si>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</si>
  <si>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</si>
  <si>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</si>
  <si>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</si>
  <si>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</si>
  <si>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</si>
  <si>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</si>
  <si>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</si>
  <si>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</si>
  <si>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</si>
  <si>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</si>
  <si>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</si>
  <si>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</si>
  <si>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</si>
  <si>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</si>
  <si>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</si>
  <si>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</si>
  <si>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</si>
  <si>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</si>
  <si>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</si>
  <si>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</si>
  <si>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</si>
  <si>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</si>
  <si>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</si>
  <si>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</si>
  <si>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</si>
  <si>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</si>
  <si>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</si>
  <si>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</si>
  <si>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</si>
  <si>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</si>
  <si>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</si>
  <si>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</si>
  <si>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</si>
  <si>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</si>
  <si>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</si>
  <si>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</si>
  <si>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</si>
  <si>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</si>
  <si>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</si>
  <si>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</si>
  <si>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</si>
  <si>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</si>
  <si>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</si>
  <si>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</si>
  <si>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</si>
  <si>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</si>
  <si>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</si>
  <si>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</si>
  <si>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</si>
  <si>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</si>
  <si>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</si>
  <si>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</si>
  <si>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</si>
  <si>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</si>
  <si>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</si>
  <si>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</si>
  <si>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</si>
  <si>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</si>
  <si>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</si>
  <si>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</si>
  <si>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</si>
  <si>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</si>
  <si>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</si>
  <si>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</si>
  <si>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</si>
  <si>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</si>
  <si>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</si>
  <si>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</si>
  <si>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</si>
  <si>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</si>
  <si>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</si>
  <si>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</si>
  <si>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</si>
  <si>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</si>
  <si>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</si>
  <si>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</si>
  <si>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</si>
  <si>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</si>
  <si>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</si>
  <si>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</si>
  <si>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</si>
  <si>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</si>
  <si>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</si>
  <si>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</si>
  <si>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</si>
  <si>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</si>
  <si>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</si>
  <si>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</si>
  <si>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</si>
  <si>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</si>
  <si>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</si>
  <si>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</si>
  <si>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</si>
  <si>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</si>
  <si>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</si>
  <si>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</si>
  <si>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</si>
  <si>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</si>
  <si>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</si>
  <si>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</si>
  <si>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</si>
  <si>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</si>
  <si>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</si>
  <si>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</si>
  <si>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</si>
  <si>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</si>
  <si>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</si>
  <si>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</si>
  <si>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</si>
  <si>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</si>
  <si>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</si>
  <si>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</si>
  <si>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</si>
  <si>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</si>
  <si>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</si>
  <si>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</si>
  <si>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</si>
  <si>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</si>
  <si>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</si>
  <si>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</si>
  <si>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</si>
  <si>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</si>
  <si>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</si>
  <si>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</si>
  <si>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養子縁組民間あっせん機関職員研修事業</t>
    <phoneticPr fontId="5"/>
  </si>
  <si>
    <t>厚生労働省</t>
    <rPh sb="0" eb="2">
      <t>コウセイ</t>
    </rPh>
    <rPh sb="2" eb="5">
      <t>ロウドウショウ</t>
    </rPh>
    <phoneticPr fontId="5"/>
  </si>
  <si>
    <t>子ども家庭局</t>
    <rPh sb="0" eb="1">
      <t>コ</t>
    </rPh>
    <rPh sb="3" eb="5">
      <t>カテイ</t>
    </rPh>
    <rPh sb="5" eb="6">
      <t>キョク</t>
    </rPh>
    <phoneticPr fontId="5"/>
  </si>
  <si>
    <t>家庭福祉課</t>
    <rPh sb="0" eb="2">
      <t>カテイ</t>
    </rPh>
    <rPh sb="2" eb="4">
      <t>フクシ</t>
    </rPh>
    <rPh sb="4" eb="5">
      <t>カ</t>
    </rPh>
    <phoneticPr fontId="5"/>
  </si>
  <si>
    <t>中野　孝浩</t>
    <rPh sb="0" eb="2">
      <t>ナカノ</t>
    </rPh>
    <rPh sb="3" eb="4">
      <t>タカ</t>
    </rPh>
    <rPh sb="4" eb="5">
      <t>ヒロ</t>
    </rPh>
    <phoneticPr fontId="5"/>
  </si>
  <si>
    <t>○</t>
  </si>
  <si>
    <t>民間あっせん機関による養子縁組のあっせんに係る児童の保護等に関する法律　第２２条</t>
    <phoneticPr fontId="5"/>
  </si>
  <si>
    <t>令和２年度養子縁組民間あっせん機関職員研修事業費の国庫補助について（令和３年１月12日厚生労働省発子0112第１号）</t>
    <phoneticPr fontId="5"/>
  </si>
  <si>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phoneticPr fontId="5"/>
  </si>
  <si>
    <t>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t>
    <phoneticPr fontId="5"/>
  </si>
  <si>
    <t>-</t>
  </si>
  <si>
    <t>児童福祉事業対策費等補助金</t>
    <rPh sb="0" eb="2">
      <t>ジドウ</t>
    </rPh>
    <rPh sb="2" eb="4">
      <t>フクシ</t>
    </rPh>
    <rPh sb="4" eb="6">
      <t>ジギョウ</t>
    </rPh>
    <rPh sb="6" eb="8">
      <t>タイサク</t>
    </rPh>
    <rPh sb="8" eb="9">
      <t>ヒ</t>
    </rPh>
    <rPh sb="9" eb="10">
      <t>トウ</t>
    </rPh>
    <rPh sb="10" eb="13">
      <t>ホジョキン</t>
    </rPh>
    <phoneticPr fontId="5"/>
  </si>
  <si>
    <t>-</t>
    <phoneticPr fontId="5"/>
  </si>
  <si>
    <t>民間あっせん機関において、養子縁組あっせん業務に従事する者の専門性を高め、質を担保することが目的であるため、定量的な成果目標を設定することは困難である。</t>
    <phoneticPr fontId="5"/>
  </si>
  <si>
    <t>【定性的な成果目標】
実父母と養親希望者の事情を考慮し、児童の最善の利益を見通す専門性を有する職員を確保するため、研修を実施し、受講職員の増加を図る。</t>
    <phoneticPr fontId="5"/>
  </si>
  <si>
    <t>研修を受講した民間あっせん機関の職員の増加</t>
    <phoneticPr fontId="5"/>
  </si>
  <si>
    <t>研修受講延べ人数</t>
    <phoneticPr fontId="5"/>
  </si>
  <si>
    <t>人</t>
    <rPh sb="0" eb="1">
      <t>ヒト</t>
    </rPh>
    <phoneticPr fontId="5"/>
  </si>
  <si>
    <t>研修実施回数</t>
    <rPh sb="0" eb="2">
      <t>ケンシュウ</t>
    </rPh>
    <rPh sb="2" eb="4">
      <t>ジッシ</t>
    </rPh>
    <rPh sb="4" eb="6">
      <t>カイスウ</t>
    </rPh>
    <phoneticPr fontId="5"/>
  </si>
  <si>
    <t>回</t>
    <rPh sb="0" eb="1">
      <t>カイ</t>
    </rPh>
    <phoneticPr fontId="5"/>
  </si>
  <si>
    <t>単位あたりコスト＝Ｘ／Ｙ
Ｘ　＝　当該事業の執行額（千円）
Ｙ　＝　研修実施回数　　　　　　　　　　　　　　</t>
    <rPh sb="26" eb="27">
      <t>セン</t>
    </rPh>
    <rPh sb="27" eb="28">
      <t>エン</t>
    </rPh>
    <rPh sb="34" eb="36">
      <t>ケンシュウ</t>
    </rPh>
    <rPh sb="36" eb="38">
      <t>ジッシ</t>
    </rPh>
    <rPh sb="38" eb="39">
      <t>カイ</t>
    </rPh>
    <phoneticPr fontId="5"/>
  </si>
  <si>
    <t>　　Ｘ/Ｙ</t>
  </si>
  <si>
    <t>千円</t>
    <rPh sb="0" eb="2">
      <t>センエン</t>
    </rPh>
    <phoneticPr fontId="5"/>
  </si>
  <si>
    <t>10,257/2</t>
  </si>
  <si>
    <t>19,809/6</t>
    <phoneticPr fontId="5"/>
  </si>
  <si>
    <t>20,404/4</t>
    <phoneticPr fontId="5"/>
  </si>
  <si>
    <t>児童の最善の利益を見通す専門性が求められる民間あっせん機関職員の人材育成を図ることで、保護者の元で暮らすことが困難な児童に対する支援の質を向上させることができる。</t>
    <rPh sb="43" eb="46">
      <t>ホゴシャ</t>
    </rPh>
    <rPh sb="49" eb="50">
      <t>ク</t>
    </rPh>
    <rPh sb="55" eb="57">
      <t>コンナン</t>
    </rPh>
    <rPh sb="58" eb="60">
      <t>ジドウ</t>
    </rPh>
    <rPh sb="61" eb="62">
      <t>タイ</t>
    </rPh>
    <rPh sb="64" eb="66">
      <t>シエン</t>
    </rPh>
    <rPh sb="67" eb="68">
      <t>シツ</t>
    </rPh>
    <rPh sb="69" eb="71">
      <t>コウジョウ</t>
    </rPh>
    <phoneticPr fontId="5"/>
  </si>
  <si>
    <t>‐</t>
  </si>
  <si>
    <t>無</t>
  </si>
  <si>
    <t>養護が必要な子どもについて、適切に養育される環境が確保されるよう、養子縁組あっせん業務に従事する者の質を担保するものであり、社会のニーズが高い。</t>
    <rPh sb="0" eb="2">
      <t>ヨウゴ</t>
    </rPh>
    <rPh sb="3" eb="5">
      <t>ヒツヨウ</t>
    </rPh>
    <rPh sb="6" eb="7">
      <t>コ</t>
    </rPh>
    <rPh sb="14" eb="16">
      <t>テキセツ</t>
    </rPh>
    <rPh sb="17" eb="19">
      <t>ヨウイク</t>
    </rPh>
    <rPh sb="22" eb="24">
      <t>カンキョウ</t>
    </rPh>
    <rPh sb="25" eb="27">
      <t>カクホ</t>
    </rPh>
    <rPh sb="50" eb="51">
      <t>シツ</t>
    </rPh>
    <rPh sb="52" eb="54">
      <t>タンポ</t>
    </rPh>
    <rPh sb="62" eb="64">
      <t>シャカイ</t>
    </rPh>
    <rPh sb="69" eb="70">
      <t>タカ</t>
    </rPh>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</si>
  <si>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</si>
  <si>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rPh sb="0" eb="2">
      <t>ヘイセイ</t>
    </rPh>
    <rPh sb="4" eb="5">
      <t>ネン</t>
    </rPh>
    <rPh sb="6" eb="7">
      <t>ガツ</t>
    </rPh>
    <rPh sb="8" eb="10">
      <t>シコウ</t>
    </rPh>
    <rPh sb="97" eb="98">
      <t>モト</t>
    </rPh>
    <rPh sb="105" eb="108">
      <t>ユウセンド</t>
    </rPh>
    <rPh sb="109" eb="110">
      <t>タカ</t>
    </rPh>
    <phoneticPr fontId="5"/>
  </si>
  <si>
    <t>交付要綱に基づき、国が全額補助することとなっており妥当である。</t>
  </si>
  <si>
    <t>必要な質と量を確保した研修を実施するにあたり、妥当な水準である。</t>
    <rPh sb="0" eb="2">
      <t>ヒツヨウ</t>
    </rPh>
    <rPh sb="3" eb="4">
      <t>シツ</t>
    </rPh>
    <rPh sb="5" eb="6">
      <t>リョウ</t>
    </rPh>
    <rPh sb="7" eb="9">
      <t>カクホ</t>
    </rPh>
    <rPh sb="11" eb="13">
      <t>ケンシュウ</t>
    </rPh>
    <rPh sb="14" eb="16">
      <t>ジッシ</t>
    </rPh>
    <phoneticPr fontId="5"/>
  </si>
  <si>
    <t>交付要綱において、本事業に必要な経費を限定している。</t>
  </si>
  <si>
    <t>研修を受講した民間あっせん機関の職員数は目標値を上回っており、今後も増加することが予想される。</t>
    <rPh sb="18" eb="19">
      <t>スウ</t>
    </rPh>
    <rPh sb="20" eb="23">
      <t>モクヒョウチ</t>
    </rPh>
    <rPh sb="24" eb="26">
      <t>ウワマワ</t>
    </rPh>
    <rPh sb="31" eb="33">
      <t>コンゴ</t>
    </rPh>
    <rPh sb="34" eb="36">
      <t>ゾウカ</t>
    </rPh>
    <rPh sb="41" eb="43">
      <t>ヨソウ</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</si>
  <si>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</si>
  <si>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</si>
  <si>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児童の最善の利益を見通す専門性を有する職員を確保するため、研修を実施することで、専門性を高め、質を担保することができている。</t>
    <phoneticPr fontId="5"/>
  </si>
  <si>
    <t>民間団体の持つノウハウを活用することで、充実した内容の研修を効率良く行い、養子縁組あっせん業務に従事する者の専門性の向上を図るため、引き続き本事業を実施する必要がある。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37" eb="39">
      <t>ヨウシ</t>
    </rPh>
    <rPh sb="39" eb="41">
      <t>エングミ</t>
    </rPh>
    <rPh sb="45" eb="47">
      <t>ギョウム</t>
    </rPh>
    <rPh sb="48" eb="50">
      <t>ジュウジ</t>
    </rPh>
    <rPh sb="52" eb="53">
      <t>モノ</t>
    </rPh>
    <rPh sb="54" eb="57">
      <t>センモンセイ</t>
    </rPh>
    <rPh sb="58" eb="60">
      <t>コウジョウ</t>
    </rPh>
    <rPh sb="61" eb="62">
      <t>ハカ</t>
    </rPh>
    <rPh sb="78" eb="80">
      <t>ヒツヨウ</t>
    </rPh>
    <phoneticPr fontId="5"/>
  </si>
  <si>
    <t>研修内容や規模の見直し等を行い、引き続き事業を実施する。</t>
    <rPh sb="0" eb="2">
      <t>ケンシュウ</t>
    </rPh>
    <rPh sb="2" eb="4">
      <t>ナイヨウ</t>
    </rPh>
    <rPh sb="5" eb="7">
      <t>キボ</t>
    </rPh>
    <rPh sb="8" eb="10">
      <t>ミナオ</t>
    </rPh>
    <rPh sb="11" eb="12">
      <t>トウ</t>
    </rPh>
    <rPh sb="13" eb="14">
      <t>オコナ</t>
    </rPh>
    <rPh sb="16" eb="17">
      <t>ヒ</t>
    </rPh>
    <rPh sb="18" eb="19">
      <t>ツヅ</t>
    </rPh>
    <rPh sb="20" eb="22">
      <t>ジギョウ</t>
    </rPh>
    <rPh sb="23" eb="25">
      <t>ジッシ</t>
    </rPh>
    <phoneticPr fontId="5"/>
  </si>
  <si>
    <t>新30-0030</t>
    <phoneticPr fontId="5"/>
  </si>
  <si>
    <t>厚生労働省</t>
    <rPh sb="0" eb="5">
      <t>コウセイロウドウショウ</t>
    </rPh>
    <phoneticPr fontId="5"/>
  </si>
  <si>
    <t>A.山田コンサルティンググループ株式会社</t>
    <rPh sb="2" eb="4">
      <t>ヤマダ</t>
    </rPh>
    <rPh sb="16" eb="18">
      <t>カブシキ</t>
    </rPh>
    <rPh sb="18" eb="20">
      <t>カイシャ</t>
    </rPh>
    <phoneticPr fontId="5"/>
  </si>
  <si>
    <t>山田コンサルティンググループ株式会社</t>
    <rPh sb="0" eb="2">
      <t>ヤマダ</t>
    </rPh>
    <rPh sb="14" eb="16">
      <t>カブシキ</t>
    </rPh>
    <rPh sb="16" eb="18">
      <t>カイシャ</t>
    </rPh>
    <phoneticPr fontId="5"/>
  </si>
  <si>
    <t>補助金等交付</t>
  </si>
  <si>
    <t>-</t>
    <phoneticPr fontId="5"/>
  </si>
  <si>
    <t>給料、職員手当</t>
    <rPh sb="0" eb="2">
      <t>キュウリョウ</t>
    </rPh>
    <rPh sb="3" eb="5">
      <t>ショクイン</t>
    </rPh>
    <rPh sb="5" eb="7">
      <t>テアテ</t>
    </rPh>
    <phoneticPr fontId="5"/>
  </si>
  <si>
    <t>報償費</t>
    <rPh sb="0" eb="3">
      <t>ホウショウヒ</t>
    </rPh>
    <phoneticPr fontId="5"/>
  </si>
  <si>
    <t>謝金</t>
    <rPh sb="0" eb="2">
      <t>シャキン</t>
    </rPh>
    <phoneticPr fontId="5"/>
  </si>
  <si>
    <t>需用費</t>
    <rPh sb="0" eb="3">
      <t>ジュヨウヒ</t>
    </rPh>
    <phoneticPr fontId="5"/>
  </si>
  <si>
    <t>研修資料費</t>
    <rPh sb="0" eb="2">
      <t>ケンシュウ</t>
    </rPh>
    <rPh sb="2" eb="4">
      <t>シリョウ</t>
    </rPh>
    <rPh sb="4" eb="5">
      <t>ヒ</t>
    </rPh>
    <phoneticPr fontId="5"/>
  </si>
  <si>
    <t>役務費</t>
    <rPh sb="0" eb="2">
      <t>エキム</t>
    </rPh>
    <phoneticPr fontId="5"/>
  </si>
  <si>
    <t>使用料及び賃借料</t>
    <rPh sb="0" eb="3">
      <t>シヨウリョウ</t>
    </rPh>
    <rPh sb="3" eb="4">
      <t>オヨ</t>
    </rPh>
    <rPh sb="5" eb="8">
      <t>チンシャクリョウ</t>
    </rPh>
    <phoneticPr fontId="5"/>
  </si>
  <si>
    <t>オンデマンド配信経費</t>
    <rPh sb="6" eb="8">
      <t>ハイシン</t>
    </rPh>
    <rPh sb="8" eb="10">
      <t>ケイヒ</t>
    </rPh>
    <phoneticPr fontId="5"/>
  </si>
  <si>
    <t>資料等発送費用</t>
    <rPh sb="0" eb="2">
      <t>シリョウ</t>
    </rPh>
    <rPh sb="2" eb="3">
      <t>トウ</t>
    </rPh>
    <rPh sb="3" eb="5">
      <t>ハッソウ</t>
    </rPh>
    <rPh sb="5" eb="7">
      <t>ヒヨウ</t>
    </rPh>
    <phoneticPr fontId="5"/>
  </si>
  <si>
    <t>旅費</t>
    <rPh sb="0" eb="2">
      <t>リョヒ</t>
    </rPh>
    <phoneticPr fontId="5"/>
  </si>
  <si>
    <t>厚労</t>
  </si>
  <si>
    <t>-</t>
    <phoneticPr fontId="5"/>
  </si>
  <si>
    <t>事業者からの提案を受けて、最も妥当と考えられるものを採択する形式により、事業を実施している。</t>
    <rPh sb="0" eb="3">
      <t>ジギョウシャ</t>
    </rPh>
    <rPh sb="6" eb="8">
      <t>テイアン</t>
    </rPh>
    <rPh sb="9" eb="10">
      <t>ウ</t>
    </rPh>
    <rPh sb="13" eb="14">
      <t>モット</t>
    </rPh>
    <rPh sb="15" eb="17">
      <t>ダトウ</t>
    </rPh>
    <rPh sb="18" eb="19">
      <t>カンガ</t>
    </rPh>
    <rPh sb="26" eb="28">
      <t>サイタク</t>
    </rPh>
    <rPh sb="30" eb="32">
      <t>ケイシキ</t>
    </rPh>
    <rPh sb="36" eb="38">
      <t>ジギョウ</t>
    </rPh>
    <rPh sb="39" eb="41">
      <t>ジッシ</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</si>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</sst>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67235</xdr:colOff>
      <xdr:row>748</xdr:row>
      <xdr:rowOff>246529</xdr:rowOff>
    </xdr:from>
    <xdr:to>
      <xdr:col>38</xdr:col>
      <xdr:colOff>100932</xdr:colOff>
      <xdr:row>751</xdr:row>
      <xdr:rowOff>284791</xdr:rowOff>
    </xdr:to>
    <xdr:sp macro="" textlink="">
      <xdr:nvSpPr>
        <xdr:cNvPr id="2" name="正方形/長方形 1"/>
        <xdr:cNvSpPr/>
      </xdr:nvSpPr>
      <xdr:spPr>
        <a:xfrm>
          <a:off x="4101353" y="45473470"/>
          <a:ext cx="3664403" cy="1080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２０百万円</a:t>
          </a:r>
          <a:endParaRPr kumimoji="1" lang="en-US" altLang="ja-JP" sz="1100"/>
        </a:p>
        <a:p>
          <a:pPr algn="ctr"/>
          <a:endParaRPr kumimoji="1" lang="ja-JP" altLang="en-US" sz="1100"/>
        </a:p>
      </xdr:txBody>
    </xdr:sp>
    <xdr:clientData/>
  </xdr:twoCellAnchor>
  <xdr:twoCellAnchor>
    <xdr:from>
      <xdr:col>29</xdr:col>
      <xdr:colOff>168088</xdr:colOff>
      <xdr:row>751</xdr:row>
      <xdr:rowOff>268941</xdr:rowOff>
    </xdr:from>
    <xdr:to>
      <xdr:col>29</xdr:col>
      <xdr:colOff>182375</xdr:colOff>
      <xdr:row>753</xdr:row>
      <xdr:rowOff>310322</xdr:rowOff>
    </xdr:to>
    <xdr:cxnSp macro="">
      <xdr:nvCxnSpPr>
        <xdr:cNvPr id="3" name="直線矢印コネクタ 2"/>
        <xdr:cNvCxnSpPr/>
      </xdr:nvCxnSpPr>
      <xdr:spPr>
        <a:xfrm>
          <a:off x="6017559" y="46538029"/>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754</xdr:row>
      <xdr:rowOff>11205</xdr:rowOff>
    </xdr:from>
    <xdr:to>
      <xdr:col>34</xdr:col>
      <xdr:colOff>8003</xdr:colOff>
      <xdr:row>754</xdr:row>
      <xdr:rowOff>292192</xdr:rowOff>
    </xdr:to>
    <xdr:sp macro="" textlink="">
      <xdr:nvSpPr>
        <xdr:cNvPr id="4" name="テキスト ボックス 3"/>
        <xdr:cNvSpPr txBox="1"/>
      </xdr:nvSpPr>
      <xdr:spPr>
        <a:xfrm>
          <a:off x="5233147" y="47322440"/>
          <a:ext cx="1632856"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168088</xdr:colOff>
      <xdr:row>755</xdr:row>
      <xdr:rowOff>89646</xdr:rowOff>
    </xdr:from>
    <xdr:to>
      <xdr:col>39</xdr:col>
      <xdr:colOff>80</xdr:colOff>
      <xdr:row>758</xdr:row>
      <xdr:rowOff>127905</xdr:rowOff>
    </xdr:to>
    <xdr:sp macro="" textlink="">
      <xdr:nvSpPr>
        <xdr:cNvPr id="5" name="正方形/長方形 4"/>
        <xdr:cNvSpPr/>
      </xdr:nvSpPr>
      <xdr:spPr>
        <a:xfrm>
          <a:off x="4202206" y="47748264"/>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２０百万円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44823</xdr:colOff>
      <xdr:row>758</xdr:row>
      <xdr:rowOff>179295</xdr:rowOff>
    </xdr:from>
    <xdr:to>
      <xdr:col>39</xdr:col>
      <xdr:colOff>121144</xdr:colOff>
      <xdr:row>759</xdr:row>
      <xdr:rowOff>127961</xdr:rowOff>
    </xdr:to>
    <xdr:sp macro="" textlink="">
      <xdr:nvSpPr>
        <xdr:cNvPr id="7" name="テキスト ボックス 6"/>
        <xdr:cNvSpPr txBox="1"/>
      </xdr:nvSpPr>
      <xdr:spPr>
        <a:xfrm>
          <a:off x="4280647" y="48880060"/>
          <a:ext cx="370702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養子縁組民間あっせん機関職員研修事業を実施</a:t>
          </a:r>
          <a:endParaRPr kumimoji="1" lang="en-US" altLang="ja-JP" sz="1100"/>
        </a:p>
      </xdr:txBody>
    </xdr:sp>
    <xdr:clientData/>
  </xdr:twoCellAnchor>
  <xdr:twoCellAnchor>
    <xdr:from>
      <xdr:col>21</xdr:col>
      <xdr:colOff>123264</xdr:colOff>
      <xdr:row>758</xdr:row>
      <xdr:rowOff>145677</xdr:rowOff>
    </xdr:from>
    <xdr:to>
      <xdr:col>38</xdr:col>
      <xdr:colOff>53757</xdr:colOff>
      <xdr:row>759</xdr:row>
      <xdr:rowOff>171573</xdr:rowOff>
    </xdr:to>
    <xdr:sp macro="" textlink="">
      <xdr:nvSpPr>
        <xdr:cNvPr id="8" name="大かっこ 7"/>
        <xdr:cNvSpPr/>
      </xdr:nvSpPr>
      <xdr:spPr>
        <a:xfrm>
          <a:off x="4359088" y="48846442"/>
          <a:ext cx="3359493" cy="37327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771</v>
      </c>
      <c r="AK2" s="940"/>
      <c r="AL2" s="940"/>
      <c r="AM2" s="940"/>
      <c r="AN2" s="98" t="s">
        <v>408</v>
      </c>
      <c r="AO2" s="940">
        <v>20</v>
      </c>
      <c r="AP2" s="940"/>
      <c r="AQ2" s="940"/>
      <c r="AR2" s="99" t="s">
        <v>713</v>
      </c>
      <c r="AS2" s="946">
        <v>736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v>
      </c>
      <c r="Q13" s="656"/>
      <c r="R13" s="656"/>
      <c r="S13" s="656"/>
      <c r="T13" s="656"/>
      <c r="U13" s="656"/>
      <c r="V13" s="657"/>
      <c r="W13" s="655">
        <v>19</v>
      </c>
      <c r="X13" s="656"/>
      <c r="Y13" s="656"/>
      <c r="Z13" s="656"/>
      <c r="AA13" s="656"/>
      <c r="AB13" s="656"/>
      <c r="AC13" s="657"/>
      <c r="AD13" s="655">
        <v>20</v>
      </c>
      <c r="AE13" s="656"/>
      <c r="AF13" s="656"/>
      <c r="AG13" s="656"/>
      <c r="AH13" s="656"/>
      <c r="AI13" s="656"/>
      <c r="AJ13" s="657"/>
      <c r="AK13" s="655">
        <v>20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724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724</v>
      </c>
      <c r="X15" s="656"/>
      <c r="Y15" s="656"/>
      <c r="Z15" s="656"/>
      <c r="AA15" s="656"/>
      <c r="AB15" s="656"/>
      <c r="AC15" s="657"/>
      <c r="AD15" s="655" t="s">
        <v>724</v>
      </c>
      <c r="AE15" s="656"/>
      <c r="AF15" s="656"/>
      <c r="AG15" s="656"/>
      <c r="AH15" s="656"/>
      <c r="AI15" s="656"/>
      <c r="AJ15" s="657"/>
      <c r="AK15" s="655" t="s">
        <v>724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724</v>
      </c>
      <c r="X16" s="656"/>
      <c r="Y16" s="656"/>
      <c r="Z16" s="656"/>
      <c r="AA16" s="656"/>
      <c r="AB16" s="656"/>
      <c r="AC16" s="657"/>
      <c r="AD16" s="655" t="s">
        <v>724</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724</v>
      </c>
      <c r="X17" s="656"/>
      <c r="Y17" s="656"/>
      <c r="Z17" s="656"/>
      <c r="AA17" s="656"/>
      <c r="AB17" s="656"/>
      <c r="AC17" s="657"/>
      <c r="AD17" s="655" t="s">
        <v>724</v>
      </c>
      <c r="AE17" s="656"/>
      <c r="AF17" s="656"/>
      <c r="AG17" s="656"/>
      <c r="AH17" s="656"/>
      <c r="AI17" s="656"/>
      <c r="AJ17" s="657"/>
      <c r="AK17" s="655" t="s">
        <v>724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19</v>
      </c>
      <c r="Q18" s="874"/>
      <c r="R18" s="874"/>
      <c r="S18" s="874"/>
      <c r="T18" s="874"/>
      <c r="U18" s="874"/>
      <c r="V18" s="875"/>
      <c r="W18" s="873">
        <f>SUM(W13:AC17)</f>
        <v>19</v>
      </c>
      <c r="X18" s="874"/>
      <c r="Y18" s="874"/>
      <c r="Z18" s="874"/>
      <c r="AA18" s="874"/>
      <c r="AB18" s="874"/>
      <c r="AC18" s="875"/>
      <c r="AD18" s="873">
        <f>SUM(AD13:AJ17)</f>
        <v>20</v>
      </c>
      <c r="AE18" s="874"/>
      <c r="AF18" s="874"/>
      <c r="AG18" s="874"/>
      <c r="AH18" s="874"/>
      <c r="AI18" s="874"/>
      <c r="AJ18" s="875"/>
      <c r="AK18" s="873">
        <f>SUM(AK13:AQ17)</f>
        <v>20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10</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v>
      </c>
      <c r="Q20" s="316"/>
      <c r="R20" s="316"/>
      <c r="S20" s="316"/>
      <c r="T20" s="316"/>
      <c r="U20" s="316"/>
      <c r="V20" s="316"/>
      <c r="W20" s="316">
        <f t="shared" ref="W20" si="0">IF(W18=0, "-", SUM(W19)/W18)</f>
        <v>0.52631578947368418</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0.52631578947368418</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20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726</v>
      </c>
      <c r="AR31" s="201"/>
      <c r="AS31" s="136" t="s">
        <v>233</v>
      </c>
      <c r="AT31" s="137"/>
      <c r="AU31" s="200" t="s">
        <v>726</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726</v>
      </c>
      <c r="AC32" s="460"/>
      <c r="AD32" s="460"/>
      <c r="AE32" s="218" t="s">
        <v>726</v>
      </c>
      <c r="AF32" s="219"/>
      <c r="AG32" s="219"/>
      <c r="AH32" s="219"/>
      <c r="AI32" s="218" t="s">
        <v>726</v>
      </c>
      <c r="AJ32" s="219"/>
      <c r="AK32" s="219"/>
      <c r="AL32" s="219"/>
      <c r="AM32" s="218" t="s">
        <v>726</v>
      </c>
      <c r="AN32" s="219"/>
      <c r="AO32" s="219"/>
      <c r="AP32" s="219"/>
      <c r="AQ32" s="336" t="s">
        <v>726</v>
      </c>
      <c r="AR32" s="208"/>
      <c r="AS32" s="208"/>
      <c r="AT32" s="337"/>
      <c r="AU32" s="219" t="s">
        <v>726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726</v>
      </c>
      <c r="AF33" s="219"/>
      <c r="AG33" s="219"/>
      <c r="AH33" s="219"/>
      <c r="AI33" s="218" t="s">
        <v>726</v>
      </c>
      <c r="AJ33" s="219"/>
      <c r="AK33" s="219"/>
      <c r="AL33" s="219"/>
      <c r="AM33" s="218" t="s">
        <v>726</v>
      </c>
      <c r="AN33" s="219"/>
      <c r="AO33" s="219"/>
      <c r="AP33" s="219"/>
      <c r="AQ33" s="336" t="s">
        <v>726</v>
      </c>
      <c r="AR33" s="208"/>
      <c r="AS33" s="208"/>
      <c r="AT33" s="337"/>
      <c r="AU33" s="219" t="s">
        <v>726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726</v>
      </c>
      <c r="AF34" s="219"/>
      <c r="AG34" s="219"/>
      <c r="AH34" s="219"/>
      <c r="AI34" s="218" t="s">
        <v>726</v>
      </c>
      <c r="AJ34" s="219"/>
      <c r="AK34" s="219"/>
      <c r="AL34" s="219"/>
      <c r="AM34" s="218" t="s">
        <v>726</v>
      </c>
      <c r="AN34" s="219"/>
      <c r="AO34" s="219"/>
      <c r="AP34" s="219"/>
      <c r="AQ34" s="336" t="s">
        <v>726</v>
      </c>
      <c r="AR34" s="208"/>
      <c r="AS34" s="208"/>
      <c r="AT34" s="337"/>
      <c r="AU34" s="219" t="s">
        <v>726</v>
      </c>
      <c r="AV34" s="219"/>
      <c r="AW34" s="219"/>
      <c r="AX34" s="221"/>
    </row>
    <row r="35" spans="1:51" ht="23.25" hidden="1"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9"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726</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729</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v>0</v>
      </c>
      <c r="AF87" s="219"/>
      <c r="AG87" s="219"/>
      <c r="AH87" s="219"/>
      <c r="AI87" s="218">
        <v>161</v>
      </c>
      <c r="AJ87" s="219"/>
      <c r="AK87" s="219"/>
      <c r="AL87" s="219"/>
      <c r="AM87" s="218">
        <v>136</v>
      </c>
      <c r="AN87" s="219"/>
      <c r="AO87" s="219"/>
      <c r="AP87" s="219"/>
      <c r="AQ87" s="336" t="s">
        <v>726</v>
      </c>
      <c r="AR87" s="208"/>
      <c r="AS87" s="208"/>
      <c r="AT87" s="337"/>
      <c r="AU87" s="219">
        <v>136</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v>100</v>
      </c>
      <c r="AF88" s="219"/>
      <c r="AG88" s="219"/>
      <c r="AH88" s="219"/>
      <c r="AI88" s="218">
        <v>100</v>
      </c>
      <c r="AJ88" s="219"/>
      <c r="AK88" s="219"/>
      <c r="AL88" s="219"/>
      <c r="AM88" s="218">
        <v>100</v>
      </c>
      <c r="AN88" s="219"/>
      <c r="AO88" s="219"/>
      <c r="AP88" s="219"/>
      <c r="AQ88" s="336" t="s">
        <v>726</v>
      </c>
      <c r="AR88" s="208"/>
      <c r="AS88" s="208"/>
      <c r="AT88" s="337"/>
      <c r="AU88" s="219">
        <v>100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0</v>
      </c>
      <c r="AF89" s="226"/>
      <c r="AG89" s="226"/>
      <c r="AH89" s="226"/>
      <c r="AI89" s="225">
        <v>161</v>
      </c>
      <c r="AJ89" s="226"/>
      <c r="AK89" s="226"/>
      <c r="AL89" s="226"/>
      <c r="AM89" s="225">
        <v>136</v>
      </c>
      <c r="AN89" s="226"/>
      <c r="AO89" s="226"/>
      <c r="AP89" s="226"/>
      <c r="AQ89" s="336" t="s">
        <v>726</v>
      </c>
      <c r="AR89" s="208"/>
      <c r="AS89" s="208"/>
      <c r="AT89" s="337"/>
      <c r="AU89" s="219">
        <v>136</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0</v>
      </c>
      <c r="AF101" s="282"/>
      <c r="AG101" s="282"/>
      <c r="AH101" s="282"/>
      <c r="AI101" s="282">
        <v>2</v>
      </c>
      <c r="AJ101" s="282"/>
      <c r="AK101" s="282"/>
      <c r="AL101" s="282"/>
      <c r="AM101" s="282">
        <v>6</v>
      </c>
      <c r="AN101" s="282"/>
      <c r="AO101" s="282"/>
      <c r="AP101" s="282"/>
      <c r="AQ101" s="282" t="s">
        <v>772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7</v>
      </c>
      <c r="AF102" s="282"/>
      <c r="AG102" s="282"/>
      <c r="AH102" s="282"/>
      <c r="AI102" s="282">
        <v>4</v>
      </c>
      <c r="AJ102" s="282"/>
      <c r="AK102" s="282"/>
      <c r="AL102" s="282"/>
      <c r="AM102" s="282">
        <v>4</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t="s">
        <v>724</v>
      </c>
      <c r="AF116" s="282"/>
      <c r="AG116" s="282"/>
      <c r="AH116" s="282"/>
      <c r="AI116" s="282">
        <v>5129</v>
      </c>
      <c r="AJ116" s="282"/>
      <c r="AK116" s="282"/>
      <c r="AL116" s="282"/>
      <c r="AM116" s="282">
        <v>3302</v>
      </c>
      <c r="AN116" s="282"/>
      <c r="AO116" s="282"/>
      <c r="AP116" s="282"/>
      <c r="AQ116" s="218">
        <v>5101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724</v>
      </c>
      <c r="AF117" s="550"/>
      <c r="AG117" s="550"/>
      <c r="AH117" s="550"/>
      <c r="AI117" s="550" t="s">
        <v>737</v>
      </c>
      <c r="AJ117" s="550"/>
      <c r="AK117" s="550"/>
      <c r="AL117" s="550"/>
      <c r="AM117" s="550" t="s">
        <v>738</v>
      </c>
      <c r="AN117" s="550"/>
      <c r="AO117" s="550"/>
      <c r="AP117" s="550"/>
      <c r="AQ117" s="550" t="s">
        <v>739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774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775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t="s">
        <v>726</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t="s">
        <v>726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t="s">
        <v>726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776</v>
      </c>
      <c r="AF432" s="201"/>
      <c r="AG432" s="136" t="s">
        <v>233</v>
      </c>
      <c r="AH432" s="137"/>
      <c r="AI432" s="335"/>
      <c r="AJ432" s="335"/>
      <c r="AK432" s="335"/>
      <c r="AL432" s="157"/>
      <c r="AM432" s="335"/>
      <c r="AN432" s="335"/>
      <c r="AO432" s="335"/>
      <c r="AP432" s="157"/>
      <c r="AQ432" s="250" t="s">
        <v>776</v>
      </c>
      <c r="AR432" s="201"/>
      <c r="AS432" s="136" t="s">
        <v>233</v>
      </c>
      <c r="AT432" s="137"/>
      <c r="AU432" s="201" t="s">
        <v>776</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726</v>
      </c>
      <c r="AF433" s="208"/>
      <c r="AG433" s="208"/>
      <c r="AH433" s="208"/>
      <c r="AI433" s="336" t="s">
        <v>726</v>
      </c>
      <c r="AJ433" s="208"/>
      <c r="AK433" s="208"/>
      <c r="AL433" s="208"/>
      <c r="AM433" s="336" t="s">
        <v>726</v>
      </c>
      <c r="AN433" s="208"/>
      <c r="AO433" s="208"/>
      <c r="AP433" s="337"/>
      <c r="AQ433" s="336" t="s">
        <v>726</v>
      </c>
      <c r="AR433" s="208"/>
      <c r="AS433" s="208"/>
      <c r="AT433" s="337"/>
      <c r="AU433" s="208" t="s">
        <v>726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726</v>
      </c>
      <c r="AF434" s="208"/>
      <c r="AG434" s="208"/>
      <c r="AH434" s="337"/>
      <c r="AI434" s="336" t="s">
        <v>726</v>
      </c>
      <c r="AJ434" s="208"/>
      <c r="AK434" s="208"/>
      <c r="AL434" s="208"/>
      <c r="AM434" s="336" t="s">
        <v>726</v>
      </c>
      <c r="AN434" s="208"/>
      <c r="AO434" s="208"/>
      <c r="AP434" s="337"/>
      <c r="AQ434" s="336" t="s">
        <v>726</v>
      </c>
      <c r="AR434" s="208"/>
      <c r="AS434" s="208"/>
      <c r="AT434" s="337"/>
      <c r="AU434" s="208" t="s">
        <v>726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726</v>
      </c>
      <c r="AF435" s="208"/>
      <c r="AG435" s="208"/>
      <c r="AH435" s="337"/>
      <c r="AI435" s="336" t="s">
        <v>726</v>
      </c>
      <c r="AJ435" s="208"/>
      <c r="AK435" s="208"/>
      <c r="AL435" s="208"/>
      <c r="AM435" s="336" t="s">
        <v>726</v>
      </c>
      <c r="AN435" s="208"/>
      <c r="AO435" s="208"/>
      <c r="AP435" s="337"/>
      <c r="AQ435" s="336" t="s">
        <v>726</v>
      </c>
      <c r="AR435" s="208"/>
      <c r="AS435" s="208"/>
      <c r="AT435" s="337"/>
      <c r="AU435" s="208" t="s">
        <v>726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776</v>
      </c>
      <c r="AV457" s="201"/>
      <c r="AW457" s="136" t="s">
        <v>179</v>
      </c>
      <c r="AX457" s="196"/>
      <c r="AY457">
        <f>$AY$456</f>
        <v>1</v>
      </c>
    </row>
    <row r="458" spans="1:51" ht="23.25"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726</v>
      </c>
      <c r="AF458" s="208"/>
      <c r="AG458" s="208"/>
      <c r="AH458" s="208"/>
      <c r="AI458" s="336" t="s">
        <v>726</v>
      </c>
      <c r="AJ458" s="208"/>
      <c r="AK458" s="208"/>
      <c r="AL458" s="208"/>
      <c r="AM458" s="336" t="s">
        <v>726</v>
      </c>
      <c r="AN458" s="208"/>
      <c r="AO458" s="208"/>
      <c r="AP458" s="337"/>
      <c r="AQ458" s="336" t="s">
        <v>726</v>
      </c>
      <c r="AR458" s="208"/>
      <c r="AS458" s="208"/>
      <c r="AT458" s="337"/>
      <c r="AU458" s="208" t="s">
        <v>726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726</v>
      </c>
      <c r="AC459" s="206"/>
      <c r="AD459" s="206"/>
      <c r="AE459" s="336" t="s">
        <v>726</v>
      </c>
      <c r="AF459" s="208"/>
      <c r="AG459" s="208"/>
      <c r="AH459" s="337"/>
      <c r="AI459" s="336" t="s">
        <v>726</v>
      </c>
      <c r="AJ459" s="208"/>
      <c r="AK459" s="208"/>
      <c r="AL459" s="208"/>
      <c r="AM459" s="336" t="s">
        <v>726</v>
      </c>
      <c r="AN459" s="208"/>
      <c r="AO459" s="208"/>
      <c r="AP459" s="337"/>
      <c r="AQ459" s="336" t="s">
        <v>726</v>
      </c>
      <c r="AR459" s="208"/>
      <c r="AS459" s="208"/>
      <c r="AT459" s="337"/>
      <c r="AU459" s="208" t="s">
        <v>726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726</v>
      </c>
      <c r="AF460" s="208"/>
      <c r="AG460" s="208"/>
      <c r="AH460" s="337"/>
      <c r="AI460" s="336" t="s">
        <v>726</v>
      </c>
      <c r="AJ460" s="208"/>
      <c r="AK460" s="208"/>
      <c r="AL460" s="208"/>
      <c r="AM460" s="336" t="s">
        <v>726</v>
      </c>
      <c r="AN460" s="208"/>
      <c r="AO460" s="208"/>
      <c r="AP460" s="337"/>
      <c r="AQ460" s="336" t="s">
        <v>726</v>
      </c>
      <c r="AR460" s="208"/>
      <c r="AS460" s="208"/>
      <c r="AT460" s="337"/>
      <c r="AU460" s="208" t="s">
        <v>726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719</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719</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741</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42.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719</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408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726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726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726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726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726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726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726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726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726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726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755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756</v>
      </c>
      <c r="F746" s="954"/>
      <c r="G746" s="954"/>
      <c r="H746" s="100" t="str">
        <f>IF(E746="","","-")</f>
        <v>-</v>
      </c>
      <c r="I746" s="954"/>
      <c r="J746" s="954"/>
      <c r="K746" s="100" t="str">
        <f>IF(I746="","","-")</f>
        <v/>
      </c>
      <c r="L746" s="955">
        <v>666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756</v>
      </c>
      <c r="F747" s="954"/>
      <c r="G747" s="954"/>
      <c r="H747" s="100" t="str">
        <f>IF(E747="","","-")</f>
        <v>-</v>
      </c>
      <c r="I747" s="954"/>
      <c r="J747" s="954"/>
      <c r="K747" s="100" t="str">
        <f>IF(I747="","","-")</f>
        <v/>
      </c>
      <c r="L747" s="955">
        <v>679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761</v>
      </c>
      <c r="M789" s="663"/>
      <c r="N789" s="663"/>
      <c r="O789" s="663"/>
      <c r="P789" s="663"/>
      <c r="Q789" s="663"/>
      <c r="R789" s="663"/>
      <c r="S789" s="663"/>
      <c r="T789" s="663"/>
      <c r="U789" s="663"/>
      <c r="V789" s="663"/>
      <c r="W789" s="663"/>
      <c r="X789" s="664"/>
      <c r="Y789" s="382">
        <v>15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800"/>
    </row>
    <row r="790" spans="1:51" ht="24.75" customHeight="1" x14ac:dyDescent="0.15">
      <c r="A790" s="629"/>
      <c r="B790" s="630"/>
      <c r="C790" s="630"/>
      <c r="D790" s="630"/>
      <c r="E790" s="630"/>
      <c r="F790" s="631"/>
      <c r="G790" s="604" t="s">
        <v>767</v>
      </c>
      <c r="H790" s="605"/>
      <c r="I790" s="605"/>
      <c r="J790" s="605"/>
      <c r="K790" s="606"/>
      <c r="L790" s="596" t="s">
        <v>768</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10"/>
    </row>
    <row r="791" spans="1:51" ht="24.75" customHeight="1" x14ac:dyDescent="0.15">
      <c r="A791" s="629"/>
      <c r="B791" s="630"/>
      <c r="C791" s="630"/>
      <c r="D791" s="630"/>
      <c r="E791" s="630"/>
      <c r="F791" s="631"/>
      <c r="G791" s="604" t="s">
        <v>764</v>
      </c>
      <c r="H791" s="605"/>
      <c r="I791" s="605"/>
      <c r="J791" s="605"/>
      <c r="K791" s="606"/>
      <c r="L791" s="596" t="s">
        <v>765</v>
      </c>
      <c r="M791" s="597"/>
      <c r="N791" s="597"/>
      <c r="O791" s="597"/>
      <c r="P791" s="597"/>
      <c r="Q791" s="597"/>
      <c r="R791" s="597"/>
      <c r="S791" s="597"/>
      <c r="T791" s="597"/>
      <c r="U791" s="597"/>
      <c r="V791" s="597"/>
      <c r="W791" s="597"/>
      <c r="X791" s="598"/>
      <c r="Y791" s="599">
        <v>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10"/>
    </row>
    <row r="792" spans="1:51" ht="24.75" customHeight="1" x14ac:dyDescent="0.15">
      <c r="A792" s="629"/>
      <c r="B792" s="630"/>
      <c r="C792" s="630"/>
      <c r="D792" s="630"/>
      <c r="E792" s="630"/>
      <c r="F792" s="631"/>
      <c r="G792" s="604" t="s">
        <v>762</v>
      </c>
      <c r="H792" s="605"/>
      <c r="I792" s="605"/>
      <c r="J792" s="605"/>
      <c r="K792" s="606"/>
      <c r="L792" s="596" t="s">
        <v>763</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10"/>
    </row>
    <row r="793" spans="1:51" ht="24.75" customHeight="1" x14ac:dyDescent="0.15">
      <c r="A793" s="629"/>
      <c r="B793" s="630"/>
      <c r="C793" s="630"/>
      <c r="D793" s="630"/>
      <c r="E793" s="630"/>
      <c r="F793" s="631"/>
      <c r="G793" s="604" t="s">
        <v>766</v>
      </c>
      <c r="H793" s="605"/>
      <c r="I793" s="605"/>
      <c r="J793" s="605"/>
      <c r="K793" s="606"/>
      <c r="L793" s="596" t="s">
        <v>769</v>
      </c>
      <c r="M793" s="597"/>
      <c r="N793" s="597"/>
      <c r="O793" s="597"/>
      <c r="P793" s="597"/>
      <c r="Q793" s="597"/>
      <c r="R793" s="597"/>
      <c r="S793" s="597"/>
      <c r="T793" s="597"/>
      <c r="U793" s="597"/>
      <c r="V793" s="597"/>
      <c r="W793" s="597"/>
      <c r="X793" s="598"/>
      <c r="Y793" s="599">
        <v>0</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10"/>
    </row>
    <row r="794" spans="1:51" ht="24.75" customHeight="1" x14ac:dyDescent="0.15">
      <c r="A794" s="629"/>
      <c r="B794" s="630"/>
      <c r="C794" s="630"/>
      <c r="D794" s="630"/>
      <c r="E794" s="630"/>
      <c r="F794" s="631"/>
      <c r="G794" s="604" t="s">
        <v>770</v>
      </c>
      <c r="H794" s="605"/>
      <c r="I794" s="605"/>
      <c r="J794" s="605"/>
      <c r="K794" s="606"/>
      <c r="L794" s="596" t="s">
        <v>770</v>
      </c>
      <c r="M794" s="597"/>
      <c r="N794" s="597"/>
      <c r="O794" s="597"/>
      <c r="P794" s="597"/>
      <c r="Q794" s="597"/>
      <c r="R794" s="597"/>
      <c r="S794" s="597"/>
      <c r="T794" s="597"/>
      <c r="U794" s="597"/>
      <c r="V794" s="597"/>
      <c r="W794" s="597"/>
      <c r="X794" s="598"/>
      <c r="Y794" s="599">
        <v>0</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10"/>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8010001136859</v>
      </c>
      <c r="K845" s="345"/>
      <c r="L845" s="345"/>
      <c r="M845" s="345"/>
      <c r="N845" s="345"/>
      <c r="O845" s="345"/>
      <c r="P845" s="359" t="s">
        <v>714</v>
      </c>
      <c r="Q845" s="346"/>
      <c r="R845" s="346"/>
      <c r="S845" s="346"/>
      <c r="T845" s="346"/>
      <c r="U845" s="346"/>
      <c r="V845" s="346"/>
      <c r="W845" s="346"/>
      <c r="X845" s="346"/>
      <c r="Y845" s="347">
        <v>20</v>
      </c>
      <c r="Z845" s="348"/>
      <c r="AA845" s="348"/>
      <c r="AB845" s="349"/>
      <c r="AC845" s="350" t="s">
        <v>759</v>
      </c>
      <c r="AD845" s="351"/>
      <c r="AE845" s="351"/>
      <c r="AF845" s="351"/>
      <c r="AG845" s="351"/>
      <c r="AH845" s="366" t="s">
        <v>760</v>
      </c>
      <c r="AI845" s="367"/>
      <c r="AJ845" s="367"/>
      <c r="AK845" s="367"/>
      <c r="AL845" s="354" t="s">
        <v>726</v>
      </c>
      <c r="AM845" s="355"/>
      <c r="AN845" s="355"/>
      <c r="AO845" s="356"/>
      <c r="AP845" s="357" t="s">
        <v>726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726</v>
      </c>
      <c r="F1110" s="369"/>
      <c r="G1110" s="369"/>
      <c r="H1110" s="369"/>
      <c r="I1110" s="369"/>
      <c r="J1110" s="344" t="s">
        <v>726</v>
      </c>
      <c r="K1110" s="345"/>
      <c r="L1110" s="345"/>
      <c r="M1110" s="345"/>
      <c r="N1110" s="345"/>
      <c r="O1110" s="345"/>
      <c r="P1110" s="359" t="s">
        <v>726</v>
      </c>
      <c r="Q1110" s="346"/>
      <c r="R1110" s="346"/>
      <c r="S1110" s="346"/>
      <c r="T1110" s="346"/>
      <c r="U1110" s="346"/>
      <c r="V1110" s="346"/>
      <c r="W1110" s="346"/>
      <c r="X1110" s="346"/>
      <c r="Y1110" s="347" t="s">
        <v>726</v>
      </c>
      <c r="Z1110" s="348"/>
      <c r="AA1110" s="348"/>
      <c r="AB1110" s="349"/>
      <c r="AC1110" s="350"/>
      <c r="AD1110" s="351"/>
      <c r="AE1110" s="351"/>
      <c r="AF1110" s="351"/>
      <c r="AG1110" s="351"/>
      <c r="AH1110" s="352" t="s">
        <v>726</v>
      </c>
      <c r="AI1110" s="353"/>
      <c r="AJ1110" s="353"/>
      <c r="AK1110" s="353"/>
      <c r="AL1110" s="354" t="s">
        <v>726</v>
      </c>
      <c r="AM1110" s="355"/>
      <c r="AN1110" s="355"/>
      <c r="AO1110" s="356"/>
      <c r="AP1110" s="357" t="s">
        <v>726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AJ17 P13:AX13 AR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 Y789 Y794:Y798">
    <cfRule type="expression" dxfId="2793" priority="13691">
      <formula>IF(RIGHT(TEXT(Y789,"0.#"),1)=".",FALSE,TRUE)</formula>
    </cfRule>
    <cfRule type="expression" dxfId="2792" priority="13692">
      <formula>IF(RIGHT(TEXT(Y789,"0.#"),1)=".",TRUE,FALSE)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5:AU798">
    <cfRule type="expression" dxfId="2787" priority="13685">
      <formula>IF(RIGHT(TEXT(AU795,"0.#"),1)=".",FALSE,TRUE)</formula>
    </cfRule>
    <cfRule type="expression" dxfId="2786" priority="13686">
      <formula>IF(RIGHT(TEXT(AU795,"0.#"),1)=".",TRUE,FALSE)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791:AU794 AU789">
    <cfRule type="expression" dxfId="7" priority="7">
      <formula>IF(RIGHT(TEXT(AU789,"0.#"),1)=".",FALSE,TRUE)</formula>
    </cfRule>
    <cfRule type="expression" dxfId="6" priority="8">
      <formula>IF(RIGHT(TEXT(AU789,"0.#"),1)=".",TRUE,FALSE)</formula>
    </cfRule>
  </conditionalFormatting>
  <conditionalFormatting sqref="Y790">
    <cfRule type="expression" dxfId="5" priority="5">
      <formula>IF(RIGHT(TEXT(Y790,"0.#"),1)=".",FALSE,TRUE)</formula>
    </cfRule>
    <cfRule type="expression" dxfId="4" priority="6">
      <formula>IF(RIGHT(TEXT(Y790,"0.#"),1)=".",TRUE,FALSE)</formula>
    </cfRule>
  </conditionalFormatting>
  <conditionalFormatting sqref="Y792">
    <cfRule type="expression" dxfId="3" priority="3">
      <formula>IF(RIGHT(TEXT(Y792,"0.#"),1)=".",FALSE,TRUE)</formula>
    </cfRule>
    <cfRule type="expression" dxfId="2" priority="4">
      <formula>IF(RIGHT(TEXT(Y792,"0.#"),1)=".",TRUE,FALSE)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鈴木 崇大(suzuki-takahiro.j62)</cp:lastModifiedBy>
  <cp:lastPrinted>2021-05-24T01:27:51Z</cp:lastPrinted>
  <dcterms:created xsi:type="dcterms:W3CDTF">2012-03-13T00:50:25Z</dcterms:created>
  <dcterms:modified xsi:type="dcterms:W3CDTF">2021-06-03T01:44:59Z</dcterms:modified>
</cp:coreProperties>
</file>