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外\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iterate="1"/>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榎本 亮(enomoto-ryou)</author>
  </authors>
  <commentList>
    <comment ref="A844" authorId="0" shapeId="0">
      <text>
        <r>
          <rPr>
            <b/>
            <sz val="9"/>
            <color indexed="81"/>
            <rFont val="MS P ゴシック"/>
            <family val="3"/>
            <charset val="128"/>
          </rPr>
          <t>武蔵野</t>
        </r>
      </text>
    </comment>
    <comment ref="A877" authorId="0" shapeId="0">
      <text>
        <r>
          <rPr>
            <b/>
            <sz val="9"/>
            <color indexed="81"/>
            <rFont val="MS P ゴシック"/>
            <family val="3"/>
            <charset val="128"/>
          </rPr>
          <t>きぬ川</t>
        </r>
      </text>
    </comment>
  </commentList>
</comments>
</file>

<file path=xl/sharedStrings.xml><?xml version="1.0" encoding="utf-8"?>
<sst xmlns="http://schemas.openxmlformats.org/spreadsheetml/2006/main" count="3049" uniqueCount="773">
  <si>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</si>
  <si>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</si>
  <si>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</si>
  <si>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</si>
  <si>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</si>
  <si>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</si>
  <si>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</si>
  <si>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</si>
  <si>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</si>
  <si>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</si>
  <si>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</si>
  <si>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</si>
  <si>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</si>
  <si>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</si>
  <si>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</si>
  <si>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</si>
  <si>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</si>
  <si>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</si>
  <si>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</si>
  <si>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</si>
  <si>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</si>
  <si>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</si>
  <si>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</si>
  <si>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</si>
  <si>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</si>
  <si>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</si>
  <si>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</si>
  <si>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</si>
  <si>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</si>
  <si>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</si>
  <si>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</si>
  <si>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</si>
  <si>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</si>
  <si>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</si>
  <si>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</si>
  <si>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</si>
  <si>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</si>
  <si>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</si>
  <si>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</si>
  <si>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</si>
  <si>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</si>
  <si>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</si>
  <si>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</si>
  <si>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</si>
  <si>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</si>
  <si>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</si>
  <si>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</si>
  <si>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</si>
  <si>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</si>
  <si>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</si>
  <si>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</si>
  <si>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</si>
  <si>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</si>
  <si>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</si>
  <si>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</si>
  <si>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</si>
  <si>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</si>
  <si>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</si>
  <si>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</si>
  <si>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</si>
  <si>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</si>
  <si>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</si>
  <si>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</si>
  <si>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</si>
  <si>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</si>
  <si>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</si>
  <si>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</si>
  <si>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</si>
  <si>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</si>
  <si>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</si>
  <si>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</si>
  <si>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</si>
  <si>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</si>
  <si>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</si>
  <si>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</si>
  <si>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</si>
  <si>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</si>
  <si>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</si>
  <si>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</si>
  <si>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</si>
  <si>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</si>
  <si>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</si>
  <si>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</si>
  <si>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</si>
  <si>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</si>
  <si>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</si>
  <si>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</si>
  <si>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</si>
  <si>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</si>
  <si>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</si>
  <si>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</si>
  <si>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</si>
  <si>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</si>
  <si>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</si>
  <si>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</si>
  <si>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</si>
  <si>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</si>
  <si>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</si>
  <si>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</si>
  <si>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</si>
  <si>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</si>
  <si>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</si>
  <si>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</si>
  <si>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</si>
  <si>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</si>
  <si>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</si>
  <si>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</si>
  <si>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</si>
  <si>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</si>
  <si>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</si>
  <si>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</si>
  <si>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</si>
  <si>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</si>
  <si>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</si>
  <si>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</si>
  <si>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</si>
  <si>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</si>
  <si>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</si>
  <si>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</si>
  <si>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</si>
  <si>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</si>
  <si>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</si>
  <si>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</si>
  <si>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</si>
  <si>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</si>
  <si>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</si>
  <si>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</si>
  <si>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</si>
  <si>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</si>
  <si>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</si>
  <si>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</si>
  <si>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</si>
  <si>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</si>
  <si>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</si>
  <si>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</si>
  <si>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</si>
  <si>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</si>
  <si>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</si>
  <si>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</si>
  <si>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</si>
  <si>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</si>
  <si>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</si>
  <si>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</si>
  <si>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</si>
  <si>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</si>
  <si>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</si>
  <si>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</si>
  <si>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</si>
  <si>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</si>
  <si>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</si>
  <si>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</si>
  <si>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</si>
  <si>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</si>
  <si>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</si>
  <si>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</si>
  <si>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</si>
  <si>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</si>
  <si>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</si>
  <si>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</si>
  <si>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</si>
  <si>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</si>
  <si>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</si>
  <si>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</si>
  <si>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</si>
  <si>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</si>
  <si>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</si>
  <si>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</si>
  <si>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</si>
  <si>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</si>
  <si>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</si>
  <si>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</si>
  <si>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</si>
  <si>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</si>
  <si>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</si>
  <si>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</si>
  <si>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</si>
  <si>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</si>
  <si>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</si>
  <si>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</si>
  <si>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</si>
  <si>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</si>
  <si>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</si>
  <si>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</si>
  <si>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</si>
  <si>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</si>
  <si>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</si>
  <si>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</si>
  <si>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</si>
  <si>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</si>
  <si>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</si>
  <si>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</si>
  <si>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</si>
  <si>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</si>
  <si>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</si>
  <si>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</si>
  <si>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</si>
  <si>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</si>
  <si>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</si>
  <si>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</si>
  <si>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</si>
  <si>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</si>
  <si>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</si>
  <si>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</si>
  <si>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</si>
  <si>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</si>
  <si>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</si>
  <si>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</si>
  <si>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</si>
  <si>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</si>
  <si>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</si>
  <si>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</si>
  <si>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</si>
  <si>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</si>
  <si>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</si>
  <si>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</si>
  <si>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</si>
  <si>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</si>
  <si>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</si>
  <si>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</si>
  <si>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</si>
  <si>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</si>
  <si>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</si>
  <si>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</si>
  <si>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</si>
  <si>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</si>
  <si>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</si>
  <si>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</si>
  <si>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</si>
  <si>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</si>
  <si>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</si>
  <si>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</si>
  <si>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</si>
  <si>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</si>
  <si>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</si>
  <si>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</si>
  <si>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</si>
  <si>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</si>
  <si>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</si>
  <si>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</si>
  <si>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</si>
  <si>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</si>
  <si>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</si>
  <si>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</si>
  <si>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</si>
  <si>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</si>
  <si>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</si>
  <si>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</si>
  <si>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</si>
  <si>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</si>
  <si>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</si>
  <si>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</si>
  <si>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</si>
  <si>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</si>
  <si>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</si>
  <si>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</si>
  <si>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</si>
  <si>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</si>
  <si>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</si>
  <si>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</si>
  <si>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</si>
  <si>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</si>
  <si>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</si>
  <si>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</si>
  <si>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</si>
  <si>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</si>
  <si>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</si>
  <si>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</si>
  <si>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</si>
  <si>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</si>
  <si>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</si>
  <si>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</si>
  <si>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</si>
  <si>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</si>
  <si>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</si>
  <si>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</si>
  <si>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</si>
  <si>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</si>
  <si>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</si>
  <si>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</si>
  <si>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</si>
  <si>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</si>
  <si>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</si>
  <si>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</si>
  <si>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</si>
  <si>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</si>
  <si>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</si>
  <si>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</si>
  <si>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</si>
  <si>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</si>
  <si>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</si>
  <si>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</si>
  <si>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</si>
  <si>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</si>
  <si>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</si>
  <si>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</si>
  <si>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</si>
  <si>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</si>
  <si>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</si>
  <si>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</si>
  <si>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</si>
  <si>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</si>
  <si>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</si>
  <si>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</si>
  <si>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</si>
  <si>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</si>
  <si>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</si>
  <si>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</si>
  <si>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</si>
  <si>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</si>
  <si>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</si>
  <si>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</si>
  <si>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</si>
  <si>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</si>
  <si>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</si>
  <si>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</si>
  <si>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</si>
  <si>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</si>
  <si>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</si>
  <si>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</si>
  <si>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</si>
  <si>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</si>
  <si>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</si>
  <si>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</si>
  <si>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</si>
  <si>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</si>
  <si>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</si>
  <si>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</si>
  <si>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</si>
  <si>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</si>
  <si>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</si>
  <si>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</si>
  <si>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</si>
  <si>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</si>
  <si>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</si>
  <si>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</si>
  <si>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</si>
  <si>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</si>
  <si>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</si>
  <si>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</si>
  <si>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</si>
  <si>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</si>
  <si>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</si>
  <si>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</si>
  <si>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</si>
  <si>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</si>
  <si>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</si>
  <si>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</si>
  <si>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</si>
  <si>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</si>
  <si>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</si>
  <si>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</si>
  <si>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</si>
  <si>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</si>
  <si>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</si>
  <si>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</si>
  <si>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</si>
  <si>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</si>
  <si>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</si>
  <si>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</si>
  <si>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</si>
  <si>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</si>
  <si>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</si>
  <si>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</si>
  <si>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</si>
  <si>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</si>
  <si>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</si>
  <si>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</si>
  <si>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</si>
  <si>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</si>
  <si>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</si>
  <si>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</si>
  <si>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</si>
  <si>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</si>
  <si>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</si>
  <si>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</si>
  <si>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</si>
  <si>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</si>
  <si>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</si>
  <si>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</si>
  <si>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</si>
  <si>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</si>
  <si>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</si>
  <si>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</si>
  <si>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</si>
  <si>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</si>
  <si>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</si>
  <si>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</si>
  <si>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</si>
  <si>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</si>
  <si>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</si>
  <si>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</si>
  <si>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</si>
  <si>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</si>
  <si>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</si>
  <si>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</si>
  <si>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</si>
  <si>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</si>
  <si>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</si>
  <si>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</si>
  <si>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</si>
  <si>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</si>
  <si>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</si>
  <si>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</si>
  <si>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</si>
  <si>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</si>
  <si>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</si>
  <si>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</si>
  <si>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</si>
  <si>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</si>
  <si>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</si>
  <si>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</si>
  <si>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</si>
  <si>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</si>
  <si>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</si>
  <si>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</si>
  <si>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</si>
  <si>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</si>
  <si>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</si>
  <si>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</si>
  <si>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</si>
  <si>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</si>
  <si>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</si>
  <si>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</si>
  <si>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</si>
  <si>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</si>
  <si>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</si>
  <si>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</si>
  <si>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</si>
  <si>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</si>
  <si>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</si>
  <si>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</si>
  <si>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</si>
  <si>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</si>
  <si>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</si>
  <si>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</si>
  <si>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</si>
  <si>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</si>
  <si>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</si>
  <si>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</si>
  <si>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</si>
  <si>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</si>
  <si>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</si>
  <si>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</si>
  <si>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</si>
  <si>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</si>
  <si>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</si>
  <si>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</si>
  <si>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</si>
  <si>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</si>
  <si>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</si>
  <si>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</si>
  <si>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</si>
  <si>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</si>
  <si>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</si>
  <si>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</si>
  <si>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</si>
  <si>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</si>
  <si>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</si>
  <si>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</si>
  <si>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</si>
  <si>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</si>
  <si>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</si>
  <si>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</si>
  <si>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</si>
  <si>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</si>
  <si>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</si>
  <si>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</si>
  <si>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</si>
  <si>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</si>
  <si>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</si>
  <si>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</si>
  <si>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</si>
  <si>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</si>
  <si>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</si>
  <si>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</si>
  <si>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</si>
  <si>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</si>
  <si>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</si>
  <si>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</si>
  <si>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</si>
  <si>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</si>
  <si>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</si>
  <si>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</si>
  <si>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</si>
  <si>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</si>
  <si>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</si>
  <si>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</si>
  <si>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</si>
  <si>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</si>
  <si>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</si>
  <si>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</si>
  <si>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</si>
  <si>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</si>
  <si>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</si>
  <si>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</si>
  <si>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</si>
  <si>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</si>
  <si>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</si>
  <si>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</si>
  <si>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</si>
  <si>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</si>
  <si>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</si>
  <si>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</si>
  <si>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</si>
  <si>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</si>
  <si>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</si>
  <si>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</si>
  <si>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</si>
  <si>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</si>
  <si>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</si>
  <si>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</si>
  <si>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</si>
  <si>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</si>
  <si>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</si>
  <si>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</si>
  <si>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</si>
  <si>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</si>
  <si>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</si>
  <si>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</si>
  <si>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</si>
  <si>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</si>
  <si>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</si>
  <si>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</si>
  <si>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</si>
  <si>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</si>
  <si>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</si>
  <si>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</si>
  <si>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</si>
  <si>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</si>
  <si>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</si>
  <si>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</si>
  <si>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</si>
  <si>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</si>
  <si>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</si>
  <si>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</si>
  <si>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</si>
  <si>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</si>
  <si>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</si>
  <si>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</si>
  <si>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</si>
  <si>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</si>
  <si>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</si>
  <si>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</si>
  <si>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</si>
  <si>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</si>
  <si>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</si>
  <si>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</si>
  <si>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</si>
  <si>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</si>
  <si>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</si>
  <si>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</si>
  <si>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</si>
  <si>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</si>
  <si>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</si>
  <si>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</si>
  <si>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</si>
  <si>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</si>
  <si>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</si>
  <si>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</si>
  <si>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</si>
  <si>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</si>
  <si>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</si>
  <si>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</si>
  <si>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</si>
  <si>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</si>
  <si>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</si>
  <si>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</si>
  <si>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</si>
  <si>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</si>
  <si>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</si>
  <si>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</si>
  <si>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</si>
  <si>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</si>
  <si>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</si>
  <si>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</si>
  <si>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</si>
  <si>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</si>
  <si>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</si>
  <si>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</si>
  <si>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</si>
  <si>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</si>
  <si>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</si>
  <si>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</si>
  <si>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</si>
  <si>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</si>
  <si>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</si>
  <si>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</si>
  <si>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</si>
  <si>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</si>
  <si>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</si>
  <si>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</si>
  <si>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</si>
  <si>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</si>
  <si>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</si>
  <si>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</si>
  <si>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</si>
  <si>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</si>
  <si>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</si>
  <si>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</si>
  <si>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</si>
  <si>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</si>
  <si>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</si>
  <si>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</si>
  <si>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</si>
  <si>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</si>
  <si>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</si>
  <si>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</si>
  <si>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</si>
  <si>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</si>
  <si>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</si>
  <si>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</si>
  <si>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</si>
  <si>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</si>
  <si>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</si>
  <si>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</si>
  <si>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</si>
  <si>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</si>
  <si>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</si>
  <si>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</si>
  <si>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</si>
  <si>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</si>
  <si>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</si>
  <si>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</si>
  <si>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</si>
  <si>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</si>
  <si>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</si>
  <si>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</si>
  <si>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</si>
  <si>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</si>
  <si>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</si>
  <si>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</si>
  <si>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</si>
  <si>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</si>
  <si>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</si>
  <si>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</si>
  <si>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</si>
  <si>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</si>
  <si>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</si>
  <si>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</si>
  <si>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</si>
  <si>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</si>
  <si>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</si>
  <si>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</si>
  <si>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</si>
  <si>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</si>
  <si>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</si>
  <si>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</si>
  <si>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</si>
  <si>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</si>
  <si>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</si>
  <si>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</si>
  <si>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</si>
  <si>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</si>
  <si>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</si>
  <si>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</si>
  <si>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</si>
  <si>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</si>
  <si>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</si>
  <si>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</si>
  <si>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</si>
  <si>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</si>
  <si>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</si>
  <si>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</si>
  <si>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</si>
  <si>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</si>
  <si>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</si>
  <si>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</si>
  <si>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</si>
  <si>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</si>
  <si>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</si>
  <si>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</si>
  <si>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</si>
  <si>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</si>
  <si>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</si>
  <si>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</si>
  <si>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</si>
  <si>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</si>
  <si>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</si>
  <si>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</si>
  <si>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</si>
  <si>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</si>
  <si>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</si>
  <si>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</si>
  <si>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</si>
  <si>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</si>
  <si>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</si>
  <si>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</si>
  <si>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</si>
  <si>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</si>
  <si>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</si>
  <si>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</si>
  <si>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</si>
  <si>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</si>
  <si>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</si>
  <si>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</si>
  <si>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</si>
  <si>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</si>
  <si>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</si>
  <si>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</si>
  <si>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</si>
  <si>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</si>
  <si>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</si>
  <si>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</si>
  <si>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</si>
  <si>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</si>
  <si>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</si>
  <si>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</si>
  <si>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</si>
  <si>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</si>
  <si>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</si>
  <si>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</si>
  <si>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国立児童自立支援施設施設整備事業</t>
  </si>
  <si>
    <t>子ども家庭局</t>
  </si>
  <si>
    <t>平成29年度</t>
  </si>
  <si>
    <t>終了予定なし</t>
  </si>
  <si>
    <t>家庭福祉課</t>
  </si>
  <si>
    <t>厚生労働省組織令第１３５条</t>
  </si>
  <si>
    <t>-</t>
  </si>
  <si>
    <t>施設整備費</t>
  </si>
  <si>
    <t>施設施工庁費</t>
  </si>
  <si>
    <t>工事出来高（契約額に対する支出額の割合）を各年で100％実施する。</t>
  </si>
  <si>
    <t>工事出来高（契約額に対する支出額の割合）</t>
  </si>
  <si>
    <t>国立児童自立支援施設における工事出来高（契約額に対する支出額の割合）</t>
  </si>
  <si>
    <t>改修等の施工件数</t>
  </si>
  <si>
    <t>当該年度執行額（X）／活動実績件数（Y）　　　　　　　　　　　</t>
    <phoneticPr fontId="5"/>
  </si>
  <si>
    <t>円</t>
  </si>
  <si>
    <t>　　X/Y</t>
    <phoneticPr fontId="5"/>
  </si>
  <si>
    <t>0/0</t>
  </si>
  <si>
    <t>66,575,063/2</t>
  </si>
  <si>
    <t>3274</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</si>
  <si>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</si>
  <si>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</si>
  <si>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国立児童自立支援施設の運営に必要な経費</t>
  </si>
  <si>
    <t>厚生労働省　新29-0039</t>
  </si>
  <si>
    <t>○</t>
  </si>
  <si>
    <t>中野　孝浩</t>
    <rPh sb="0" eb="2">
      <t>ナカノ</t>
    </rPh>
    <rPh sb="3" eb="4">
      <t>タカ</t>
    </rPh>
    <rPh sb="4" eb="5">
      <t>ヒロ</t>
    </rPh>
    <phoneticPr fontId="5"/>
  </si>
  <si>
    <t>本事業は、特に専門的な指導を要する児童の自立を支援するための国立児童自立支援施設（国立武蔵野学院、国立きぬ川学院）及び児童自立支援専門員を養成するための国立武蔵野学院附属人材育成センターの適切な施設運営を行うための施設整備事業であり、全国の児童自立支援施設における児童の自立支援の向上に寄与している。</t>
    <rPh sb="85" eb="87">
      <t>ジンザイ</t>
    </rPh>
    <rPh sb="87" eb="89">
      <t>イクセイ</t>
    </rPh>
    <phoneticPr fontId="5"/>
  </si>
  <si>
    <t>児童福祉法に基づき国が設置するものとされている国立施設であり、特に専門的な指導を要する児童の自立を支援するための施設整備事業であるため、国が国費を投入して実施すべきである。</t>
    <rPh sb="0" eb="2">
      <t>ジドウ</t>
    </rPh>
    <rPh sb="2" eb="4">
      <t>フクシ</t>
    </rPh>
    <rPh sb="4" eb="5">
      <t>ホウ</t>
    </rPh>
    <rPh sb="6" eb="7">
      <t>モト</t>
    </rPh>
    <rPh sb="9" eb="10">
      <t>クニ</t>
    </rPh>
    <rPh sb="11" eb="13">
      <t>セッチ</t>
    </rPh>
    <rPh sb="23" eb="25">
      <t>コクリツ</t>
    </rPh>
    <rPh sb="25" eb="27">
      <t>シセツ</t>
    </rPh>
    <rPh sb="56" eb="58">
      <t>シセツ</t>
    </rPh>
    <rPh sb="58" eb="60">
      <t>セイビ</t>
    </rPh>
    <rPh sb="60" eb="62">
      <t>ジギョウ</t>
    </rPh>
    <rPh sb="68" eb="69">
      <t>クニ</t>
    </rPh>
    <rPh sb="70" eb="72">
      <t>コクヒ</t>
    </rPh>
    <rPh sb="73" eb="75">
      <t>トウニュウ</t>
    </rPh>
    <rPh sb="77" eb="79">
      <t>ジッシ</t>
    </rPh>
    <phoneticPr fontId="5"/>
  </si>
  <si>
    <t>児童福祉法に基づき国が設置するものとされている国立施設であり、特に専門的な指導を要する児童の自立を支援するための施設整備事業であるため、国が主体となって実施する必要がある。</t>
    <rPh sb="0" eb="2">
      <t>ジドウ</t>
    </rPh>
    <rPh sb="2" eb="4">
      <t>フクシ</t>
    </rPh>
    <rPh sb="70" eb="72">
      <t>シュタイ</t>
    </rPh>
    <rPh sb="76" eb="78">
      <t>ジッシ</t>
    </rPh>
    <rPh sb="80" eb="82">
      <t>ヒツヨウ</t>
    </rPh>
    <phoneticPr fontId="5"/>
  </si>
  <si>
    <t>児童福祉法に基づき国が設置するものとされている国立施設であり、特に専門的な指導を要する児童の自立を支援するための施設整備事業であるため、優先度の高い事業である。</t>
    <rPh sb="0" eb="2">
      <t>ジドウ</t>
    </rPh>
    <rPh sb="2" eb="4">
      <t>フクシ</t>
    </rPh>
    <rPh sb="68" eb="71">
      <t>ユウセンド</t>
    </rPh>
    <rPh sb="72" eb="73">
      <t>タカ</t>
    </rPh>
    <rPh sb="74" eb="76">
      <t>ジギョウ</t>
    </rPh>
    <phoneticPr fontId="5"/>
  </si>
  <si>
    <t>‐</t>
  </si>
  <si>
    <t>予定価格の積算において国土交通省が示している営繕単価等を用いるなど、コスト削減に向けた取組を行っており、妥当な水準である。</t>
    <phoneticPr fontId="5"/>
  </si>
  <si>
    <t>事業目的に必要な経費に限定している。</t>
    <rPh sb="0" eb="2">
      <t>ジギョウ</t>
    </rPh>
    <rPh sb="2" eb="4">
      <t>モクテキ</t>
    </rPh>
    <rPh sb="5" eb="7">
      <t>ヒツヨウ</t>
    </rPh>
    <rPh sb="8" eb="10">
      <t>ケイヒ</t>
    </rPh>
    <rPh sb="11" eb="13">
      <t>ゲンテイ</t>
    </rPh>
    <phoneticPr fontId="5"/>
  </si>
  <si>
    <t>一般競争入札を原則として、コスト削減に向けた取組を行っている。</t>
    <rPh sb="25" eb="26">
      <t>オコナ</t>
    </rPh>
    <phoneticPr fontId="5"/>
  </si>
  <si>
    <t>厚生労働本省等の営繕専門官等の知見を得ており、実効性の高い工事手段となっている。</t>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</si>
  <si>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</si>
  <si>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長めの公告期間を設定し、関係業者への積極的な声かけを行うことで競争参加を促進することで、引き続き、一般競争入札の採用により競争性の確保に努めるとともに、厚生労働本省の営繕専門官等の知見を活用することにより、実効性の高い工事手段により、実施することとする。</t>
  </si>
  <si>
    <t>工程表に沿って工事が竣工した。</t>
    <rPh sb="0" eb="3">
      <t>コウテイヒョウ</t>
    </rPh>
    <rPh sb="4" eb="5">
      <t>ソ</t>
    </rPh>
    <rPh sb="7" eb="9">
      <t>コウジ</t>
    </rPh>
    <rPh sb="10" eb="12">
      <t>シュンコウ</t>
    </rPh>
    <phoneticPr fontId="5"/>
  </si>
  <si>
    <t>いずれの工事も見込みどおり施工しており、妥当である。</t>
    <rPh sb="4" eb="6">
      <t>コウジ</t>
    </rPh>
    <rPh sb="7" eb="9">
      <t>ミコ</t>
    </rPh>
    <rPh sb="13" eb="15">
      <t>セコウ</t>
    </rPh>
    <rPh sb="20" eb="22">
      <t>ダトウ</t>
    </rPh>
    <phoneticPr fontId="5"/>
  </si>
  <si>
    <t>施設運営に十分に活用されている。</t>
    <rPh sb="0" eb="2">
      <t>シセツ</t>
    </rPh>
    <rPh sb="2" eb="4">
      <t>ウンエイ</t>
    </rPh>
    <rPh sb="5" eb="7">
      <t>ジュウブン</t>
    </rPh>
    <rPh sb="8" eb="10">
      <t>カツヨウ</t>
    </rPh>
    <phoneticPr fontId="5"/>
  </si>
  <si>
    <t>院内工事費</t>
    <rPh sb="0" eb="2">
      <t>インナイ</t>
    </rPh>
    <rPh sb="2" eb="5">
      <t>コウジヒ</t>
    </rPh>
    <phoneticPr fontId="5"/>
  </si>
  <si>
    <t>寮舎等に係る院内工事費</t>
    <rPh sb="0" eb="1">
      <t>リョウ</t>
    </rPh>
    <rPh sb="1" eb="2">
      <t>シャ</t>
    </rPh>
    <rPh sb="2" eb="3">
      <t>トウ</t>
    </rPh>
    <rPh sb="4" eb="5">
      <t>カカ</t>
    </rPh>
    <rPh sb="6" eb="8">
      <t>インナイ</t>
    </rPh>
    <rPh sb="8" eb="10">
      <t>コウジ</t>
    </rPh>
    <rPh sb="10" eb="11">
      <t>ヒ</t>
    </rPh>
    <phoneticPr fontId="5"/>
  </si>
  <si>
    <t>A.株式会社リオ</t>
    <phoneticPr fontId="5"/>
  </si>
  <si>
    <t>B.荒牧空調工業株式会社</t>
    <phoneticPr fontId="5"/>
  </si>
  <si>
    <t>株式会社リオ</t>
    <phoneticPr fontId="5"/>
  </si>
  <si>
    <t>院内工事費</t>
    <rPh sb="0" eb="2">
      <t>インナイ</t>
    </rPh>
    <rPh sb="2" eb="4">
      <t>コウジ</t>
    </rPh>
    <rPh sb="4" eb="5">
      <t>ヒ</t>
    </rPh>
    <phoneticPr fontId="5"/>
  </si>
  <si>
    <t>株式会社大谷研究室</t>
    <phoneticPr fontId="5"/>
  </si>
  <si>
    <t>院内工事費</t>
    <phoneticPr fontId="5"/>
  </si>
  <si>
    <t>ゆざわアーキデザイン（株）</t>
    <phoneticPr fontId="5"/>
  </si>
  <si>
    <t>荒牧空調工業株式会社</t>
    <phoneticPr fontId="5"/>
  </si>
  <si>
    <t>46,876,500/３</t>
    <phoneticPr fontId="5"/>
  </si>
  <si>
    <t>51,119,000/2</t>
    <phoneticPr fontId="5"/>
  </si>
  <si>
    <t>設備等に係る院内工事費</t>
    <rPh sb="0" eb="2">
      <t>セツビ</t>
    </rPh>
    <rPh sb="2" eb="3">
      <t>トウ</t>
    </rPh>
    <rPh sb="4" eb="5">
      <t>カカ</t>
    </rPh>
    <rPh sb="6" eb="8">
      <t>インナイ</t>
    </rPh>
    <rPh sb="8" eb="10">
      <t>コウジ</t>
    </rPh>
    <rPh sb="10" eb="11">
      <t>ヒ</t>
    </rPh>
    <phoneticPr fontId="5"/>
  </si>
  <si>
    <t>本事業は、全国の児童自立支援施設における児童の自立支援の向上に寄与することを目的としている重要な事業であり、特に専門的な指導を要する児童の自立を支援するための国立児童自立支援施設（国立武蔵野学院、国立きぬ川学院）及び児童自立支援専門員を養成するための国立武蔵野学院附属人材育成センターの適切な施設運営を行うための施設整備事業である。令和２年度においては前年度予定していた工事を含め、３件の工事を行った。</t>
    <rPh sb="134" eb="138">
      <t>ジンザイイクセイ</t>
    </rPh>
    <rPh sb="166" eb="168">
      <t>レイワ</t>
    </rPh>
    <rPh sb="176" eb="179">
      <t>ゼンネンド</t>
    </rPh>
    <rPh sb="179" eb="181">
      <t>ヨテイ</t>
    </rPh>
    <rPh sb="185" eb="187">
      <t>コウジ</t>
    </rPh>
    <rPh sb="188" eb="189">
      <t>フク</t>
    </rPh>
    <phoneticPr fontId="5"/>
  </si>
  <si>
    <t>厚労</t>
  </si>
  <si>
    <t>-</t>
    <phoneticPr fontId="5"/>
  </si>
  <si>
    <t>有</t>
  </si>
  <si>
    <t>無</t>
  </si>
  <si>
    <t>会計法令に則り、競争入札を実施したが、１社応札となったものがある。
長めの公告期間を設定し、関係業者への積極的な声かけを行うことで競争参加を促進する方針である。</t>
    <rPh sb="0" eb="2">
      <t>カイケイ</t>
    </rPh>
    <rPh sb="2" eb="4">
      <t>ホウレイ</t>
    </rPh>
    <rPh sb="5" eb="6">
      <t>ノット</t>
    </rPh>
    <rPh sb="8" eb="10">
      <t>キョウソウ</t>
    </rPh>
    <rPh sb="10" eb="12">
      <t>ニュウサツ</t>
    </rPh>
    <rPh sb="13" eb="15">
      <t>ジッシ</t>
    </rPh>
    <rPh sb="20" eb="21">
      <t>シャ</t>
    </rPh>
    <rPh sb="21" eb="23">
      <t>オウサツ</t>
    </rPh>
    <rPh sb="34" eb="35">
      <t>ナガ</t>
    </rPh>
    <rPh sb="37" eb="39">
      <t>コウコク</t>
    </rPh>
    <rPh sb="39" eb="41">
      <t>キカン</t>
    </rPh>
    <rPh sb="42" eb="44">
      <t>セッテイ</t>
    </rPh>
    <rPh sb="46" eb="48">
      <t>カンケイ</t>
    </rPh>
    <rPh sb="48" eb="50">
      <t>ギョウシャ</t>
    </rPh>
    <rPh sb="52" eb="55">
      <t>セッキョクテキ</t>
    </rPh>
    <rPh sb="56" eb="57">
      <t>コエ</t>
    </rPh>
    <rPh sb="60" eb="61">
      <t>オコナ</t>
    </rPh>
    <rPh sb="65" eb="67">
      <t>キョウソウ</t>
    </rPh>
    <rPh sb="67" eb="69">
      <t>サンカ</t>
    </rPh>
    <rPh sb="70" eb="72">
      <t>ソクシン</t>
    </rPh>
    <rPh sb="74" eb="76">
      <t>ホウシン</t>
    </rPh>
    <phoneticPr fontId="5"/>
  </si>
  <si>
    <t>特に専門的な指導を要する児童の自立を支援するための国立児童自立支援施設（国立武蔵野学院、国立きぬ川学院）及び国立武蔵野学院附属人材育成センターに必要な施設整備を行う。</t>
    <phoneticPr fontId="5"/>
  </si>
  <si>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将来社会の健全な一員となり得るよう自立を支援する国立児童自立支援施設及び全国の児童自立支援施設等で入所児童の支援に当たる職員を養成する国立武蔵野学院附属人材育成センターの整備工事を行う。</t>
    <phoneticPr fontId="5"/>
  </si>
  <si>
    <t>-</t>
    <phoneticPr fontId="5"/>
  </si>
  <si>
    <t>施設施工旅費</t>
    <rPh sb="4" eb="6">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</si>
</sst>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102971</xdr:colOff>
      <xdr:row>749</xdr:row>
      <xdr:rowOff>134796</xdr:rowOff>
    </xdr:from>
    <xdr:to>
      <xdr:col>47</xdr:col>
      <xdr:colOff>12871</xdr:colOff>
      <xdr:row>764</xdr:row>
      <xdr:rowOff>501992</xdr:rowOff>
    </xdr:to>
    <xdr:grpSp>
      <xdr:nvGrpSpPr>
        <xdr:cNvPr id="2" name="グループ化 191"/>
        <xdr:cNvGrpSpPr>
          <a:grpSpLocks/>
        </xdr:cNvGrpSpPr>
      </xdr:nvGrpSpPr>
      <xdr:grpSpPr bwMode="auto">
        <a:xfrm>
          <a:off x="6226185" y="45296903"/>
          <a:ext cx="3379722" cy="5673982"/>
          <a:chOff x="2455333" y="29671801"/>
          <a:chExt cx="2612301" cy="3624128"/>
        </a:xfrm>
      </xdr:grpSpPr>
      <xdr:sp macro="" textlink="">
        <xdr:nvSpPr>
          <xdr:cNvPr id="3" name="正方形/長方形 2"/>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4" name="正方形/長方形 3"/>
          <xdr:cNvSpPr/>
        </xdr:nvSpPr>
        <xdr:spPr>
          <a:xfrm>
            <a:off x="2678437" y="29767602"/>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国立きぬ川学院</a:t>
            </a:r>
          </a:p>
        </xdr:txBody>
      </xdr:sp>
      <xdr:sp macro="" textlink="">
        <xdr:nvSpPr>
          <xdr:cNvPr id="5" name="正方形/長方形 4"/>
          <xdr:cNvSpPr/>
        </xdr:nvSpPr>
        <xdr:spPr>
          <a:xfrm>
            <a:off x="3143209" y="30151524"/>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４．２百万円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6" name="左大かっこ 5"/>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7" name="右大かっこ 6"/>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8" name="正方形/長方形 7"/>
          <xdr:cNvSpPr/>
        </xdr:nvSpPr>
        <xdr:spPr>
          <a:xfrm>
            <a:off x="2586092" y="30635288"/>
            <a:ext cx="2313832" cy="839737"/>
          </a:xfrm>
          <a:prstGeom prst="rect">
            <a:avLst/>
          </a:prstGeom>
          <a:noFill/>
          <a:ln w="25400" cap="flat" cmpd="sng" algn="ctr">
            <a:noFill/>
            <a:prstDash val="solid"/>
          </a:ln>
          <a:effectLst/>
        </xdr:spPr>
        <xdr:txBody>
          <a:bodyPr vertOverflow="clip" rtlCol="0" anchor="ctr"/>
          <a:lstStyle/>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国立児童自立支援施設</a:t>
            </a:r>
            <a:r>
              <a:rPr kumimoji="1" lang="ja-JP" altLang="ja-JP" sz="1100" b="0" i="0" baseline="0">
                <a:solidFill>
                  <a:schemeClr val="tx1"/>
                </a:solidFill>
                <a:effectLst/>
                <a:latin typeface="+mn-lt"/>
                <a:ea typeface="+mn-ea"/>
                <a:cs typeface="+mn-cs"/>
              </a:rPr>
              <a:t>の</a:t>
            </a:r>
            <a:r>
              <a:rPr kumimoji="1" lang="ja-JP" altLang="en-US" sz="1100" b="0" i="0" baseline="0">
                <a:solidFill>
                  <a:schemeClr val="tx1"/>
                </a:solidFill>
                <a:effectLst/>
                <a:latin typeface="+mn-lt"/>
                <a:ea typeface="+mn-ea"/>
                <a:cs typeface="+mn-cs"/>
              </a:rPr>
              <a:t>施設整備</a:t>
            </a:r>
            <a:endParaRPr lang="ja-JP" altLang="ja-JP" sz="1000">
              <a:solidFill>
                <a:schemeClr val="tx1"/>
              </a:solidFill>
              <a:effectLst/>
            </a:endParaRPr>
          </a:p>
        </xdr:txBody>
      </xdr:sp>
      <xdr:cxnSp macro="">
        <xdr:nvCxnSpPr>
          <xdr:cNvPr id="9" name="直線矢印コネクタ 204"/>
          <xdr:cNvCxnSpPr>
            <a:cxnSpLocks noChangeShapeType="1"/>
            <a:stCxn id="8" idx="2"/>
          </xdr:cNvCxnSpPr>
        </xdr:nvCxnSpPr>
        <xdr:spPr bwMode="auto">
          <a:xfrm flipH="1">
            <a:off x="3729024" y="31475025"/>
            <a:ext cx="13984" cy="623023"/>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0" name="正方形/長方形 9"/>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1" name="正方形/長方形 10"/>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Ｂ．業　者</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４百万円</a:t>
            </a:r>
          </a:p>
        </xdr:txBody>
      </xdr:sp>
      <xdr:sp macro="" textlink="">
        <xdr:nvSpPr>
          <xdr:cNvPr id="12" name="テキスト ボックス 11"/>
          <xdr:cNvSpPr txBox="1"/>
        </xdr:nvSpPr>
        <xdr:spPr>
          <a:xfrm>
            <a:off x="3125786" y="32107824"/>
            <a:ext cx="1556994" cy="22829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mn-lt"/>
                <a:ea typeface="ＭＳ Ｐゴシック"/>
                <a:cs typeface="+mn-cs"/>
              </a:rPr>
              <a:t>一般競争契約（最低価格）</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grpSp>
    <xdr:clientData/>
  </xdr:twoCellAnchor>
  <xdr:twoCellAnchor>
    <xdr:from>
      <xdr:col>9</xdr:col>
      <xdr:colOff>152400</xdr:colOff>
      <xdr:row>749</xdr:row>
      <xdr:rowOff>119864</xdr:rowOff>
    </xdr:from>
    <xdr:to>
      <xdr:col>27</xdr:col>
      <xdr:colOff>38615</xdr:colOff>
      <xdr:row>764</xdr:row>
      <xdr:rowOff>487060</xdr:rowOff>
    </xdr:to>
    <xdr:grpSp>
      <xdr:nvGrpSpPr>
        <xdr:cNvPr id="13" name="グループ化 191"/>
        <xdr:cNvGrpSpPr>
          <a:grpSpLocks/>
        </xdr:cNvGrpSpPr>
      </xdr:nvGrpSpPr>
      <xdr:grpSpPr bwMode="auto">
        <a:xfrm>
          <a:off x="1989364" y="45281971"/>
          <a:ext cx="3560144" cy="5673982"/>
          <a:chOff x="2455333" y="29671801"/>
          <a:chExt cx="2612301" cy="3624128"/>
        </a:xfrm>
      </xdr:grpSpPr>
      <xdr:sp macro="" textlink="">
        <xdr:nvSpPr>
          <xdr:cNvPr id="14" name="正方形/長方形 13"/>
          <xdr:cNvSpPr/>
        </xdr:nvSpPr>
        <xdr:spPr>
          <a:xfrm>
            <a:off x="2455333" y="29671801"/>
            <a:ext cx="2586939" cy="945809"/>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5" name="正方形/長方形 14"/>
          <xdr:cNvSpPr/>
        </xdr:nvSpPr>
        <xdr:spPr>
          <a:xfrm>
            <a:off x="2678437" y="29767602"/>
            <a:ext cx="2316410" cy="54803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　国立児童自立支援施設</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国立武蔵野学院</a:t>
            </a:r>
          </a:p>
        </xdr:txBody>
      </xdr:sp>
      <xdr:sp macro="" textlink="">
        <xdr:nvSpPr>
          <xdr:cNvPr id="16" name="正方形/長方形 15"/>
          <xdr:cNvSpPr/>
        </xdr:nvSpPr>
        <xdr:spPr>
          <a:xfrm>
            <a:off x="3143209" y="30151524"/>
            <a:ext cx="1335740" cy="3712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４２．６百万円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7" name="左大かっこ 16"/>
          <xdr:cNvSpPr/>
        </xdr:nvSpPr>
        <xdr:spPr>
          <a:xfrm>
            <a:off x="2455333" y="30679485"/>
            <a:ext cx="42270" cy="707147"/>
          </a:xfrm>
          <a:prstGeom prst="lef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8" name="右大かっこ 17"/>
          <xdr:cNvSpPr/>
        </xdr:nvSpPr>
        <xdr:spPr>
          <a:xfrm>
            <a:off x="4949278" y="30679485"/>
            <a:ext cx="84541" cy="645272"/>
          </a:xfrm>
          <a:prstGeom prst="rightBracket">
            <a:avLst/>
          </a:prstGeom>
          <a:noFill/>
          <a:ln w="19050"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19" name="正方形/長方形 18"/>
          <xdr:cNvSpPr/>
        </xdr:nvSpPr>
        <xdr:spPr>
          <a:xfrm>
            <a:off x="2641322" y="30635288"/>
            <a:ext cx="2231869" cy="839737"/>
          </a:xfrm>
          <a:prstGeom prst="rect">
            <a:avLst/>
          </a:prstGeom>
          <a:noFill/>
          <a:ln w="25400" cap="flat" cmpd="sng" algn="ctr">
            <a:noFill/>
            <a:prstDash val="solid"/>
          </a:ln>
          <a:effectLst/>
        </xdr:spPr>
        <xdr:txBody>
          <a:bodyPr vertOverflow="clip" rtlCol="0" anchor="ctr"/>
          <a:lstStyle/>
          <a:p>
            <a:pPr eaLnBrk="1" fontAlgn="auto" latinLnBrk="0" hangingPunct="1"/>
            <a:r>
              <a:rPr kumimoji="1" lang="ja-JP" altLang="en-US" sz="1100" b="0" i="0" baseline="0">
                <a:effectLst/>
                <a:latin typeface="+mn-lt"/>
                <a:ea typeface="+mn-ea"/>
                <a:cs typeface="+mn-cs"/>
              </a:rPr>
              <a:t>　　　　</a:t>
            </a:r>
            <a:r>
              <a:rPr kumimoji="1" lang="ja-JP" altLang="ja-JP" sz="1100" b="0" i="0" baseline="0">
                <a:effectLst/>
                <a:latin typeface="+mn-lt"/>
                <a:ea typeface="+mn-ea"/>
                <a:cs typeface="+mn-cs"/>
              </a:rPr>
              <a:t>国立児童自立支援施設</a:t>
            </a:r>
            <a:r>
              <a:rPr kumimoji="1" lang="ja-JP" altLang="ja-JP" sz="1100" b="0" i="0" baseline="0">
                <a:solidFill>
                  <a:schemeClr val="tx1"/>
                </a:solidFill>
                <a:effectLst/>
                <a:latin typeface="+mn-lt"/>
                <a:ea typeface="+mn-ea"/>
                <a:cs typeface="+mn-cs"/>
              </a:rPr>
              <a:t>の</a:t>
            </a:r>
            <a:r>
              <a:rPr kumimoji="1" lang="ja-JP" altLang="en-US" sz="1100" b="0" i="0" baseline="0">
                <a:solidFill>
                  <a:schemeClr val="tx1"/>
                </a:solidFill>
                <a:effectLst/>
                <a:latin typeface="+mn-lt"/>
                <a:ea typeface="+mn-ea"/>
                <a:cs typeface="+mn-cs"/>
              </a:rPr>
              <a:t>施設整備</a:t>
            </a:r>
            <a:endParaRPr lang="ja-JP" altLang="ja-JP" sz="1000">
              <a:solidFill>
                <a:schemeClr val="tx1"/>
              </a:solidFill>
              <a:effectLst/>
            </a:endParaRPr>
          </a:p>
        </xdr:txBody>
      </xdr:sp>
      <xdr:cxnSp macro="">
        <xdr:nvCxnSpPr>
          <xdr:cNvPr id="20" name="直線矢印コネクタ 204"/>
          <xdr:cNvCxnSpPr>
            <a:cxnSpLocks noChangeShapeType="1"/>
            <a:stCxn id="19" idx="2"/>
          </xdr:cNvCxnSpPr>
        </xdr:nvCxnSpPr>
        <xdr:spPr bwMode="auto">
          <a:xfrm rot="5400000">
            <a:off x="3425017" y="31792456"/>
            <a:ext cx="609600" cy="1588"/>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1" name="正方形/長方形 20"/>
          <xdr:cNvSpPr/>
        </xdr:nvSpPr>
        <xdr:spPr>
          <a:xfrm>
            <a:off x="2480695" y="32447353"/>
            <a:ext cx="2586939" cy="848576"/>
          </a:xfrm>
          <a:prstGeom prst="rect">
            <a:avLst/>
          </a:prstGeom>
          <a:no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sp macro="" textlink="">
        <xdr:nvSpPr>
          <xdr:cNvPr id="22" name="正方形/長方形 21"/>
          <xdr:cNvSpPr/>
        </xdr:nvSpPr>
        <xdr:spPr>
          <a:xfrm>
            <a:off x="2742771" y="32606461"/>
            <a:ext cx="1935977" cy="51268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Ａ．業　者</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４２．６百万円</a:t>
            </a:r>
          </a:p>
        </xdr:txBody>
      </xdr:sp>
    </xdr:grpSp>
    <xdr:clientData/>
  </xdr:twoCellAnchor>
  <xdr:twoCellAnchor>
    <xdr:from>
      <xdr:col>13</xdr:col>
      <xdr:colOff>100914</xdr:colOff>
      <xdr:row>760</xdr:row>
      <xdr:rowOff>132735</xdr:rowOff>
    </xdr:from>
    <xdr:to>
      <xdr:col>23</xdr:col>
      <xdr:colOff>74480</xdr:colOff>
      <xdr:row>761</xdr:row>
      <xdr:rowOff>136711</xdr:rowOff>
    </xdr:to>
    <xdr:sp macro="" textlink="">
      <xdr:nvSpPr>
        <xdr:cNvPr id="23" name="テキスト ボックス 22"/>
        <xdr:cNvSpPr txBox="1"/>
      </xdr:nvSpPr>
      <xdr:spPr bwMode="auto">
        <a:xfrm>
          <a:off x="2701239" y="46776660"/>
          <a:ext cx="1973816" cy="35640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1100" b="0" i="0" u="none" strike="noStrike" kern="0" cap="none" spc="0" normalizeH="0" baseline="0" noProof="0">
              <a:ln>
                <a:noFill/>
              </a:ln>
              <a:solidFill>
                <a:schemeClr val="tx1"/>
              </a:solidFill>
              <a:effectLst/>
              <a:uLnTx/>
              <a:uFillTx/>
              <a:latin typeface="+mn-lt"/>
              <a:ea typeface="ＭＳ Ｐゴシック"/>
              <a:cs typeface="+mn-cs"/>
            </a:rPr>
            <a:t>一般競争契約（最低価格）</a:t>
          </a:r>
          <a:r>
            <a:rPr kumimoji="1" lang="en-US" altLang="ja-JP" sz="1100" b="0" i="0" u="none" strike="noStrike" kern="0" cap="none" spc="0" normalizeH="0" baseline="0" noProof="0">
              <a:ln>
                <a:noFill/>
              </a:ln>
              <a:solidFill>
                <a:schemeClr val="tx1"/>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chemeClr val="tx1"/>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P29" sqref="P29:V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764</v>
      </c>
      <c r="AK2" s="206"/>
      <c r="AL2" s="206"/>
      <c r="AM2" s="206"/>
      <c r="AN2" s="98" t="s">
        <v>406</v>
      </c>
      <c r="AO2" s="206">
        <v>20</v>
      </c>
      <c r="AP2" s="206"/>
      <c r="AQ2" s="206"/>
      <c r="AR2" s="99" t="s">
        <v>709</v>
      </c>
      <c r="AS2" s="207">
        <v>735</v>
      </c>
      <c r="AT2" s="207"/>
      <c r="AU2" s="207"/>
      <c r="AV2" s="98" t="str">
        <f>IF(AW2="","","-")</f>
        <v/>
      </c>
      <c r="AW2" s="394"/>
      <c r="AX2" s="394"/>
    </row>
    <row r="3" spans="1:50" ht="21" customHeight="1" thickBot="1">
      <c r="A3" s="521" t="s">
        <v>702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710</v>
      </c>
      <c r="AK3" s="523"/>
      <c r="AL3" s="523"/>
      <c r="AM3" s="523"/>
      <c r="AN3" s="523"/>
      <c r="AO3" s="523"/>
      <c r="AP3" s="523"/>
      <c r="AQ3" s="523"/>
      <c r="AR3" s="523"/>
      <c r="AS3" s="523"/>
      <c r="AT3" s="523"/>
      <c r="AU3" s="523"/>
      <c r="AV3" s="523"/>
      <c r="AW3" s="523"/>
      <c r="AX3" s="24" t="s">
        <v>65</v>
      </c>
    </row>
    <row r="4" spans="1:50" ht="24.75" customHeight="1">
      <c r="A4" s="723" t="s">
        <v>25</v>
      </c>
      <c r="B4" s="724"/>
      <c r="C4" s="724"/>
      <c r="D4" s="724"/>
      <c r="E4" s="724"/>
      <c r="F4" s="724"/>
      <c r="G4" s="699" t="s">
        <v>711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6" t="s">
        <v>713</v>
      </c>
      <c r="H5" s="557"/>
      <c r="I5" s="557"/>
      <c r="J5" s="557"/>
      <c r="K5" s="557"/>
      <c r="L5" s="557"/>
      <c r="M5" s="558" t="s">
        <v>66</v>
      </c>
      <c r="N5" s="559"/>
      <c r="O5" s="559"/>
      <c r="P5" s="559"/>
      <c r="Q5" s="559"/>
      <c r="R5" s="560"/>
      <c r="S5" s="561" t="s">
        <v>714</v>
      </c>
      <c r="T5" s="557"/>
      <c r="U5" s="557"/>
      <c r="V5" s="557"/>
      <c r="W5" s="557"/>
      <c r="X5" s="562"/>
      <c r="Y5" s="715" t="s">
        <v>3</v>
      </c>
      <c r="Z5" s="716"/>
      <c r="AA5" s="716"/>
      <c r="AB5" s="716"/>
      <c r="AC5" s="716"/>
      <c r="AD5" s="717"/>
      <c r="AE5" s="718" t="s">
        <v>715</v>
      </c>
      <c r="AF5" s="718"/>
      <c r="AG5" s="718"/>
      <c r="AH5" s="718"/>
      <c r="AI5" s="718"/>
      <c r="AJ5" s="718"/>
      <c r="AK5" s="718"/>
      <c r="AL5" s="718"/>
      <c r="AM5" s="718"/>
      <c r="AN5" s="718"/>
      <c r="AO5" s="718"/>
      <c r="AP5" s="719"/>
      <c r="AQ5" s="720" t="s">
        <v>735</v>
      </c>
      <c r="AR5" s="721"/>
      <c r="AS5" s="721"/>
      <c r="AT5" s="721"/>
      <c r="AU5" s="721"/>
      <c r="AV5" s="721"/>
      <c r="AW5" s="721"/>
      <c r="AX5" s="722"/>
    </row>
    <row r="6" spans="1:50" ht="39" customHeight="1">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c r="A7" s="822" t="s">
        <v>22</v>
      </c>
      <c r="B7" s="823"/>
      <c r="C7" s="823"/>
      <c r="D7" s="823"/>
      <c r="E7" s="823"/>
      <c r="F7" s="824"/>
      <c r="G7" s="825" t="s">
        <v>716</v>
      </c>
      <c r="H7" s="826"/>
      <c r="I7" s="826"/>
      <c r="J7" s="826"/>
      <c r="K7" s="826"/>
      <c r="L7" s="826"/>
      <c r="M7" s="826"/>
      <c r="N7" s="826"/>
      <c r="O7" s="826"/>
      <c r="P7" s="826"/>
      <c r="Q7" s="826"/>
      <c r="R7" s="826"/>
      <c r="S7" s="826"/>
      <c r="T7" s="826"/>
      <c r="U7" s="826"/>
      <c r="V7" s="826"/>
      <c r="W7" s="826"/>
      <c r="X7" s="827"/>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c r="A8" s="822" t="s">
        <v>256</v>
      </c>
      <c r="B8" s="823"/>
      <c r="C8" s="823"/>
      <c r="D8" s="823"/>
      <c r="E8" s="823"/>
      <c r="F8" s="824"/>
      <c r="G8" s="218" t="str">
        <f>入力規則等!A27</f>
        <v>少子化社会対策</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c r="A9" s="123" t="s">
        <v>23</v>
      </c>
      <c r="B9" s="124"/>
      <c r="C9" s="124"/>
      <c r="D9" s="124"/>
      <c r="E9" s="124"/>
      <c r="F9" s="124"/>
      <c r="G9" s="570" t="s">
        <v>769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40" t="s">
        <v>30</v>
      </c>
      <c r="B10" s="741"/>
      <c r="C10" s="741"/>
      <c r="D10" s="741"/>
      <c r="E10" s="741"/>
      <c r="F10" s="741"/>
      <c r="G10" s="673" t="s">
        <v>770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17" t="s">
        <v>24</v>
      </c>
      <c r="B12" s="118"/>
      <c r="C12" s="118"/>
      <c r="D12" s="118"/>
      <c r="E12" s="118"/>
      <c r="F12" s="119"/>
      <c r="G12" s="679"/>
      <c r="H12" s="680"/>
      <c r="I12" s="680"/>
      <c r="J12" s="680"/>
      <c r="K12" s="680"/>
      <c r="L12" s="680"/>
      <c r="M12" s="680"/>
      <c r="N12" s="680"/>
      <c r="O12" s="680"/>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2"/>
    </row>
    <row r="13" spans="1:50" ht="21" customHeight="1">
      <c r="A13" s="120"/>
      <c r="B13" s="121"/>
      <c r="C13" s="121"/>
      <c r="D13" s="121"/>
      <c r="E13" s="121"/>
      <c r="F13" s="122"/>
      <c r="G13" s="743" t="s">
        <v>6</v>
      </c>
      <c r="H13" s="744"/>
      <c r="I13" s="636" t="s">
        <v>7</v>
      </c>
      <c r="J13" s="637"/>
      <c r="K13" s="637"/>
      <c r="L13" s="637"/>
      <c r="M13" s="637"/>
      <c r="N13" s="637"/>
      <c r="O13" s="638"/>
      <c r="P13" s="163">
        <v>36</v>
      </c>
      <c r="Q13" s="164"/>
      <c r="R13" s="164"/>
      <c r="S13" s="164"/>
      <c r="T13" s="164"/>
      <c r="U13" s="164"/>
      <c r="V13" s="165"/>
      <c r="W13" s="163">
        <v>41</v>
      </c>
      <c r="X13" s="164"/>
      <c r="Y13" s="164"/>
      <c r="Z13" s="164"/>
      <c r="AA13" s="164"/>
      <c r="AB13" s="164"/>
      <c r="AC13" s="165"/>
      <c r="AD13" s="163">
        <v>43</v>
      </c>
      <c r="AE13" s="164"/>
      <c r="AF13" s="164"/>
      <c r="AG13" s="164"/>
      <c r="AH13" s="164"/>
      <c r="AI13" s="164"/>
      <c r="AJ13" s="165"/>
      <c r="AK13" s="163">
        <v>51</v>
      </c>
      <c r="AL13" s="164"/>
      <c r="AM13" s="164"/>
      <c r="AN13" s="164"/>
      <c r="AO13" s="164"/>
      <c r="AP13" s="164"/>
      <c r="AQ13" s="165"/>
      <c r="AR13" s="160"/>
      <c r="AS13" s="161"/>
      <c r="AT13" s="161"/>
      <c r="AU13" s="161"/>
      <c r="AV13" s="161"/>
      <c r="AW13" s="161"/>
      <c r="AX13" s="391"/>
    </row>
    <row r="14" spans="1:50" ht="21" customHeight="1">
      <c r="A14" s="120"/>
      <c r="B14" s="121"/>
      <c r="C14" s="121"/>
      <c r="D14" s="121"/>
      <c r="E14" s="121"/>
      <c r="F14" s="122"/>
      <c r="G14" s="745"/>
      <c r="H14" s="746"/>
      <c r="I14" s="573" t="s">
        <v>8</v>
      </c>
      <c r="J14" s="627"/>
      <c r="K14" s="627"/>
      <c r="L14" s="627"/>
      <c r="M14" s="627"/>
      <c r="N14" s="627"/>
      <c r="O14" s="628"/>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771</v>
      </c>
      <c r="AL14" s="164"/>
      <c r="AM14" s="164"/>
      <c r="AN14" s="164"/>
      <c r="AO14" s="164"/>
      <c r="AP14" s="164"/>
      <c r="AQ14" s="165"/>
      <c r="AR14" s="663"/>
      <c r="AS14" s="663"/>
      <c r="AT14" s="663"/>
      <c r="AU14" s="663"/>
      <c r="AV14" s="663"/>
      <c r="AW14" s="663"/>
      <c r="AX14" s="664"/>
    </row>
    <row r="15" spans="1:50" ht="21" customHeight="1">
      <c r="A15" s="120"/>
      <c r="B15" s="121"/>
      <c r="C15" s="121"/>
      <c r="D15" s="121"/>
      <c r="E15" s="121"/>
      <c r="F15" s="122"/>
      <c r="G15" s="745"/>
      <c r="H15" s="746"/>
      <c r="I15" s="573" t="s">
        <v>51</v>
      </c>
      <c r="J15" s="574"/>
      <c r="K15" s="574"/>
      <c r="L15" s="574"/>
      <c r="M15" s="574"/>
      <c r="N15" s="574"/>
      <c r="O15" s="575"/>
      <c r="P15" s="163" t="s">
        <v>717</v>
      </c>
      <c r="Q15" s="164"/>
      <c r="R15" s="164"/>
      <c r="S15" s="164"/>
      <c r="T15" s="164"/>
      <c r="U15" s="164"/>
      <c r="V15" s="165"/>
      <c r="W15" s="163">
        <v>36</v>
      </c>
      <c r="X15" s="164"/>
      <c r="Y15" s="164"/>
      <c r="Z15" s="164"/>
      <c r="AA15" s="164"/>
      <c r="AB15" s="164"/>
      <c r="AC15" s="165"/>
      <c r="AD15" s="163">
        <v>4</v>
      </c>
      <c r="AE15" s="164"/>
      <c r="AF15" s="164"/>
      <c r="AG15" s="164"/>
      <c r="AH15" s="164"/>
      <c r="AI15" s="164"/>
      <c r="AJ15" s="165"/>
      <c r="AK15" s="163" t="s">
        <v>771</v>
      </c>
      <c r="AL15" s="164"/>
      <c r="AM15" s="164"/>
      <c r="AN15" s="164"/>
      <c r="AO15" s="164"/>
      <c r="AP15" s="164"/>
      <c r="AQ15" s="165"/>
      <c r="AR15" s="163"/>
      <c r="AS15" s="164"/>
      <c r="AT15" s="164"/>
      <c r="AU15" s="164"/>
      <c r="AV15" s="164"/>
      <c r="AW15" s="164"/>
      <c r="AX15" s="626"/>
    </row>
    <row r="16" spans="1:50" ht="21" customHeight="1">
      <c r="A16" s="120"/>
      <c r="B16" s="121"/>
      <c r="C16" s="121"/>
      <c r="D16" s="121"/>
      <c r="E16" s="121"/>
      <c r="F16" s="122"/>
      <c r="G16" s="745"/>
      <c r="H16" s="746"/>
      <c r="I16" s="573" t="s">
        <v>52</v>
      </c>
      <c r="J16" s="574"/>
      <c r="K16" s="574"/>
      <c r="L16" s="574"/>
      <c r="M16" s="574"/>
      <c r="N16" s="574"/>
      <c r="O16" s="575"/>
      <c r="P16" s="163">
        <v>-36</v>
      </c>
      <c r="Q16" s="164"/>
      <c r="R16" s="164"/>
      <c r="S16" s="164"/>
      <c r="T16" s="164"/>
      <c r="U16" s="164"/>
      <c r="V16" s="165"/>
      <c r="W16" s="163">
        <v>-4</v>
      </c>
      <c r="X16" s="164"/>
      <c r="Y16" s="164"/>
      <c r="Z16" s="164"/>
      <c r="AA16" s="164"/>
      <c r="AB16" s="164"/>
      <c r="AC16" s="165"/>
      <c r="AD16" s="163" t="s">
        <v>717</v>
      </c>
      <c r="AE16" s="164"/>
      <c r="AF16" s="164"/>
      <c r="AG16" s="164"/>
      <c r="AH16" s="164"/>
      <c r="AI16" s="164"/>
      <c r="AJ16" s="165"/>
      <c r="AK16" s="163" t="s">
        <v>771</v>
      </c>
      <c r="AL16" s="164"/>
      <c r="AM16" s="164"/>
      <c r="AN16" s="164"/>
      <c r="AO16" s="164"/>
      <c r="AP16" s="164"/>
      <c r="AQ16" s="165"/>
      <c r="AR16" s="676"/>
      <c r="AS16" s="677"/>
      <c r="AT16" s="677"/>
      <c r="AU16" s="677"/>
      <c r="AV16" s="677"/>
      <c r="AW16" s="677"/>
      <c r="AX16" s="678"/>
    </row>
    <row r="17" spans="1:50" ht="24.75" customHeight="1">
      <c r="A17" s="120"/>
      <c r="B17" s="121"/>
      <c r="C17" s="121"/>
      <c r="D17" s="121"/>
      <c r="E17" s="121"/>
      <c r="F17" s="122"/>
      <c r="G17" s="745"/>
      <c r="H17" s="746"/>
      <c r="I17" s="573" t="s">
        <v>50</v>
      </c>
      <c r="J17" s="627"/>
      <c r="K17" s="627"/>
      <c r="L17" s="627"/>
      <c r="M17" s="627"/>
      <c r="N17" s="627"/>
      <c r="O17" s="628"/>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771</v>
      </c>
      <c r="AL17" s="164"/>
      <c r="AM17" s="164"/>
      <c r="AN17" s="164"/>
      <c r="AO17" s="164"/>
      <c r="AP17" s="164"/>
      <c r="AQ17" s="165"/>
      <c r="AR17" s="389"/>
      <c r="AS17" s="389"/>
      <c r="AT17" s="389"/>
      <c r="AU17" s="389"/>
      <c r="AV17" s="389"/>
      <c r="AW17" s="389"/>
      <c r="AX17" s="390"/>
    </row>
    <row r="18" spans="1:50" ht="24.75" customHeight="1">
      <c r="A18" s="120"/>
      <c r="B18" s="121"/>
      <c r="C18" s="121"/>
      <c r="D18" s="121"/>
      <c r="E18" s="121"/>
      <c r="F18" s="122"/>
      <c r="G18" s="747"/>
      <c r="H18" s="748"/>
      <c r="I18" s="735" t="s">
        <v>20</v>
      </c>
      <c r="J18" s="736"/>
      <c r="K18" s="736"/>
      <c r="L18" s="736"/>
      <c r="M18" s="736"/>
      <c r="N18" s="736"/>
      <c r="O18" s="737"/>
      <c r="P18" s="169">
        <f>SUM(P13:V17)</f>
        <v>0</v>
      </c>
      <c r="Q18" s="170"/>
      <c r="R18" s="170"/>
      <c r="S18" s="170"/>
      <c r="T18" s="170"/>
      <c r="U18" s="170"/>
      <c r="V18" s="171"/>
      <c r="W18" s="169">
        <f>SUM(W13:AC17)</f>
        <v>73</v>
      </c>
      <c r="X18" s="170"/>
      <c r="Y18" s="170"/>
      <c r="Z18" s="170"/>
      <c r="AA18" s="170"/>
      <c r="AB18" s="170"/>
      <c r="AC18" s="171"/>
      <c r="AD18" s="169">
        <f>SUM(AD13:AJ17)</f>
        <v>47</v>
      </c>
      <c r="AE18" s="170"/>
      <c r="AF18" s="170"/>
      <c r="AG18" s="170"/>
      <c r="AH18" s="170"/>
      <c r="AI18" s="170"/>
      <c r="AJ18" s="171"/>
      <c r="AK18" s="169">
        <f>SUM(AK13:AQ17)</f>
        <v>51</v>
      </c>
      <c r="AL18" s="170"/>
      <c r="AM18" s="170"/>
      <c r="AN18" s="170"/>
      <c r="AO18" s="170"/>
      <c r="AP18" s="170"/>
      <c r="AQ18" s="171"/>
      <c r="AR18" s="169">
        <f>SUM(AR13:AX17)</f>
        <v>0</v>
      </c>
      <c r="AS18" s="170"/>
      <c r="AT18" s="170"/>
      <c r="AU18" s="170"/>
      <c r="AV18" s="170"/>
      <c r="AW18" s="170"/>
      <c r="AX18" s="535"/>
    </row>
    <row r="19" spans="1:50" ht="24.75" customHeight="1">
      <c r="A19" s="120"/>
      <c r="B19" s="121"/>
      <c r="C19" s="121"/>
      <c r="D19" s="121"/>
      <c r="E19" s="121"/>
      <c r="F19" s="122"/>
      <c r="G19" s="533" t="s">
        <v>9</v>
      </c>
      <c r="H19" s="534"/>
      <c r="I19" s="534"/>
      <c r="J19" s="534"/>
      <c r="K19" s="534"/>
      <c r="L19" s="534"/>
      <c r="M19" s="534"/>
      <c r="N19" s="534"/>
      <c r="O19" s="534"/>
      <c r="P19" s="163">
        <v>0</v>
      </c>
      <c r="Q19" s="164"/>
      <c r="R19" s="164"/>
      <c r="S19" s="164"/>
      <c r="T19" s="164"/>
      <c r="U19" s="164"/>
      <c r="V19" s="165"/>
      <c r="W19" s="163">
        <v>67</v>
      </c>
      <c r="X19" s="164"/>
      <c r="Y19" s="164"/>
      <c r="Z19" s="164"/>
      <c r="AA19" s="164"/>
      <c r="AB19" s="164"/>
      <c r="AC19" s="165"/>
      <c r="AD19" s="163">
        <v>47</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c r="A20" s="120"/>
      <c r="B20" s="121"/>
      <c r="C20" s="121"/>
      <c r="D20" s="121"/>
      <c r="E20" s="121"/>
      <c r="F20" s="122"/>
      <c r="G20" s="533" t="s">
        <v>10</v>
      </c>
      <c r="H20" s="534"/>
      <c r="I20" s="534"/>
      <c r="J20" s="534"/>
      <c r="K20" s="534"/>
      <c r="L20" s="534"/>
      <c r="M20" s="534"/>
      <c r="N20" s="534"/>
      <c r="O20" s="534"/>
      <c r="P20" s="537" t="str">
        <f>IF(P18=0, "-", SUM(P19)/P18)</f>
        <v>-</v>
      </c>
      <c r="Q20" s="537"/>
      <c r="R20" s="537"/>
      <c r="S20" s="537"/>
      <c r="T20" s="537"/>
      <c r="U20" s="537"/>
      <c r="V20" s="537"/>
      <c r="W20" s="537">
        <f t="shared" ref="W20" si="0">IF(W18=0, "-", SUM(W19)/W18)</f>
        <v>0.9178082191780822</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c r="A21" s="123"/>
      <c r="B21" s="124"/>
      <c r="C21" s="124"/>
      <c r="D21" s="124"/>
      <c r="E21" s="124"/>
      <c r="F21" s="125"/>
      <c r="G21" s="920" t="s">
        <v>354</v>
      </c>
      <c r="H21" s="921"/>
      <c r="I21" s="921"/>
      <c r="J21" s="921"/>
      <c r="K21" s="921"/>
      <c r="L21" s="921"/>
      <c r="M21" s="921"/>
      <c r="N21" s="921"/>
      <c r="O21" s="921"/>
      <c r="P21" s="537" t="str">
        <f>IF(P19=0, "-", SUM(P19)/SUM(P13,P14))</f>
        <v>-</v>
      </c>
      <c r="Q21" s="537"/>
      <c r="R21" s="537"/>
      <c r="S21" s="537"/>
      <c r="T21" s="537"/>
      <c r="U21" s="537"/>
      <c r="V21" s="537"/>
      <c r="W21" s="537">
        <f t="shared" ref="W21" si="2">IF(W19=0, "-", SUM(W19)/SUM(W13,W14))</f>
        <v>1.6341463414634145</v>
      </c>
      <c r="X21" s="537"/>
      <c r="Y21" s="537"/>
      <c r="Z21" s="537"/>
      <c r="AA21" s="537"/>
      <c r="AB21" s="537"/>
      <c r="AC21" s="537"/>
      <c r="AD21" s="537">
        <f t="shared" ref="AD21" si="3">IF(AD19=0, "-", SUM(AD19)/SUM(AD13,AD14))</f>
        <v>1.0930232558139534</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718</v>
      </c>
      <c r="H23" s="133"/>
      <c r="I23" s="133"/>
      <c r="J23" s="133"/>
      <c r="K23" s="133"/>
      <c r="L23" s="133"/>
      <c r="M23" s="133"/>
      <c r="N23" s="133"/>
      <c r="O23" s="134"/>
      <c r="P23" s="160">
        <v>46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719</v>
      </c>
      <c r="H24" s="136"/>
      <c r="I24" s="136"/>
      <c r="J24" s="136"/>
      <c r="K24" s="136"/>
      <c r="L24" s="136"/>
      <c r="M24" s="136"/>
      <c r="N24" s="136"/>
      <c r="O24" s="137"/>
      <c r="P24" s="163">
        <v>5</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c r="A25" s="141"/>
      <c r="B25" s="142"/>
      <c r="C25" s="142"/>
      <c r="D25" s="142"/>
      <c r="E25" s="142"/>
      <c r="F25" s="143"/>
      <c r="G25" s="135" t="s">
        <v>772</v>
      </c>
      <c r="H25" s="136"/>
      <c r="I25" s="136"/>
      <c r="J25" s="136"/>
      <c r="K25" s="136"/>
      <c r="L25" s="136"/>
      <c r="M25" s="136"/>
      <c r="N25" s="136"/>
      <c r="O25" s="137"/>
      <c r="P25" s="163">
        <v>0.2</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5" t="s">
        <v>337</v>
      </c>
      <c r="H28" s="226"/>
      <c r="I28" s="226"/>
      <c r="J28" s="226"/>
      <c r="K28" s="226"/>
      <c r="L28" s="226"/>
      <c r="M28" s="226"/>
      <c r="N28" s="226"/>
      <c r="O28" s="227"/>
      <c r="P28" s="169">
        <f>P29-SUM(P23:P27)</f>
        <v>-0.20000000000000284</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8" t="s">
        <v>334</v>
      </c>
      <c r="H29" s="229"/>
      <c r="I29" s="229"/>
      <c r="J29" s="229"/>
      <c r="K29" s="229"/>
      <c r="L29" s="229"/>
      <c r="M29" s="229"/>
      <c r="N29" s="229"/>
      <c r="O29" s="230"/>
      <c r="P29" s="163">
        <f>AK13</f>
        <v>51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507" t="s">
        <v>349</v>
      </c>
      <c r="B30" s="508"/>
      <c r="C30" s="508"/>
      <c r="D30" s="508"/>
      <c r="E30" s="508"/>
      <c r="F30" s="509"/>
      <c r="G30" s="648" t="s">
        <v>146</v>
      </c>
      <c r="H30" s="387"/>
      <c r="I30" s="387"/>
      <c r="J30" s="387"/>
      <c r="K30" s="387"/>
      <c r="L30" s="387"/>
      <c r="M30" s="387"/>
      <c r="N30" s="387"/>
      <c r="O30" s="577"/>
      <c r="P30" s="576" t="s">
        <v>59</v>
      </c>
      <c r="Q30" s="387"/>
      <c r="R30" s="387"/>
      <c r="S30" s="387"/>
      <c r="T30" s="387"/>
      <c r="U30" s="387"/>
      <c r="V30" s="387"/>
      <c r="W30" s="387"/>
      <c r="X30" s="577"/>
      <c r="Y30" s="463"/>
      <c r="Z30" s="464"/>
      <c r="AA30" s="465"/>
      <c r="AB30" s="382" t="s">
        <v>11</v>
      </c>
      <c r="AC30" s="383"/>
      <c r="AD30" s="384"/>
      <c r="AE30" s="382" t="s">
        <v>390</v>
      </c>
      <c r="AF30" s="383"/>
      <c r="AG30" s="383"/>
      <c r="AH30" s="384"/>
      <c r="AI30" s="385" t="s">
        <v>412</v>
      </c>
      <c r="AJ30" s="385"/>
      <c r="AK30" s="385"/>
      <c r="AL30" s="382"/>
      <c r="AM30" s="385" t="s">
        <v>509</v>
      </c>
      <c r="AN30" s="385"/>
      <c r="AO30" s="385"/>
      <c r="AP30" s="382"/>
      <c r="AQ30" s="639" t="s">
        <v>232</v>
      </c>
      <c r="AR30" s="640"/>
      <c r="AS30" s="640"/>
      <c r="AT30" s="641"/>
      <c r="AU30" s="387" t="s">
        <v>134</v>
      </c>
      <c r="AV30" s="387"/>
      <c r="AW30" s="387"/>
      <c r="AX30" s="388"/>
    </row>
    <row r="31" spans="1:50" ht="18.75" customHeight="1">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466"/>
      <c r="Z31" s="467"/>
      <c r="AA31" s="468"/>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v>3</v>
      </c>
      <c r="AV31" s="271"/>
      <c r="AW31" s="375" t="s">
        <v>179</v>
      </c>
      <c r="AX31" s="376"/>
    </row>
    <row r="32" spans="1:50" ht="23.25" customHeight="1">
      <c r="A32" s="513"/>
      <c r="B32" s="511"/>
      <c r="C32" s="511"/>
      <c r="D32" s="511"/>
      <c r="E32" s="511"/>
      <c r="F32" s="512"/>
      <c r="G32" s="538" t="s">
        <v>720</v>
      </c>
      <c r="H32" s="539"/>
      <c r="I32" s="539"/>
      <c r="J32" s="539"/>
      <c r="K32" s="539"/>
      <c r="L32" s="539"/>
      <c r="M32" s="539"/>
      <c r="N32" s="539"/>
      <c r="O32" s="540"/>
      <c r="P32" s="191" t="s">
        <v>721</v>
      </c>
      <c r="Q32" s="191"/>
      <c r="R32" s="191"/>
      <c r="S32" s="191"/>
      <c r="T32" s="191"/>
      <c r="U32" s="191"/>
      <c r="V32" s="191"/>
      <c r="W32" s="191"/>
      <c r="X32" s="233"/>
      <c r="Y32" s="339" t="s">
        <v>12</v>
      </c>
      <c r="Z32" s="547"/>
      <c r="AA32" s="548"/>
      <c r="AB32" s="549" t="s">
        <v>717</v>
      </c>
      <c r="AC32" s="549"/>
      <c r="AD32" s="549"/>
      <c r="AE32" s="363">
        <v>0</v>
      </c>
      <c r="AF32" s="364"/>
      <c r="AG32" s="364"/>
      <c r="AH32" s="364"/>
      <c r="AI32" s="363">
        <v>100</v>
      </c>
      <c r="AJ32" s="364"/>
      <c r="AK32" s="364"/>
      <c r="AL32" s="364"/>
      <c r="AM32" s="363">
        <v>100</v>
      </c>
      <c r="AN32" s="364"/>
      <c r="AO32" s="364"/>
      <c r="AP32" s="364"/>
      <c r="AQ32" s="166" t="s">
        <v>717</v>
      </c>
      <c r="AR32" s="167"/>
      <c r="AS32" s="167"/>
      <c r="AT32" s="168"/>
      <c r="AU32" s="364" t="s">
        <v>717</v>
      </c>
      <c r="AV32" s="364"/>
      <c r="AW32" s="364"/>
      <c r="AX32" s="365"/>
    </row>
    <row r="33" spans="1:51" ht="23.25" customHeight="1">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717</v>
      </c>
      <c r="AC33" s="520"/>
      <c r="AD33" s="520"/>
      <c r="AE33" s="363">
        <v>100</v>
      </c>
      <c r="AF33" s="364"/>
      <c r="AG33" s="364"/>
      <c r="AH33" s="364"/>
      <c r="AI33" s="363">
        <v>100</v>
      </c>
      <c r="AJ33" s="364"/>
      <c r="AK33" s="364"/>
      <c r="AL33" s="364"/>
      <c r="AM33" s="363">
        <v>100</v>
      </c>
      <c r="AN33" s="364"/>
      <c r="AO33" s="364"/>
      <c r="AP33" s="364"/>
      <c r="AQ33" s="166" t="s">
        <v>717</v>
      </c>
      <c r="AR33" s="167"/>
      <c r="AS33" s="167"/>
      <c r="AT33" s="168"/>
      <c r="AU33" s="364">
        <v>100</v>
      </c>
      <c r="AV33" s="364"/>
      <c r="AW33" s="364"/>
      <c r="AX33" s="365"/>
    </row>
    <row r="34" spans="1:51" ht="23.25" customHeight="1">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3">
        <v>0</v>
      </c>
      <c r="AF34" s="364"/>
      <c r="AG34" s="364"/>
      <c r="AH34" s="364"/>
      <c r="AI34" s="363">
        <v>100</v>
      </c>
      <c r="AJ34" s="364"/>
      <c r="AK34" s="364"/>
      <c r="AL34" s="364"/>
      <c r="AM34" s="363">
        <v>100</v>
      </c>
      <c r="AN34" s="364"/>
      <c r="AO34" s="364"/>
      <c r="AP34" s="364"/>
      <c r="AQ34" s="166" t="s">
        <v>717</v>
      </c>
      <c r="AR34" s="167"/>
      <c r="AS34" s="167"/>
      <c r="AT34" s="168"/>
      <c r="AU34" s="364" t="s">
        <v>717</v>
      </c>
      <c r="AV34" s="364"/>
      <c r="AW34" s="364"/>
      <c r="AX34" s="365"/>
    </row>
    <row r="35" spans="1:51" ht="23.25" customHeight="1">
      <c r="A35" s="893" t="s">
        <v>380</v>
      </c>
      <c r="B35" s="894"/>
      <c r="C35" s="894"/>
      <c r="D35" s="894"/>
      <c r="E35" s="894"/>
      <c r="F35" s="895"/>
      <c r="G35" s="899" t="s">
        <v>722</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thickBo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hidden="1" customHeight="1">
      <c r="A37" s="642" t="s">
        <v>349</v>
      </c>
      <c r="B37" s="643"/>
      <c r="C37" s="643"/>
      <c r="D37" s="643"/>
      <c r="E37" s="643"/>
      <c r="F37" s="644"/>
      <c r="G37" s="563" t="s">
        <v>146</v>
      </c>
      <c r="H37" s="377"/>
      <c r="I37" s="377"/>
      <c r="J37" s="377"/>
      <c r="K37" s="377"/>
      <c r="L37" s="377"/>
      <c r="M37" s="377"/>
      <c r="N37" s="377"/>
      <c r="O37" s="564"/>
      <c r="P37" s="629" t="s">
        <v>59</v>
      </c>
      <c r="Q37" s="377"/>
      <c r="R37" s="377"/>
      <c r="S37" s="377"/>
      <c r="T37" s="377"/>
      <c r="U37" s="377"/>
      <c r="V37" s="377"/>
      <c r="W37" s="377"/>
      <c r="X37" s="564"/>
      <c r="Y37" s="630"/>
      <c r="Z37" s="631"/>
      <c r="AA37" s="632"/>
      <c r="AB37" s="633" t="s">
        <v>11</v>
      </c>
      <c r="AC37" s="634"/>
      <c r="AD37" s="635"/>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466"/>
      <c r="Z38" s="467"/>
      <c r="AA38" s="468"/>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39" t="s">
        <v>12</v>
      </c>
      <c r="Z39" s="547"/>
      <c r="AA39" s="548"/>
      <c r="AB39" s="549"/>
      <c r="AC39" s="549"/>
      <c r="AD39" s="549"/>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hidden="1" customHeight="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hidden="1" customHeight="1">
      <c r="A44" s="642" t="s">
        <v>349</v>
      </c>
      <c r="B44" s="643"/>
      <c r="C44" s="643"/>
      <c r="D44" s="643"/>
      <c r="E44" s="643"/>
      <c r="F44" s="644"/>
      <c r="G44" s="563" t="s">
        <v>146</v>
      </c>
      <c r="H44" s="377"/>
      <c r="I44" s="377"/>
      <c r="J44" s="377"/>
      <c r="K44" s="377"/>
      <c r="L44" s="377"/>
      <c r="M44" s="377"/>
      <c r="N44" s="377"/>
      <c r="O44" s="564"/>
      <c r="P44" s="629" t="s">
        <v>59</v>
      </c>
      <c r="Q44" s="377"/>
      <c r="R44" s="377"/>
      <c r="S44" s="377"/>
      <c r="T44" s="377"/>
      <c r="U44" s="377"/>
      <c r="V44" s="377"/>
      <c r="W44" s="377"/>
      <c r="X44" s="564"/>
      <c r="Y44" s="630"/>
      <c r="Z44" s="631"/>
      <c r="AA44" s="632"/>
      <c r="AB44" s="633" t="s">
        <v>11</v>
      </c>
      <c r="AC44" s="634"/>
      <c r="AD44" s="635"/>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466"/>
      <c r="Z45" s="467"/>
      <c r="AA45" s="468"/>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39" t="s">
        <v>12</v>
      </c>
      <c r="Z46" s="547"/>
      <c r="AA46" s="548"/>
      <c r="AB46" s="549"/>
      <c r="AC46" s="549"/>
      <c r="AD46" s="549"/>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hidden="1" customHeight="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hidden="1" customHeight="1">
      <c r="A51" s="510" t="s">
        <v>349</v>
      </c>
      <c r="B51" s="511"/>
      <c r="C51" s="511"/>
      <c r="D51" s="511"/>
      <c r="E51" s="511"/>
      <c r="F51" s="512"/>
      <c r="G51" s="563" t="s">
        <v>146</v>
      </c>
      <c r="H51" s="377"/>
      <c r="I51" s="377"/>
      <c r="J51" s="377"/>
      <c r="K51" s="377"/>
      <c r="L51" s="377"/>
      <c r="M51" s="377"/>
      <c r="N51" s="377"/>
      <c r="O51" s="564"/>
      <c r="P51" s="629" t="s">
        <v>59</v>
      </c>
      <c r="Q51" s="377"/>
      <c r="R51" s="377"/>
      <c r="S51" s="377"/>
      <c r="T51" s="377"/>
      <c r="U51" s="377"/>
      <c r="V51" s="377"/>
      <c r="W51" s="377"/>
      <c r="X51" s="564"/>
      <c r="Y51" s="630"/>
      <c r="Z51" s="631"/>
      <c r="AA51" s="632"/>
      <c r="AB51" s="633" t="s">
        <v>11</v>
      </c>
      <c r="AC51" s="634"/>
      <c r="AD51" s="635"/>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466"/>
      <c r="Z52" s="467"/>
      <c r="AA52" s="468"/>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39" t="s">
        <v>12</v>
      </c>
      <c r="Z53" s="547"/>
      <c r="AA53" s="548"/>
      <c r="AB53" s="549"/>
      <c r="AC53" s="549"/>
      <c r="AD53" s="549"/>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hidden="1" customHeight="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hidden="1" customHeight="1">
      <c r="A58" s="510" t="s">
        <v>349</v>
      </c>
      <c r="B58" s="511"/>
      <c r="C58" s="511"/>
      <c r="D58" s="511"/>
      <c r="E58" s="511"/>
      <c r="F58" s="512"/>
      <c r="G58" s="563" t="s">
        <v>146</v>
      </c>
      <c r="H58" s="377"/>
      <c r="I58" s="377"/>
      <c r="J58" s="377"/>
      <c r="K58" s="377"/>
      <c r="L58" s="377"/>
      <c r="M58" s="377"/>
      <c r="N58" s="377"/>
      <c r="O58" s="564"/>
      <c r="P58" s="629" t="s">
        <v>59</v>
      </c>
      <c r="Q58" s="377"/>
      <c r="R58" s="377"/>
      <c r="S58" s="377"/>
      <c r="T58" s="377"/>
      <c r="U58" s="377"/>
      <c r="V58" s="377"/>
      <c r="W58" s="377"/>
      <c r="X58" s="564"/>
      <c r="Y58" s="630"/>
      <c r="Z58" s="631"/>
      <c r="AA58" s="632"/>
      <c r="AB58" s="633" t="s">
        <v>11</v>
      </c>
      <c r="AC58" s="634"/>
      <c r="AD58" s="635"/>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466"/>
      <c r="Z59" s="467"/>
      <c r="AA59" s="468"/>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39" t="s">
        <v>12</v>
      </c>
      <c r="Z60" s="547"/>
      <c r="AA60" s="548"/>
      <c r="AB60" s="549"/>
      <c r="AC60" s="549"/>
      <c r="AD60" s="549"/>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390</v>
      </c>
      <c r="AF65" s="335"/>
      <c r="AG65" s="335"/>
      <c r="AH65" s="335"/>
      <c r="AI65" s="335" t="s">
        <v>412</v>
      </c>
      <c r="AJ65" s="335"/>
      <c r="AK65" s="335"/>
      <c r="AL65" s="335"/>
      <c r="AM65" s="335" t="s">
        <v>509</v>
      </c>
      <c r="AN65" s="335"/>
      <c r="AO65" s="335"/>
      <c r="AP65" s="335"/>
      <c r="AQ65" s="215" t="s">
        <v>232</v>
      </c>
      <c r="AR65" s="199"/>
      <c r="AS65" s="199"/>
      <c r="AT65" s="200"/>
      <c r="AU65" s="972" t="s">
        <v>134</v>
      </c>
      <c r="AV65" s="972"/>
      <c r="AW65" s="972"/>
      <c r="AX65" s="973"/>
      <c r="AY65">
        <f>COUNTA($H$67)</f>
        <v>0</v>
      </c>
    </row>
    <row r="66" spans="1:51" ht="18.75" hidden="1" customHeight="1">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370</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370</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371</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369</v>
      </c>
      <c r="X70" s="940"/>
      <c r="Y70" s="945" t="s">
        <v>12</v>
      </c>
      <c r="Z70" s="945"/>
      <c r="AA70" s="946"/>
      <c r="AB70" s="947" t="s">
        <v>370</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370</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371</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c r="A78" s="908" t="s">
        <v>383</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c r="A80" s="517"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c r="A81" s="518"/>
      <c r="B81" s="845"/>
      <c r="C81" s="550"/>
      <c r="D81" s="550"/>
      <c r="E81" s="550"/>
      <c r="F81" s="551"/>
      <c r="G81" s="375"/>
      <c r="H81" s="375"/>
      <c r="I81" s="375"/>
      <c r="J81" s="375"/>
      <c r="K81" s="375"/>
      <c r="L81" s="375"/>
      <c r="M81" s="375"/>
      <c r="N81" s="375"/>
      <c r="O81" s="375"/>
      <c r="P81" s="375"/>
      <c r="Q81" s="375"/>
      <c r="R81" s="375"/>
      <c r="S81" s="375"/>
      <c r="T81" s="375"/>
      <c r="U81" s="375"/>
      <c r="V81" s="375"/>
      <c r="W81" s="375"/>
      <c r="X81" s="375"/>
      <c r="Y81" s="375"/>
      <c r="Z81" s="375"/>
      <c r="AA81" s="566"/>
      <c r="AB81" s="578"/>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c r="A86" s="518"/>
      <c r="B86" s="550"/>
      <c r="C86" s="550"/>
      <c r="D86" s="550"/>
      <c r="E86" s="550"/>
      <c r="F86" s="551"/>
      <c r="G86" s="565"/>
      <c r="H86" s="375"/>
      <c r="I86" s="375"/>
      <c r="J86" s="375"/>
      <c r="K86" s="375"/>
      <c r="L86" s="375"/>
      <c r="M86" s="375"/>
      <c r="N86" s="375"/>
      <c r="O86" s="566"/>
      <c r="P86" s="578"/>
      <c r="Q86" s="375"/>
      <c r="R86" s="375"/>
      <c r="S86" s="375"/>
      <c r="T86" s="375"/>
      <c r="U86" s="375"/>
      <c r="V86" s="375"/>
      <c r="W86" s="375"/>
      <c r="X86" s="566"/>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c r="A91" s="518"/>
      <c r="B91" s="550"/>
      <c r="C91" s="550"/>
      <c r="D91" s="550"/>
      <c r="E91" s="550"/>
      <c r="F91" s="551"/>
      <c r="G91" s="565"/>
      <c r="H91" s="375"/>
      <c r="I91" s="375"/>
      <c r="J91" s="375"/>
      <c r="K91" s="375"/>
      <c r="L91" s="375"/>
      <c r="M91" s="375"/>
      <c r="N91" s="375"/>
      <c r="O91" s="566"/>
      <c r="P91" s="578"/>
      <c r="Q91" s="375"/>
      <c r="R91" s="375"/>
      <c r="S91" s="375"/>
      <c r="T91" s="375"/>
      <c r="U91" s="375"/>
      <c r="V91" s="375"/>
      <c r="W91" s="375"/>
      <c r="X91" s="566"/>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c r="A96" s="518"/>
      <c r="B96" s="550"/>
      <c r="C96" s="550"/>
      <c r="D96" s="550"/>
      <c r="E96" s="550"/>
      <c r="F96" s="551"/>
      <c r="G96" s="565"/>
      <c r="H96" s="375"/>
      <c r="I96" s="375"/>
      <c r="J96" s="375"/>
      <c r="K96" s="375"/>
      <c r="L96" s="375"/>
      <c r="M96" s="375"/>
      <c r="N96" s="375"/>
      <c r="O96" s="566"/>
      <c r="P96" s="578"/>
      <c r="Q96" s="375"/>
      <c r="R96" s="375"/>
      <c r="S96" s="375"/>
      <c r="T96" s="375"/>
      <c r="U96" s="375"/>
      <c r="V96" s="375"/>
      <c r="W96" s="375"/>
      <c r="X96" s="566"/>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390</v>
      </c>
      <c r="AF100" s="820"/>
      <c r="AG100" s="820"/>
      <c r="AH100" s="821"/>
      <c r="AI100" s="819" t="s">
        <v>412</v>
      </c>
      <c r="AJ100" s="820"/>
      <c r="AK100" s="820"/>
      <c r="AL100" s="821"/>
      <c r="AM100" s="819" t="s">
        <v>509</v>
      </c>
      <c r="AN100" s="820"/>
      <c r="AO100" s="820"/>
      <c r="AP100" s="821"/>
      <c r="AQ100" s="922" t="s">
        <v>417</v>
      </c>
      <c r="AR100" s="923"/>
      <c r="AS100" s="923"/>
      <c r="AT100" s="924"/>
      <c r="AU100" s="922" t="s">
        <v>541</v>
      </c>
      <c r="AV100" s="923"/>
      <c r="AW100" s="923"/>
      <c r="AX100" s="925"/>
    </row>
    <row r="101" spans="1:60" ht="23.25" customHeight="1">
      <c r="A101" s="489"/>
      <c r="B101" s="490"/>
      <c r="C101" s="490"/>
      <c r="D101" s="490"/>
      <c r="E101" s="490"/>
      <c r="F101" s="491"/>
      <c r="G101" s="191" t="s">
        <v>723</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717</v>
      </c>
      <c r="AC101" s="549"/>
      <c r="AD101" s="549"/>
      <c r="AE101" s="358">
        <v>0</v>
      </c>
      <c r="AF101" s="358"/>
      <c r="AG101" s="358"/>
      <c r="AH101" s="358"/>
      <c r="AI101" s="358">
        <v>2</v>
      </c>
      <c r="AJ101" s="358"/>
      <c r="AK101" s="358"/>
      <c r="AL101" s="358"/>
      <c r="AM101" s="358">
        <v>3</v>
      </c>
      <c r="AN101" s="358"/>
      <c r="AO101" s="358"/>
      <c r="AP101" s="358"/>
      <c r="AQ101" s="358"/>
      <c r="AR101" s="358"/>
      <c r="AS101" s="358"/>
      <c r="AT101" s="358"/>
      <c r="AU101" s="363"/>
      <c r="AV101" s="364"/>
      <c r="AW101" s="364"/>
      <c r="AX101" s="365"/>
    </row>
    <row r="102" spans="1:60" ht="23.25" customHeight="1">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0"/>
      <c r="AA102" s="341"/>
      <c r="AB102" s="549" t="s">
        <v>717</v>
      </c>
      <c r="AC102" s="549"/>
      <c r="AD102" s="549"/>
      <c r="AE102" s="358">
        <v>1</v>
      </c>
      <c r="AF102" s="358"/>
      <c r="AG102" s="358"/>
      <c r="AH102" s="358"/>
      <c r="AI102" s="358">
        <v>3</v>
      </c>
      <c r="AJ102" s="358"/>
      <c r="AK102" s="358"/>
      <c r="AL102" s="358"/>
      <c r="AM102" s="358">
        <v>3</v>
      </c>
      <c r="AN102" s="358"/>
      <c r="AO102" s="358"/>
      <c r="AP102" s="358"/>
      <c r="AQ102" s="358">
        <v>2</v>
      </c>
      <c r="AR102" s="358"/>
      <c r="AS102" s="358"/>
      <c r="AT102" s="358"/>
      <c r="AU102" s="371"/>
      <c r="AV102" s="372"/>
      <c r="AW102" s="372"/>
      <c r="AX102" s="926"/>
    </row>
    <row r="103" spans="1:60" ht="31.5" hidden="1" customHeight="1">
      <c r="A103" s="486" t="s">
        <v>351</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c r="A104" s="489"/>
      <c r="B104" s="490"/>
      <c r="C104" s="490"/>
      <c r="D104" s="490"/>
      <c r="E104" s="490"/>
      <c r="F104" s="491"/>
      <c r="G104" s="191"/>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c r="AC104" s="470"/>
      <c r="AD104" s="471"/>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c r="A106" s="486" t="s">
        <v>351</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c r="A109" s="486" t="s">
        <v>351</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c r="A112" s="486" t="s">
        <v>351</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c r="A116" s="292"/>
      <c r="B116" s="293"/>
      <c r="C116" s="293"/>
      <c r="D116" s="293"/>
      <c r="E116" s="293"/>
      <c r="F116" s="294"/>
      <c r="G116" s="351" t="s">
        <v>724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0</v>
      </c>
      <c r="AF116" s="358"/>
      <c r="AG116" s="358"/>
      <c r="AH116" s="358"/>
      <c r="AI116" s="358">
        <v>33287532</v>
      </c>
      <c r="AJ116" s="358"/>
      <c r="AK116" s="358"/>
      <c r="AL116" s="358"/>
      <c r="AM116" s="358">
        <v>15625500</v>
      </c>
      <c r="AN116" s="358"/>
      <c r="AO116" s="358"/>
      <c r="AP116" s="358"/>
      <c r="AQ116" s="363">
        <v>25559500</v>
      </c>
      <c r="AR116" s="364"/>
      <c r="AS116" s="364"/>
      <c r="AT116" s="364"/>
      <c r="AU116" s="364"/>
      <c r="AV116" s="364"/>
      <c r="AW116" s="364"/>
      <c r="AX116" s="365"/>
    </row>
    <row r="117" spans="1:51" ht="46.5" customHeight="1" thickBo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726</v>
      </c>
      <c r="AC117" s="343"/>
      <c r="AD117" s="344"/>
      <c r="AE117" s="306" t="s">
        <v>727</v>
      </c>
      <c r="AF117" s="306"/>
      <c r="AG117" s="306"/>
      <c r="AH117" s="306"/>
      <c r="AI117" s="306" t="s">
        <v>728</v>
      </c>
      <c r="AJ117" s="306"/>
      <c r="AK117" s="306"/>
      <c r="AL117" s="306"/>
      <c r="AM117" s="306" t="s">
        <v>760</v>
      </c>
      <c r="AN117" s="306"/>
      <c r="AO117" s="306"/>
      <c r="AP117" s="306"/>
      <c r="AQ117" s="306" t="s">
        <v>761</v>
      </c>
      <c r="AR117" s="306"/>
      <c r="AS117" s="306"/>
      <c r="AT117" s="306"/>
      <c r="AU117" s="306"/>
      <c r="AV117" s="306"/>
      <c r="AW117" s="306"/>
      <c r="AX117" s="307"/>
    </row>
    <row r="118" spans="1:51"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t="s">
        <v>729</v>
      </c>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c r="A130" s="989" t="s">
        <v>405</v>
      </c>
      <c r="B130" s="987"/>
      <c r="C130" s="986" t="s">
        <v>236</v>
      </c>
      <c r="D130" s="987"/>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c r="A131" s="990"/>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c r="A134" s="990"/>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customHeight="1">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customHeight="1">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customHeight="1">
      <c r="A155" s="990"/>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customHeight="1">
      <c r="A156" s="990"/>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customHeight="1">
      <c r="A157" s="990"/>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customHeight="1">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c r="A162" s="990"/>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c r="A163" s="990"/>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c r="A164" s="990"/>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c r="A169" s="990"/>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c r="A170" s="990"/>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c r="A171" s="990"/>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c r="A176" s="990"/>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c r="A177" s="990"/>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c r="A178" s="990"/>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c r="A183" s="990"/>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c r="A184" s="990"/>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c r="A185" s="990"/>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c r="A188" s="990"/>
      <c r="B188" s="253"/>
      <c r="C188" s="252"/>
      <c r="D188" s="253"/>
      <c r="E188" s="190" t="s">
        <v>736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c r="A189" s="990"/>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c r="A249" s="990"/>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c r="A369" s="990"/>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c r="A430" s="990"/>
      <c r="B430" s="253"/>
      <c r="C430" s="250" t="s">
        <v>671</v>
      </c>
      <c r="D430" s="251"/>
      <c r="E430" s="239" t="s">
        <v>399</v>
      </c>
      <c r="F430" s="446"/>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c r="A433" s="990"/>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c r="A458" s="990"/>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7"/>
      <c r="AQ458" s="166" t="s">
        <v>717</v>
      </c>
      <c r="AR458" s="167"/>
      <c r="AS458" s="167"/>
      <c r="AT458" s="168"/>
      <c r="AU458" s="167" t="s">
        <v>717</v>
      </c>
      <c r="AV458" s="167"/>
      <c r="AW458" s="167"/>
      <c r="AX458" s="208"/>
      <c r="AY458">
        <f t="shared" ref="AY458:AY460" si="68">$AY$456</f>
        <v>1</v>
      </c>
    </row>
    <row r="459" spans="1:51" ht="23.25" customHeight="1">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7"/>
      <c r="AQ459" s="166" t="s">
        <v>717</v>
      </c>
      <c r="AR459" s="167"/>
      <c r="AS459" s="167"/>
      <c r="AT459" s="168"/>
      <c r="AU459" s="167" t="s">
        <v>717</v>
      </c>
      <c r="AV459" s="167"/>
      <c r="AW459" s="167"/>
      <c r="AX459" s="208"/>
      <c r="AY459">
        <f t="shared" si="68"/>
        <v>1</v>
      </c>
    </row>
    <row r="460" spans="1:51" ht="23.25" customHeight="1">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7"/>
      <c r="AQ460" s="166" t="s">
        <v>717</v>
      </c>
      <c r="AR460" s="167"/>
      <c r="AS460" s="167"/>
      <c r="AT460" s="168"/>
      <c r="AU460" s="167" t="s">
        <v>717</v>
      </c>
      <c r="AV460" s="167"/>
      <c r="AW460" s="167"/>
      <c r="AX460" s="208"/>
      <c r="AY460">
        <f t="shared" si="68"/>
        <v>1</v>
      </c>
    </row>
    <row r="461" spans="1:51" ht="18.75" hidden="1" customHeight="1">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c r="A481" s="990"/>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customHeight="1">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customHeight="1" thickBot="1">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c r="A484" s="990"/>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c r="A535" s="990"/>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c r="A538" s="990"/>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c r="A589" s="990"/>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c r="A592" s="990"/>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c r="A643" s="990"/>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c r="A646" s="990"/>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c r="A697" s="990"/>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54" customHeight="1">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734</v>
      </c>
      <c r="AE702" s="892"/>
      <c r="AF702" s="892"/>
      <c r="AG702" s="881" t="s">
        <v>737</v>
      </c>
      <c r="AH702" s="882"/>
      <c r="AI702" s="882"/>
      <c r="AJ702" s="882"/>
      <c r="AK702" s="882"/>
      <c r="AL702" s="882"/>
      <c r="AM702" s="882"/>
      <c r="AN702" s="882"/>
      <c r="AO702" s="882"/>
      <c r="AP702" s="882"/>
      <c r="AQ702" s="882"/>
      <c r="AR702" s="882"/>
      <c r="AS702" s="882"/>
      <c r="AT702" s="882"/>
      <c r="AU702" s="882"/>
      <c r="AV702" s="882"/>
      <c r="AW702" s="882"/>
      <c r="AX702" s="883"/>
    </row>
    <row r="703" spans="1:51" ht="54" customHeight="1">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734</v>
      </c>
      <c r="AE703" s="185"/>
      <c r="AF703" s="185"/>
      <c r="AG703" s="665" t="s">
        <v>738</v>
      </c>
      <c r="AH703" s="666"/>
      <c r="AI703" s="666"/>
      <c r="AJ703" s="666"/>
      <c r="AK703" s="666"/>
      <c r="AL703" s="666"/>
      <c r="AM703" s="666"/>
      <c r="AN703" s="666"/>
      <c r="AO703" s="666"/>
      <c r="AP703" s="666"/>
      <c r="AQ703" s="666"/>
      <c r="AR703" s="666"/>
      <c r="AS703" s="666"/>
      <c r="AT703" s="666"/>
      <c r="AU703" s="666"/>
      <c r="AV703" s="666"/>
      <c r="AW703" s="666"/>
      <c r="AX703" s="667"/>
    </row>
    <row r="704" spans="1:51" ht="54" customHeight="1">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734</v>
      </c>
      <c r="AE704" s="584"/>
      <c r="AF704" s="584"/>
      <c r="AG704" s="426" t="s">
        <v>739</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734</v>
      </c>
      <c r="AE705" s="734"/>
      <c r="AF705" s="734"/>
      <c r="AG705" s="190" t="s">
        <v>768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c r="A706" s="656"/>
      <c r="B706" s="768"/>
      <c r="C706" s="612"/>
      <c r="D706" s="613"/>
      <c r="E706" s="684" t="s">
        <v>381</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766</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c r="A707" s="656"/>
      <c r="B707" s="768"/>
      <c r="C707" s="614"/>
      <c r="D707" s="615"/>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767</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740</v>
      </c>
      <c r="AE708" s="669"/>
      <c r="AF708" s="669"/>
      <c r="AG708" s="524" t="s">
        <v>717</v>
      </c>
      <c r="AH708" s="525"/>
      <c r="AI708" s="525"/>
      <c r="AJ708" s="525"/>
      <c r="AK708" s="525"/>
      <c r="AL708" s="525"/>
      <c r="AM708" s="525"/>
      <c r="AN708" s="525"/>
      <c r="AO708" s="525"/>
      <c r="AP708" s="525"/>
      <c r="AQ708" s="525"/>
      <c r="AR708" s="525"/>
      <c r="AS708" s="525"/>
      <c r="AT708" s="525"/>
      <c r="AU708" s="525"/>
      <c r="AV708" s="525"/>
      <c r="AW708" s="525"/>
      <c r="AX708" s="526"/>
    </row>
    <row r="709" spans="1:50" ht="41.25" customHeight="1">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734</v>
      </c>
      <c r="AE709" s="185"/>
      <c r="AF709" s="185"/>
      <c r="AG709" s="665" t="s">
        <v>741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740</v>
      </c>
      <c r="AE710" s="185"/>
      <c r="AF710" s="185"/>
      <c r="AG710" s="665" t="s">
        <v>717</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734</v>
      </c>
      <c r="AE711" s="185"/>
      <c r="AF711" s="185"/>
      <c r="AG711" s="665" t="s">
        <v>742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c r="A712" s="656"/>
      <c r="B712" s="657"/>
      <c r="C712" s="586" t="s">
        <v>346</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740</v>
      </c>
      <c r="AE712" s="584"/>
      <c r="AF712" s="584"/>
      <c r="AG712" s="592" t="s">
        <v>406</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5" t="s">
        <v>406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c r="A714" s="658"/>
      <c r="B714" s="659"/>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734</v>
      </c>
      <c r="AE714" s="590"/>
      <c r="AF714" s="591"/>
      <c r="AG714" s="690" t="s">
        <v>743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734</v>
      </c>
      <c r="AE715" s="669"/>
      <c r="AF715" s="775"/>
      <c r="AG715" s="524" t="s">
        <v>747</v>
      </c>
      <c r="AH715" s="525"/>
      <c r="AI715" s="525"/>
      <c r="AJ715" s="525"/>
      <c r="AK715" s="525"/>
      <c r="AL715" s="525"/>
      <c r="AM715" s="525"/>
      <c r="AN715" s="525"/>
      <c r="AO715" s="525"/>
      <c r="AP715" s="525"/>
      <c r="AQ715" s="525"/>
      <c r="AR715" s="525"/>
      <c r="AS715" s="525"/>
      <c r="AT715" s="525"/>
      <c r="AU715" s="525"/>
      <c r="AV715" s="525"/>
      <c r="AW715" s="525"/>
      <c r="AX715" s="526"/>
    </row>
    <row r="716" spans="1:50" ht="40.5" customHeight="1">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734</v>
      </c>
      <c r="AE716" s="757"/>
      <c r="AF716" s="757"/>
      <c r="AG716" s="665" t="s">
        <v>744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734</v>
      </c>
      <c r="AE717" s="185"/>
      <c r="AF717" s="185"/>
      <c r="AG717" s="665" t="s">
        <v>748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734</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734</v>
      </c>
      <c r="AE719" s="669"/>
      <c r="AF719" s="669"/>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c r="A720" s="651"/>
      <c r="B720" s="652"/>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c r="A721" s="651"/>
      <c r="B721" s="652"/>
      <c r="C721" s="914" t="s">
        <v>710</v>
      </c>
      <c r="D721" s="915"/>
      <c r="E721" s="915"/>
      <c r="F721" s="916"/>
      <c r="G721" s="932">
        <v>20</v>
      </c>
      <c r="H721" s="933"/>
      <c r="I721" s="77" t="str">
        <f>IF(OR(G721="　", G721=""), "", "-")</f>
        <v>-</v>
      </c>
      <c r="J721" s="913">
        <v>732</v>
      </c>
      <c r="K721" s="913"/>
      <c r="L721" s="77" t="str">
        <f>IF(M721="","","-")</f>
        <v/>
      </c>
      <c r="M721" s="78"/>
      <c r="N721" s="910" t="s">
        <v>732</v>
      </c>
      <c r="O721" s="911"/>
      <c r="P721" s="911"/>
      <c r="Q721" s="911"/>
      <c r="R721" s="911"/>
      <c r="S721" s="911"/>
      <c r="T721" s="911"/>
      <c r="U721" s="911"/>
      <c r="V721" s="911"/>
      <c r="W721" s="911"/>
      <c r="X721" s="911"/>
      <c r="Y721" s="911"/>
      <c r="Z721" s="911"/>
      <c r="AA721" s="911"/>
      <c r="AB721" s="911"/>
      <c r="AC721" s="911"/>
      <c r="AD721" s="911"/>
      <c r="AE721" s="911"/>
      <c r="AF721" s="912"/>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c r="A722" s="651"/>
      <c r="B722" s="652"/>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c r="A723" s="651"/>
      <c r="B723" s="652"/>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c r="A724" s="651"/>
      <c r="B724" s="652"/>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c r="A725" s="653"/>
      <c r="B725" s="654"/>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c r="A726" s="619" t="s">
        <v>48</v>
      </c>
      <c r="B726" s="620"/>
      <c r="C726" s="441" t="s">
        <v>53</v>
      </c>
      <c r="D726" s="579"/>
      <c r="E726" s="579"/>
      <c r="F726" s="580"/>
      <c r="G726" s="795" t="s">
        <v>763</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c r="A727" s="621"/>
      <c r="B727" s="622"/>
      <c r="C727" s="696" t="s">
        <v>57</v>
      </c>
      <c r="D727" s="697"/>
      <c r="E727" s="697"/>
      <c r="F727" s="698"/>
      <c r="G727" s="793" t="s">
        <v>746</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c r="A731" s="616"/>
      <c r="B731" s="617"/>
      <c r="C731" s="617"/>
      <c r="D731" s="617"/>
      <c r="E731" s="618"/>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c r="A733" s="616"/>
      <c r="B733" s="617"/>
      <c r="C733" s="617"/>
      <c r="D733" s="617"/>
      <c r="E733" s="618"/>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c r="A737" s="157" t="s">
        <v>672</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397</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396</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395</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394</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393</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392</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391</v>
      </c>
      <c r="B744" s="109"/>
      <c r="C744" s="109"/>
      <c r="D744" s="109"/>
      <c r="E744" s="105" t="s">
        <v>733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390</v>
      </c>
      <c r="B745" s="109"/>
      <c r="C745" s="109"/>
      <c r="D745" s="109"/>
      <c r="E745" s="114" t="s">
        <v>717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545</v>
      </c>
      <c r="B746" s="109"/>
      <c r="C746" s="109"/>
      <c r="D746" s="109"/>
      <c r="E746" s="112" t="s">
        <v>710</v>
      </c>
      <c r="F746" s="113"/>
      <c r="G746" s="113"/>
      <c r="H746" s="100" t="str">
        <f>IF(E746="","","-")</f>
        <v>-</v>
      </c>
      <c r="I746" s="113"/>
      <c r="J746" s="113"/>
      <c r="K746" s="100" t="str">
        <f>IF(I746="","","-")</f>
        <v/>
      </c>
      <c r="L746" s="104">
        <v>665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509</v>
      </c>
      <c r="B747" s="109"/>
      <c r="C747" s="109"/>
      <c r="D747" s="109"/>
      <c r="E747" s="112" t="s">
        <v>710</v>
      </c>
      <c r="F747" s="113"/>
      <c r="G747" s="113"/>
      <c r="H747" s="100" t="str">
        <f>IF(E747="","","-")</f>
        <v>-</v>
      </c>
      <c r="I747" s="113"/>
      <c r="J747" s="113"/>
      <c r="K747" s="100" t="str">
        <f>IF(I747="","","-")</f>
        <v/>
      </c>
      <c r="L747" s="104">
        <v>678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58" t="s">
        <v>386</v>
      </c>
      <c r="B787" s="759"/>
      <c r="C787" s="759"/>
      <c r="D787" s="759"/>
      <c r="E787" s="759"/>
      <c r="F787" s="760"/>
      <c r="G787" s="437" t="s">
        <v>752</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753</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c r="A789" s="554"/>
      <c r="B789" s="761"/>
      <c r="C789" s="761"/>
      <c r="D789" s="761"/>
      <c r="E789" s="761"/>
      <c r="F789" s="762"/>
      <c r="G789" s="447" t="s">
        <v>750</v>
      </c>
      <c r="H789" s="448"/>
      <c r="I789" s="448"/>
      <c r="J789" s="448"/>
      <c r="K789" s="449"/>
      <c r="L789" s="450" t="s">
        <v>751</v>
      </c>
      <c r="M789" s="451"/>
      <c r="N789" s="451"/>
      <c r="O789" s="451"/>
      <c r="P789" s="451"/>
      <c r="Q789" s="451"/>
      <c r="R789" s="451"/>
      <c r="S789" s="451"/>
      <c r="T789" s="451"/>
      <c r="U789" s="451"/>
      <c r="V789" s="451"/>
      <c r="W789" s="451"/>
      <c r="X789" s="452"/>
      <c r="Y789" s="453">
        <v>40</v>
      </c>
      <c r="Z789" s="454"/>
      <c r="AA789" s="454"/>
      <c r="AB789" s="555"/>
      <c r="AC789" s="447" t="s">
        <v>750</v>
      </c>
      <c r="AD789" s="448"/>
      <c r="AE789" s="448"/>
      <c r="AF789" s="448"/>
      <c r="AG789" s="449"/>
      <c r="AH789" s="450" t="s">
        <v>762</v>
      </c>
      <c r="AI789" s="451"/>
      <c r="AJ789" s="451"/>
      <c r="AK789" s="451"/>
      <c r="AL789" s="451"/>
      <c r="AM789" s="451"/>
      <c r="AN789" s="451"/>
      <c r="AO789" s="451"/>
      <c r="AP789" s="451"/>
      <c r="AQ789" s="451"/>
      <c r="AR789" s="451"/>
      <c r="AS789" s="451"/>
      <c r="AT789" s="452"/>
      <c r="AU789" s="453">
        <v>4</v>
      </c>
      <c r="AV789" s="454"/>
      <c r="AW789" s="454"/>
      <c r="AX789" s="555"/>
    </row>
    <row r="790" spans="1:51" ht="24.75" customHeight="1">
      <c r="A790" s="554"/>
      <c r="B790" s="761"/>
      <c r="C790" s="761"/>
      <c r="D790" s="761"/>
      <c r="E790" s="761"/>
      <c r="F790" s="76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c r="A791" s="554"/>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c r="A792" s="554"/>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c r="A793" s="554"/>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c r="A794" s="554"/>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c r="A795" s="554"/>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c r="A796" s="554"/>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c r="A797" s="554"/>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c r="A798" s="554"/>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c r="A799" s="554"/>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40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v>
      </c>
      <c r="AV799" s="412"/>
      <c r="AW799" s="412"/>
      <c r="AX799" s="414"/>
    </row>
    <row r="800" spans="1:51" ht="24.75" hidden="1" customHeight="1">
      <c r="A800" s="554"/>
      <c r="B800" s="761"/>
      <c r="C800" s="761"/>
      <c r="D800" s="761"/>
      <c r="E800" s="761"/>
      <c r="F800" s="762"/>
      <c r="G800" s="437" t="s">
        <v>319</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318</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0</v>
      </c>
    </row>
    <row r="801" spans="1:51" ht="24.75" hidden="1" customHeight="1">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0</v>
      </c>
    </row>
    <row r="802" spans="1:51" ht="24.75" hidden="1" customHeight="1">
      <c r="A802" s="554"/>
      <c r="B802" s="761"/>
      <c r="C802" s="761"/>
      <c r="D802" s="761"/>
      <c r="E802" s="761"/>
      <c r="F802" s="762"/>
      <c r="G802" s="447"/>
      <c r="H802" s="448"/>
      <c r="I802" s="448"/>
      <c r="J802" s="448"/>
      <c r="K802" s="449"/>
      <c r="L802" s="450"/>
      <c r="M802" s="451"/>
      <c r="N802" s="451"/>
      <c r="O802" s="451"/>
      <c r="P802" s="451"/>
      <c r="Q802" s="451"/>
      <c r="R802" s="451"/>
      <c r="S802" s="451"/>
      <c r="T802" s="451"/>
      <c r="U802" s="451"/>
      <c r="V802" s="451"/>
      <c r="W802" s="451"/>
      <c r="X802" s="452"/>
      <c r="Y802" s="453"/>
      <c r="Z802" s="454"/>
      <c r="AA802" s="454"/>
      <c r="AB802" s="555"/>
      <c r="AC802" s="447"/>
      <c r="AD802" s="448"/>
      <c r="AE802" s="448"/>
      <c r="AF802" s="448"/>
      <c r="AG802" s="449"/>
      <c r="AH802" s="450"/>
      <c r="AI802" s="451"/>
      <c r="AJ802" s="451"/>
      <c r="AK802" s="451"/>
      <c r="AL802" s="451"/>
      <c r="AM802" s="451"/>
      <c r="AN802" s="451"/>
      <c r="AO802" s="451"/>
      <c r="AP802" s="451"/>
      <c r="AQ802" s="451"/>
      <c r="AR802" s="451"/>
      <c r="AS802" s="451"/>
      <c r="AT802" s="452"/>
      <c r="AU802" s="453"/>
      <c r="AV802" s="454"/>
      <c r="AW802" s="454"/>
      <c r="AX802" s="455"/>
      <c r="AY802">
        <f t="shared" ref="AY802:AY812" si="115">$AY$800</f>
        <v>0</v>
      </c>
    </row>
    <row r="803" spans="1:51" ht="24.75" hidden="1" customHeight="1">
      <c r="A803" s="554"/>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c r="A804" s="554"/>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c r="A805" s="554"/>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c r="A806" s="554"/>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c r="A807" s="554"/>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c r="A808" s="554"/>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c r="A809" s="554"/>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c r="A810" s="554"/>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c r="A811" s="554"/>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c r="A812" s="554"/>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c r="A813" s="554"/>
      <c r="B813" s="761"/>
      <c r="C813" s="761"/>
      <c r="D813" s="761"/>
      <c r="E813" s="761"/>
      <c r="F813" s="762"/>
      <c r="G813" s="437" t="s">
        <v>320</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321</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c r="A815" s="554"/>
      <c r="B815" s="761"/>
      <c r="C815" s="761"/>
      <c r="D815" s="761"/>
      <c r="E815" s="761"/>
      <c r="F815" s="762"/>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5"/>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c r="A816" s="554"/>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c r="A817" s="554"/>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c r="A818" s="554"/>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c r="A819" s="554"/>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c r="A820" s="554"/>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c r="A821" s="554"/>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c r="A822" s="554"/>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c r="A823" s="554"/>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c r="A824" s="554"/>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c r="A825" s="554"/>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c r="A826" s="554"/>
      <c r="B826" s="761"/>
      <c r="C826" s="761"/>
      <c r="D826" s="761"/>
      <c r="E826" s="761"/>
      <c r="F826" s="762"/>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c r="A828" s="554"/>
      <c r="B828" s="761"/>
      <c r="C828" s="761"/>
      <c r="D828" s="761"/>
      <c r="E828" s="761"/>
      <c r="F828" s="762"/>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5"/>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c r="A829" s="554"/>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c r="A830" s="554"/>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c r="A831" s="554"/>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c r="A832" s="554"/>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c r="A833" s="554"/>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c r="A834" s="554"/>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c r="A835" s="554"/>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c r="A836" s="554"/>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c r="A837" s="554"/>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customHeight="1">
      <c r="A838" s="554"/>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1" t="s">
        <v>344</v>
      </c>
      <c r="AM839" s="952"/>
      <c r="AN839" s="952"/>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c r="A845" s="401">
        <v>1</v>
      </c>
      <c r="B845" s="401">
        <v>1</v>
      </c>
      <c r="C845" s="420" t="s">
        <v>754</v>
      </c>
      <c r="D845" s="415"/>
      <c r="E845" s="415"/>
      <c r="F845" s="415"/>
      <c r="G845" s="415"/>
      <c r="H845" s="415"/>
      <c r="I845" s="415"/>
      <c r="J845" s="416">
        <v>4030001077849</v>
      </c>
      <c r="K845" s="417"/>
      <c r="L845" s="417"/>
      <c r="M845" s="417"/>
      <c r="N845" s="417"/>
      <c r="O845" s="417"/>
      <c r="P845" s="424" t="s">
        <v>755</v>
      </c>
      <c r="Q845" s="425"/>
      <c r="R845" s="425"/>
      <c r="S845" s="425"/>
      <c r="T845" s="425"/>
      <c r="U845" s="425"/>
      <c r="V845" s="425"/>
      <c r="W845" s="425"/>
      <c r="X845" s="425"/>
      <c r="Y845" s="318">
        <v>40</v>
      </c>
      <c r="Z845" s="319"/>
      <c r="AA845" s="319"/>
      <c r="AB845" s="320"/>
      <c r="AC845" s="322" t="s">
        <v>372</v>
      </c>
      <c r="AD845" s="323"/>
      <c r="AE845" s="323"/>
      <c r="AF845" s="323"/>
      <c r="AG845" s="323"/>
      <c r="AH845" s="418">
        <v>2</v>
      </c>
      <c r="AI845" s="419"/>
      <c r="AJ845" s="419"/>
      <c r="AK845" s="419"/>
      <c r="AL845" s="326">
        <v>99.188822271000006</v>
      </c>
      <c r="AM845" s="327"/>
      <c r="AN845" s="327"/>
      <c r="AO845" s="328"/>
      <c r="AP845" s="321" t="s">
        <v>406</v>
      </c>
      <c r="AQ845" s="321"/>
      <c r="AR845" s="321"/>
      <c r="AS845" s="321"/>
      <c r="AT845" s="321"/>
      <c r="AU845" s="321"/>
      <c r="AV845" s="321"/>
      <c r="AW845" s="321"/>
      <c r="AX845" s="321"/>
    </row>
    <row r="846" spans="1:51" ht="30" customHeight="1">
      <c r="A846" s="401">
        <v>2</v>
      </c>
      <c r="B846" s="401">
        <v>1</v>
      </c>
      <c r="C846" s="420" t="s">
        <v>756</v>
      </c>
      <c r="D846" s="415"/>
      <c r="E846" s="415"/>
      <c r="F846" s="415"/>
      <c r="G846" s="415"/>
      <c r="H846" s="415"/>
      <c r="I846" s="415"/>
      <c r="J846" s="416">
        <v>1011301008853</v>
      </c>
      <c r="K846" s="417"/>
      <c r="L846" s="417"/>
      <c r="M846" s="417"/>
      <c r="N846" s="417"/>
      <c r="O846" s="417"/>
      <c r="P846" s="424" t="s">
        <v>757</v>
      </c>
      <c r="Q846" s="425"/>
      <c r="R846" s="425"/>
      <c r="S846" s="425"/>
      <c r="T846" s="425"/>
      <c r="U846" s="425"/>
      <c r="V846" s="425"/>
      <c r="W846" s="425"/>
      <c r="X846" s="425"/>
      <c r="Y846" s="318">
        <v>3</v>
      </c>
      <c r="Z846" s="319"/>
      <c r="AA846" s="319"/>
      <c r="AB846" s="320"/>
      <c r="AC846" s="322" t="s">
        <v>372</v>
      </c>
      <c r="AD846" s="323"/>
      <c r="AE846" s="323"/>
      <c r="AF846" s="323"/>
      <c r="AG846" s="323"/>
      <c r="AH846" s="418">
        <v>1</v>
      </c>
      <c r="AI846" s="419"/>
      <c r="AJ846" s="419"/>
      <c r="AK846" s="419"/>
      <c r="AL846" s="326">
        <v>97.297297297</v>
      </c>
      <c r="AM846" s="327"/>
      <c r="AN846" s="327"/>
      <c r="AO846" s="328"/>
      <c r="AP846" s="321" t="s">
        <v>406</v>
      </c>
      <c r="AQ846" s="321"/>
      <c r="AR846" s="321"/>
      <c r="AS846" s="321"/>
      <c r="AT846" s="321"/>
      <c r="AU846" s="321"/>
      <c r="AV846" s="321"/>
      <c r="AW846" s="321"/>
      <c r="AX846" s="321"/>
      <c r="AY846">
        <f>COUNTA($C$846)</f>
        <v>1</v>
      </c>
    </row>
    <row r="847" spans="1:51" ht="30" hidden="1" customHeight="1">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c r="A878" s="401">
        <v>1</v>
      </c>
      <c r="B878" s="401">
        <v>1</v>
      </c>
      <c r="C878" s="420" t="s">
        <v>759</v>
      </c>
      <c r="D878" s="415"/>
      <c r="E878" s="415"/>
      <c r="F878" s="415"/>
      <c r="G878" s="415"/>
      <c r="H878" s="415"/>
      <c r="I878" s="415"/>
      <c r="J878" s="416">
        <v>2060001005916</v>
      </c>
      <c r="K878" s="417"/>
      <c r="L878" s="417"/>
      <c r="M878" s="417"/>
      <c r="N878" s="417"/>
      <c r="O878" s="417"/>
      <c r="P878" s="424" t="s">
        <v>757</v>
      </c>
      <c r="Q878" s="425"/>
      <c r="R878" s="425"/>
      <c r="S878" s="425"/>
      <c r="T878" s="425"/>
      <c r="U878" s="425"/>
      <c r="V878" s="425"/>
      <c r="W878" s="425"/>
      <c r="X878" s="425"/>
      <c r="Y878" s="318">
        <v>4</v>
      </c>
      <c r="Z878" s="319"/>
      <c r="AA878" s="319"/>
      <c r="AB878" s="320"/>
      <c r="AC878" s="322" t="s">
        <v>372</v>
      </c>
      <c r="AD878" s="323"/>
      <c r="AE878" s="323"/>
      <c r="AF878" s="323"/>
      <c r="AG878" s="323"/>
      <c r="AH878" s="418">
        <v>1</v>
      </c>
      <c r="AI878" s="419"/>
      <c r="AJ878" s="419"/>
      <c r="AK878" s="419"/>
      <c r="AL878" s="326">
        <v>94.9</v>
      </c>
      <c r="AM878" s="327"/>
      <c r="AN878" s="327"/>
      <c r="AO878" s="328"/>
      <c r="AP878" s="321" t="s">
        <v>765</v>
      </c>
      <c r="AQ878" s="321"/>
      <c r="AR878" s="321"/>
      <c r="AS878" s="321"/>
      <c r="AT878" s="321"/>
      <c r="AU878" s="321"/>
      <c r="AV878" s="321"/>
      <c r="AW878" s="321"/>
      <c r="AX878" s="321"/>
      <c r="AY878">
        <f t="shared" si="118"/>
        <v>1</v>
      </c>
    </row>
    <row r="879" spans="1:51" ht="30" customHeight="1">
      <c r="A879" s="401">
        <v>2</v>
      </c>
      <c r="B879" s="401">
        <v>1</v>
      </c>
      <c r="C879" s="420" t="s">
        <v>758</v>
      </c>
      <c r="D879" s="415"/>
      <c r="E879" s="415"/>
      <c r="F879" s="415"/>
      <c r="G879" s="415"/>
      <c r="H879" s="415"/>
      <c r="I879" s="415"/>
      <c r="J879" s="416">
        <v>4060002009369</v>
      </c>
      <c r="K879" s="417"/>
      <c r="L879" s="417"/>
      <c r="M879" s="417"/>
      <c r="N879" s="417"/>
      <c r="O879" s="417"/>
      <c r="P879" s="424" t="s">
        <v>757</v>
      </c>
      <c r="Q879" s="425"/>
      <c r="R879" s="425"/>
      <c r="S879" s="425"/>
      <c r="T879" s="425"/>
      <c r="U879" s="425"/>
      <c r="V879" s="425"/>
      <c r="W879" s="425"/>
      <c r="X879" s="425"/>
      <c r="Y879" s="318">
        <v>0.3</v>
      </c>
      <c r="Z879" s="319"/>
      <c r="AA879" s="319"/>
      <c r="AB879" s="320"/>
      <c r="AC879" s="322" t="s">
        <v>378</v>
      </c>
      <c r="AD879" s="323"/>
      <c r="AE879" s="323"/>
      <c r="AF879" s="323"/>
      <c r="AG879" s="323"/>
      <c r="AH879" s="418" t="s">
        <v>765</v>
      </c>
      <c r="AI879" s="419"/>
      <c r="AJ879" s="419"/>
      <c r="AK879" s="419"/>
      <c r="AL879" s="326">
        <v>100</v>
      </c>
      <c r="AM879" s="327"/>
      <c r="AN879" s="327"/>
      <c r="AO879" s="328"/>
      <c r="AP879" s="321" t="s">
        <v>765</v>
      </c>
      <c r="AQ879" s="321"/>
      <c r="AR879" s="321"/>
      <c r="AS879" s="321"/>
      <c r="AT879" s="321"/>
      <c r="AU879" s="321"/>
      <c r="AV879" s="321"/>
      <c r="AW879" s="321"/>
      <c r="AX879" s="321"/>
      <c r="AY879">
        <f>COUNTA($C$879)</f>
        <v>1</v>
      </c>
    </row>
    <row r="880" spans="1:51" ht="30" hidden="1" customHeight="1">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hidden="1"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330</v>
      </c>
      <c r="AQ1109" s="423"/>
      <c r="AR1109" s="423"/>
      <c r="AS1109" s="423"/>
      <c r="AT1109" s="423"/>
      <c r="AU1109" s="423"/>
      <c r="AV1109" s="423"/>
      <c r="AW1109" s="423"/>
      <c r="AX1109" s="423"/>
    </row>
    <row r="1110" spans="1:51" ht="30" hidden="1" customHeight="1">
      <c r="A1110" s="401">
        <v>1</v>
      </c>
      <c r="B1110" s="401">
        <v>1</v>
      </c>
      <c r="C1110" s="889"/>
      <c r="D1110" s="889"/>
      <c r="E1110" s="888"/>
      <c r="F1110" s="888"/>
      <c r="G1110" s="888"/>
      <c r="H1110" s="888"/>
      <c r="I1110" s="888"/>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90">
    <cfRule type="expression" dxfId="2795" priority="13899">
      <formula>IF(RIGHT(TEXT(Y790,"0.#"),1)=".",FALSE,TRUE)</formula>
    </cfRule>
    <cfRule type="expression" dxfId="2794" priority="13900">
      <formula>IF(RIGHT(TEXT(Y790,"0.#"),1)=".",TRUE,FALSE)</formula>
    </cfRule>
  </conditionalFormatting>
  <conditionalFormatting sqref="Y799">
    <cfRule type="expression" dxfId="2793" priority="13895">
      <formula>IF(RIGHT(TEXT(Y799,"0.#"),1)=".",FALSE,TRUE)</formula>
    </cfRule>
    <cfRule type="expression" dxfId="2792" priority="13896">
      <formula>IF(RIGHT(TEXT(Y799,"0.#"),1)=".",TRUE,FALSE)</formula>
    </cfRule>
  </conditionalFormatting>
  <conditionalFormatting sqref="Y830:Y837 Y828 Y817:Y824 Y815 Y804:Y811 Y802">
    <cfRule type="expression" dxfId="2791" priority="13677">
      <formula>IF(RIGHT(TEXT(Y802,"0.#"),1)=".",FALSE,TRUE)</formula>
    </cfRule>
    <cfRule type="expression" dxfId="2790" priority="13678">
      <formula>IF(RIGHT(TEXT(Y802,"0.#"),1)=".",TRUE,FALSE)</formula>
    </cfRule>
  </conditionalFormatting>
  <conditionalFormatting sqref="P16:AQ17 P15:AX15 P13:AX13">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E101 AQ101">
    <cfRule type="expression" dxfId="2785" priority="13715">
      <formula>IF(RIGHT(TEXT(AE101,"0.#"),1)=".",FALSE,TRUE)</formula>
    </cfRule>
    <cfRule type="expression" dxfId="2784" priority="13716">
      <formula>IF(RIGHT(TEXT(AE101,"0.#"),1)=".",TRUE,FALSE)</formula>
    </cfRule>
  </conditionalFormatting>
  <conditionalFormatting sqref="Y791:Y798 Y789">
    <cfRule type="expression" dxfId="2783" priority="13701">
      <formula>IF(RIGHT(TEXT(Y789,"0.#"),1)=".",FALSE,TRUE)</formula>
    </cfRule>
    <cfRule type="expression" dxfId="2782" priority="13702">
      <formula>IF(RIGHT(TEXT(Y789,"0.#"),1)=".",TRUE,FALSE)</formula>
    </cfRule>
  </conditionalFormatting>
  <conditionalFormatting sqref="AU790">
    <cfRule type="expression" dxfId="2781" priority="13699">
      <formula>IF(RIGHT(TEXT(AU790,"0.#"),1)=".",FALSE,TRUE)</formula>
    </cfRule>
    <cfRule type="expression" dxfId="2780" priority="13700">
      <formula>IF(RIGHT(TEXT(AU790,"0.#"),1)=".",TRUE,FALSE)</formula>
    </cfRule>
  </conditionalFormatting>
  <conditionalFormatting sqref="AU799">
    <cfRule type="expression" dxfId="2779" priority="13697">
      <formula>IF(RIGHT(TEXT(AU799,"0.#"),1)=".",FALSE,TRUE)</formula>
    </cfRule>
    <cfRule type="expression" dxfId="2778" priority="13698">
      <formula>IF(RIGHT(TEXT(AU799,"0.#"),1)=".",TRUE,FALSE)</formula>
    </cfRule>
  </conditionalFormatting>
  <conditionalFormatting sqref="AU791:AU798">
    <cfRule type="expression" dxfId="2777" priority="13695">
      <formula>IF(RIGHT(TEXT(AU791,"0.#"),1)=".",FALSE,TRUE)</formula>
    </cfRule>
    <cfRule type="expression" dxfId="2776" priority="13696">
      <formula>IF(RIGHT(TEXT(AU791,"0.#"),1)=".",TRUE,FALSE)</formula>
    </cfRule>
  </conditionalFormatting>
  <conditionalFormatting sqref="Y829 Y816 Y803">
    <cfRule type="expression" dxfId="2775" priority="13681">
      <formula>IF(RIGHT(TEXT(Y803,"0.#"),1)=".",FALSE,TRUE)</formula>
    </cfRule>
    <cfRule type="expression" dxfId="2774" priority="13682">
      <formula>IF(RIGHT(TEXT(Y803,"0.#"),1)=".",TRUE,FALSE)</formula>
    </cfRule>
  </conditionalFormatting>
  <conditionalFormatting sqref="Y838 Y825 Y812">
    <cfRule type="expression" dxfId="2773" priority="13679">
      <formula>IF(RIGHT(TEXT(Y812,"0.#"),1)=".",FALSE,TRUE)</formula>
    </cfRule>
    <cfRule type="expression" dxfId="2772" priority="13680">
      <formula>IF(RIGHT(TEXT(Y812,"0.#"),1)=".",TRUE,FALSE)</formula>
    </cfRule>
  </conditionalFormatting>
  <conditionalFormatting sqref="AU829 AU816 AU803">
    <cfRule type="expression" dxfId="2771" priority="13675">
      <formula>IF(RIGHT(TEXT(AU803,"0.#"),1)=".",FALSE,TRUE)</formula>
    </cfRule>
    <cfRule type="expression" dxfId="2770" priority="13676">
      <formula>IF(RIGHT(TEXT(AU803,"0.#"),1)=".",TRUE,FALSE)</formula>
    </cfRule>
  </conditionalFormatting>
  <conditionalFormatting sqref="AU838 AU825 AU812">
    <cfRule type="expression" dxfId="2769" priority="13673">
      <formula>IF(RIGHT(TEXT(AU812,"0.#"),1)=".",FALSE,TRUE)</formula>
    </cfRule>
    <cfRule type="expression" dxfId="2768" priority="13674">
      <formula>IF(RIGHT(TEXT(AU812,"0.#"),1)=".",TRUE,FALSE)</formula>
    </cfRule>
  </conditionalFormatting>
  <conditionalFormatting sqref="AU830:AU837 AU828 AU817:AU824 AU815 AU804:AU811 AU802">
    <cfRule type="expression" dxfId="2767" priority="13671">
      <formula>IF(RIGHT(TEXT(AU802,"0.#"),1)=".",FALSE,TRUE)</formula>
    </cfRule>
    <cfRule type="expression" dxfId="2766" priority="13672">
      <formula>IF(RIGHT(TEXT(AU802,"0.#"),1)=".",TRUE,FALSE)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I101">
    <cfRule type="expression" dxfId="2655" priority="13247">
      <formula>IF(RIGHT(TEXT(AI101,"0.#"),1)=".",FALSE,TRUE)</formula>
    </cfRule>
    <cfRule type="expression" dxfId="2654" priority="13248">
      <formula>IF(RIGHT(TEXT(AI101,"0.#"),1)=".",TRUE,FALSE)</formula>
    </cfRule>
  </conditionalFormatting>
  <conditionalFormatting sqref="AM101">
    <cfRule type="expression" dxfId="2653" priority="13245">
      <formula>IF(RIGHT(TEXT(AM101,"0.#"),1)=".",FALSE,TRUE)</formula>
    </cfRule>
    <cfRule type="expression" dxfId="2652" priority="13246">
      <formula>IF(RIGHT(TEXT(AM101,"0.#"),1)=".",TRUE,FALSE)</formula>
    </cfRule>
  </conditionalFormatting>
  <conditionalFormatting sqref="AE102">
    <cfRule type="expression" dxfId="2651" priority="13243">
      <formula>IF(RIGHT(TEXT(AE102,"0.#"),1)=".",FALSE,TRUE)</formula>
    </cfRule>
    <cfRule type="expression" dxfId="2650" priority="13244">
      <formula>IF(RIGHT(TEXT(AE102,"0.#"),1)=".",TRUE,FALSE)</formula>
    </cfRule>
  </conditionalFormatting>
  <conditionalFormatting sqref="AI102">
    <cfRule type="expression" dxfId="2649" priority="13241">
      <formula>IF(RIGHT(TEXT(AI102,"0.#"),1)=".",FALSE,TRUE)</formula>
    </cfRule>
    <cfRule type="expression" dxfId="2648" priority="13242">
      <formula>IF(RIGHT(TEXT(AI102,"0.#"),1)=".",TRUE,FALSE)</formula>
    </cfRule>
  </conditionalFormatting>
  <conditionalFormatting sqref="AM102">
    <cfRule type="expression" dxfId="2647" priority="13239">
      <formula>IF(RIGHT(TEXT(AM102,"0.#"),1)=".",FALSE,TRUE)</formula>
    </cfRule>
    <cfRule type="expression" dxfId="2646" priority="13240">
      <formula>IF(RIGHT(TEXT(AM102,"0.#"),1)=".",TRUE,FALSE)</formula>
    </cfRule>
  </conditionalFormatting>
  <conditionalFormatting sqref="AQ102">
    <cfRule type="expression" dxfId="2645" priority="13237">
      <formula>IF(RIGHT(TEXT(AQ102,"0.#"),1)=".",FALSE,TRUE)</formula>
    </cfRule>
    <cfRule type="expression" dxfId="2644" priority="13238">
      <formula>IF(RIGHT(TEXT(AQ102,"0.#"),1)=".",TRUE,FALSE)</formula>
    </cfRule>
  </conditionalFormatting>
  <conditionalFormatting sqref="AE104">
    <cfRule type="expression" dxfId="2643" priority="13235">
      <formula>IF(RIGHT(TEXT(AE104,"0.#"),1)=".",FALSE,TRUE)</formula>
    </cfRule>
    <cfRule type="expression" dxfId="2642" priority="13236">
      <formula>IF(RIGHT(TEXT(AE104,"0.#"),1)=".",TRUE,FALSE)</formula>
    </cfRule>
  </conditionalFormatting>
  <conditionalFormatting sqref="AI104">
    <cfRule type="expression" dxfId="2641" priority="13233">
      <formula>IF(RIGHT(TEXT(AI104,"0.#"),1)=".",FALSE,TRUE)</formula>
    </cfRule>
    <cfRule type="expression" dxfId="2640" priority="13234">
      <formula>IF(RIGHT(TEXT(AI104,"0.#"),1)=".",TRUE,FALSE)</formula>
    </cfRule>
  </conditionalFormatting>
  <conditionalFormatting sqref="AM104">
    <cfRule type="expression" dxfId="2639" priority="13231">
      <formula>IF(RIGHT(TEXT(AM104,"0.#"),1)=".",FALSE,TRUE)</formula>
    </cfRule>
    <cfRule type="expression" dxfId="2638" priority="13232">
      <formula>IF(RIGHT(TEXT(AM104,"0.#"),1)=".",TRUE,FALSE)</formula>
    </cfRule>
  </conditionalFormatting>
  <conditionalFormatting sqref="AE105">
    <cfRule type="expression" dxfId="2637" priority="13229">
      <formula>IF(RIGHT(TEXT(AE105,"0.#"),1)=".",FALSE,TRUE)</formula>
    </cfRule>
    <cfRule type="expression" dxfId="2636" priority="13230">
      <formula>IF(RIGHT(TEXT(AE105,"0.#"),1)=".",TRUE,FALSE)</formula>
    </cfRule>
  </conditionalFormatting>
  <conditionalFormatting sqref="AI105">
    <cfRule type="expression" dxfId="2635" priority="13227">
      <formula>IF(RIGHT(TEXT(AI105,"0.#"),1)=".",FALSE,TRUE)</formula>
    </cfRule>
    <cfRule type="expression" dxfId="2634" priority="13228">
      <formula>IF(RIGHT(TEXT(AI105,"0.#"),1)=".",TRUE,FALSE)</formula>
    </cfRule>
  </conditionalFormatting>
  <conditionalFormatting sqref="AM105">
    <cfRule type="expression" dxfId="2633" priority="13225">
      <formula>IF(RIGHT(TEXT(AM105,"0.#"),1)=".",FALSE,TRUE)</formula>
    </cfRule>
    <cfRule type="expression" dxfId="2632" priority="13226">
      <formula>IF(RIGHT(TEXT(AM105,"0.#"),1)=".",TRUE,FALSE)</formula>
    </cfRule>
  </conditionalFormatting>
  <conditionalFormatting sqref="AE107">
    <cfRule type="expression" dxfId="2631" priority="13221">
      <formula>IF(RIGHT(TEXT(AE107,"0.#"),1)=".",FALSE,TRUE)</formula>
    </cfRule>
    <cfRule type="expression" dxfId="2630" priority="13222">
      <formula>IF(RIGHT(TEXT(AE107,"0.#"),1)=".",TRUE,FALSE)</formula>
    </cfRule>
  </conditionalFormatting>
  <conditionalFormatting sqref="AI107">
    <cfRule type="expression" dxfId="2629" priority="13219">
      <formula>IF(RIGHT(TEXT(AI107,"0.#"),1)=".",FALSE,TRUE)</formula>
    </cfRule>
    <cfRule type="expression" dxfId="2628" priority="13220">
      <formula>IF(RIGHT(TEXT(AI107,"0.#"),1)=".",TRUE,FALSE)</formula>
    </cfRule>
  </conditionalFormatting>
  <conditionalFormatting sqref="AM107">
    <cfRule type="expression" dxfId="2627" priority="13217">
      <formula>IF(RIGHT(TEXT(AM107,"0.#"),1)=".",FALSE,TRUE)</formula>
    </cfRule>
    <cfRule type="expression" dxfId="2626" priority="13218">
      <formula>IF(RIGHT(TEXT(AM107,"0.#"),1)=".",TRUE,FALSE)</formula>
    </cfRule>
  </conditionalFormatting>
  <conditionalFormatting sqref="AE108">
    <cfRule type="expression" dxfId="2625" priority="13215">
      <formula>IF(RIGHT(TEXT(AE108,"0.#"),1)=".",FALSE,TRUE)</formula>
    </cfRule>
    <cfRule type="expression" dxfId="2624" priority="13216">
      <formula>IF(RIGHT(TEXT(AE108,"0.#"),1)=".",TRUE,FALSE)</formula>
    </cfRule>
  </conditionalFormatting>
  <conditionalFormatting sqref="AI108">
    <cfRule type="expression" dxfId="2623" priority="13213">
      <formula>IF(RIGHT(TEXT(AI108,"0.#"),1)=".",FALSE,TRUE)</formula>
    </cfRule>
    <cfRule type="expression" dxfId="2622" priority="13214">
      <formula>IF(RIGHT(TEXT(AI108,"0.#"),1)=".",TRUE,FALSE)</formula>
    </cfRule>
  </conditionalFormatting>
  <conditionalFormatting sqref="AM108">
    <cfRule type="expression" dxfId="2621" priority="13211">
      <formula>IF(RIGHT(TEXT(AM108,"0.#"),1)=".",FALSE,TRUE)</formula>
    </cfRule>
    <cfRule type="expression" dxfId="2620" priority="13212">
      <formula>IF(RIGHT(TEXT(AM108,"0.#"),1)=".",TRUE,FALSE)</formula>
    </cfRule>
  </conditionalFormatting>
  <conditionalFormatting sqref="AE110">
    <cfRule type="expression" dxfId="2619" priority="13207">
      <formula>IF(RIGHT(TEXT(AE110,"0.#"),1)=".",FALSE,TRUE)</formula>
    </cfRule>
    <cfRule type="expression" dxfId="2618" priority="13208">
      <formula>IF(RIGHT(TEXT(AE110,"0.#"),1)=".",TRUE,FALSE)</formula>
    </cfRule>
  </conditionalFormatting>
  <conditionalFormatting sqref="AI110">
    <cfRule type="expression" dxfId="2617" priority="13205">
      <formula>IF(RIGHT(TEXT(AI110,"0.#"),1)=".",FALSE,TRUE)</formula>
    </cfRule>
    <cfRule type="expression" dxfId="2616" priority="13206">
      <formula>IF(RIGHT(TEXT(AI110,"0.#"),1)=".",TRUE,FALSE)</formula>
    </cfRule>
  </conditionalFormatting>
  <conditionalFormatting sqref="AM110">
    <cfRule type="expression" dxfId="2615" priority="13203">
      <formula>IF(RIGHT(TEXT(AM110,"0.#"),1)=".",FALSE,TRUE)</formula>
    </cfRule>
    <cfRule type="expression" dxfId="2614" priority="13204">
      <formula>IF(RIGHT(TEXT(AM110,"0.#"),1)=".",TRUE,FALSE)</formula>
    </cfRule>
  </conditionalFormatting>
  <conditionalFormatting sqref="AE111">
    <cfRule type="expression" dxfId="2613" priority="13201">
      <formula>IF(RIGHT(TEXT(AE111,"0.#"),1)=".",FALSE,TRUE)</formula>
    </cfRule>
    <cfRule type="expression" dxfId="2612" priority="13202">
      <formula>IF(RIGHT(TEXT(AE111,"0.#"),1)=".",TRUE,FALSE)</formula>
    </cfRule>
  </conditionalFormatting>
  <conditionalFormatting sqref="AI111">
    <cfRule type="expression" dxfId="2611" priority="13199">
      <formula>IF(RIGHT(TEXT(AI111,"0.#"),1)=".",FALSE,TRUE)</formula>
    </cfRule>
    <cfRule type="expression" dxfId="2610" priority="13200">
      <formula>IF(RIGHT(TEXT(AI111,"0.#"),1)=".",TRUE,FALSE)</formula>
    </cfRule>
  </conditionalFormatting>
  <conditionalFormatting sqref="AM111">
    <cfRule type="expression" dxfId="2609" priority="13197">
      <formula>IF(RIGHT(TEXT(AM111,"0.#"),1)=".",FALSE,TRUE)</formula>
    </cfRule>
    <cfRule type="expression" dxfId="2608" priority="13198">
      <formula>IF(RIGHT(TEXT(AM111,"0.#"),1)=".",TRUE,FALSE)</formula>
    </cfRule>
  </conditionalFormatting>
  <conditionalFormatting sqref="AE113">
    <cfRule type="expression" dxfId="2607" priority="13193">
      <formula>IF(RIGHT(TEXT(AE113,"0.#"),1)=".",FALSE,TRUE)</formula>
    </cfRule>
    <cfRule type="expression" dxfId="2606" priority="13194">
      <formula>IF(RIGHT(TEXT(AE113,"0.#"),1)=".",TRUE,FALSE)</formula>
    </cfRule>
  </conditionalFormatting>
  <conditionalFormatting sqref="AI113">
    <cfRule type="expression" dxfId="2605" priority="13191">
      <formula>IF(RIGHT(TEXT(AI113,"0.#"),1)=".",FALSE,TRUE)</formula>
    </cfRule>
    <cfRule type="expression" dxfId="2604" priority="13192">
      <formula>IF(RIGHT(TEXT(AI113,"0.#"),1)=".",TRUE,FALSE)</formula>
    </cfRule>
  </conditionalFormatting>
  <conditionalFormatting sqref="AM113">
    <cfRule type="expression" dxfId="2603" priority="13189">
      <formula>IF(RIGHT(TEXT(AM113,"0.#"),1)=".",FALSE,TRUE)</formula>
    </cfRule>
    <cfRule type="expression" dxfId="2602" priority="13190">
      <formula>IF(RIGHT(TEXT(AM113,"0.#"),1)=".",TRUE,FALSE)</formula>
    </cfRule>
  </conditionalFormatting>
  <conditionalFormatting sqref="AE114">
    <cfRule type="expression" dxfId="2601" priority="13187">
      <formula>IF(RIGHT(TEXT(AE114,"0.#"),1)=".",FALSE,TRUE)</formula>
    </cfRule>
    <cfRule type="expression" dxfId="2600" priority="13188">
      <formula>IF(RIGHT(TEXT(AE114,"0.#"),1)=".",TRUE,FALSE)</formula>
    </cfRule>
  </conditionalFormatting>
  <conditionalFormatting sqref="AI114">
    <cfRule type="expression" dxfId="2599" priority="13185">
      <formula>IF(RIGHT(TEXT(AI114,"0.#"),1)=".",FALSE,TRUE)</formula>
    </cfRule>
    <cfRule type="expression" dxfId="2598" priority="13186">
      <formula>IF(RIGHT(TEXT(AI114,"0.#"),1)=".",TRUE,FALSE)</formula>
    </cfRule>
  </conditionalFormatting>
  <conditionalFormatting sqref="AM114">
    <cfRule type="expression" dxfId="2597" priority="13183">
      <formula>IF(RIGHT(TEXT(AM114,"0.#"),1)=".",FALSE,TRUE)</formula>
    </cfRule>
    <cfRule type="expression" dxfId="2596" priority="13184">
      <formula>IF(RIGHT(TEXT(AM114,"0.#"),1)=".",TRUE,FALSE)</formula>
    </cfRule>
  </conditionalFormatting>
  <conditionalFormatting sqref="AE116 AQ116">
    <cfRule type="expression" dxfId="2595" priority="13179">
      <formula>IF(RIGHT(TEXT(AE116,"0.#"),1)=".",FALSE,TRUE)</formula>
    </cfRule>
    <cfRule type="expression" dxfId="2594" priority="13180">
      <formula>IF(RIGHT(TEXT(AE116,"0.#"),1)=".",TRUE,FALSE)</formula>
    </cfRule>
  </conditionalFormatting>
  <conditionalFormatting sqref="AI116">
    <cfRule type="expression" dxfId="2593" priority="13177">
      <formula>IF(RIGHT(TEXT(AI116,"0.#"),1)=".",FALSE,TRUE)</formula>
    </cfRule>
    <cfRule type="expression" dxfId="2592" priority="13178">
      <formula>IF(RIGHT(TEXT(AI116,"0.#"),1)=".",TRUE,FALSE)</formula>
    </cfRule>
  </conditionalFormatting>
  <conditionalFormatting sqref="AM116">
    <cfRule type="expression" dxfId="2591" priority="13175">
      <formula>IF(RIGHT(TEXT(AM116,"0.#"),1)=".",FALSE,TRUE)</formula>
    </cfRule>
    <cfRule type="expression" dxfId="2590" priority="13176">
      <formula>IF(RIGHT(TEXT(AM116,"0.#"),1)=".",TRUE,FALSE)</formula>
    </cfRule>
  </conditionalFormatting>
  <conditionalFormatting sqref="AE117 AM117">
    <cfRule type="expression" dxfId="2589" priority="13173">
      <formula>IF(RIGHT(TEXT(AE117,"0.#"),1)=".",FALSE,TRUE)</formula>
    </cfRule>
    <cfRule type="expression" dxfId="2588" priority="13174">
      <formula>IF(RIGHT(TEXT(AE117,"0.#"),1)=".",TRUE,FALSE)</formula>
    </cfRule>
  </conditionalFormatting>
  <conditionalFormatting sqref="AI117">
    <cfRule type="expression" dxfId="2587" priority="13171">
      <formula>IF(RIGHT(TEXT(AI117,"0.#"),1)=".",FALSE,TRUE)</formula>
    </cfRule>
    <cfRule type="expression" dxfId="2586" priority="13172">
      <formula>IF(RIGHT(TEXT(AI117,"0.#"),1)=".",TRUE,FALSE)</formula>
    </cfRule>
  </conditionalFormatting>
  <conditionalFormatting sqref="AQ117">
    <cfRule type="expression" dxfId="2585" priority="13167">
      <formula>IF(RIGHT(TEXT(AQ117,"0.#"),1)=".",FALSE,TRUE)</formula>
    </cfRule>
    <cfRule type="expression" dxfId="2584" priority="13168">
      <formula>IF(RIGHT(TEXT(AQ117,"0.#"),1)=".",TRUE,FALSE)</formula>
    </cfRule>
  </conditionalFormatting>
  <conditionalFormatting sqref="AE119 AQ119">
    <cfRule type="expression" dxfId="2583" priority="13165">
      <formula>IF(RIGHT(TEXT(AE119,"0.#"),1)=".",FALSE,TRUE)</formula>
    </cfRule>
    <cfRule type="expression" dxfId="2582" priority="13166">
      <formula>IF(RIGHT(TEXT(AE119,"0.#"),1)=".",TRUE,FALSE)</formula>
    </cfRule>
  </conditionalFormatting>
  <conditionalFormatting sqref="AI119">
    <cfRule type="expression" dxfId="2581" priority="13163">
      <formula>IF(RIGHT(TEXT(AI119,"0.#"),1)=".",FALSE,TRUE)</formula>
    </cfRule>
    <cfRule type="expression" dxfId="2580" priority="13164">
      <formula>IF(RIGHT(TEXT(AI119,"0.#"),1)=".",TRUE,FALSE)</formula>
    </cfRule>
  </conditionalFormatting>
  <conditionalFormatting sqref="AM119">
    <cfRule type="expression" dxfId="2579" priority="13161">
      <formula>IF(RIGHT(TEXT(AM119,"0.#"),1)=".",FALSE,TRUE)</formula>
    </cfRule>
    <cfRule type="expression" dxfId="2578" priority="13162">
      <formula>IF(RIGHT(TEXT(AM119,"0.#"),1)=".",TRUE,FALSE)</formula>
    </cfRule>
  </conditionalFormatting>
  <conditionalFormatting sqref="AQ120">
    <cfRule type="expression" dxfId="2577" priority="13153">
      <formula>IF(RIGHT(TEXT(AQ120,"0.#"),1)=".",FALSE,TRUE)</formula>
    </cfRule>
    <cfRule type="expression" dxfId="2576" priority="13154">
      <formula>IF(RIGHT(TEXT(AQ120,"0.#"),1)=".",TRUE,FALSE)</formula>
    </cfRule>
  </conditionalFormatting>
  <conditionalFormatting sqref="AE122 AQ122">
    <cfRule type="expression" dxfId="2575" priority="13151">
      <formula>IF(RIGHT(TEXT(AE122,"0.#"),1)=".",FALSE,TRUE)</formula>
    </cfRule>
    <cfRule type="expression" dxfId="2574" priority="13152">
      <formula>IF(RIGHT(TEXT(AE122,"0.#"),1)=".",TRUE,FALSE)</formula>
    </cfRule>
  </conditionalFormatting>
  <conditionalFormatting sqref="AI122">
    <cfRule type="expression" dxfId="2573" priority="13149">
      <formula>IF(RIGHT(TEXT(AI122,"0.#"),1)=".",FALSE,TRUE)</formula>
    </cfRule>
    <cfRule type="expression" dxfId="2572" priority="13150">
      <formula>IF(RIGHT(TEXT(AI122,"0.#"),1)=".",TRUE,FALSE)</formula>
    </cfRule>
  </conditionalFormatting>
  <conditionalFormatting sqref="AM122">
    <cfRule type="expression" dxfId="2571" priority="13147">
      <formula>IF(RIGHT(TEXT(AM122,"0.#"),1)=".",FALSE,TRUE)</formula>
    </cfRule>
    <cfRule type="expression" dxfId="2570" priority="13148">
      <formula>IF(RIGHT(TEXT(AM122,"0.#"),1)=".",TRUE,FALSE)</formula>
    </cfRule>
  </conditionalFormatting>
  <conditionalFormatting sqref="AQ123">
    <cfRule type="expression" dxfId="2569" priority="13139">
      <formula>IF(RIGHT(TEXT(AQ123,"0.#"),1)=".",FALSE,TRUE)</formula>
    </cfRule>
    <cfRule type="expression" dxfId="2568" priority="13140">
      <formula>IF(RIGHT(TEXT(AQ123,"0.#"),1)=".",TRUE,FALSE)</formula>
    </cfRule>
  </conditionalFormatting>
  <conditionalFormatting sqref="AE125 AQ125">
    <cfRule type="expression" dxfId="2567" priority="13137">
      <formula>IF(RIGHT(TEXT(AE125,"0.#"),1)=".",FALSE,TRUE)</formula>
    </cfRule>
    <cfRule type="expression" dxfId="2566" priority="13138">
      <formula>IF(RIGHT(TEXT(AE125,"0.#"),1)=".",TRUE,FALSE)</formula>
    </cfRule>
  </conditionalFormatting>
  <conditionalFormatting sqref="AI125">
    <cfRule type="expression" dxfId="2565" priority="13135">
      <formula>IF(RIGHT(TEXT(AI125,"0.#"),1)=".",FALSE,TRUE)</formula>
    </cfRule>
    <cfRule type="expression" dxfId="2564" priority="13136">
      <formula>IF(RIGHT(TEXT(AI125,"0.#"),1)=".",TRUE,FALSE)</formula>
    </cfRule>
  </conditionalFormatting>
  <conditionalFormatting sqref="AM125">
    <cfRule type="expression" dxfId="2563" priority="13133">
      <formula>IF(RIGHT(TEXT(AM125,"0.#"),1)=".",FALSE,TRUE)</formula>
    </cfRule>
    <cfRule type="expression" dxfId="2562" priority="13134">
      <formula>IF(RIGHT(TEXT(AM125,"0.#"),1)=".",TRUE,FALSE)</formula>
    </cfRule>
  </conditionalFormatting>
  <conditionalFormatting sqref="AQ126">
    <cfRule type="expression" dxfId="2561" priority="13125">
      <formula>IF(RIGHT(TEXT(AQ126,"0.#"),1)=".",FALSE,TRUE)</formula>
    </cfRule>
    <cfRule type="expression" dxfId="2560" priority="13126">
      <formula>IF(RIGHT(TEXT(AQ126,"0.#"),1)=".",TRUE,FALSE)</formula>
    </cfRule>
  </conditionalFormatting>
  <conditionalFormatting sqref="AE128 AQ128">
    <cfRule type="expression" dxfId="2559" priority="13123">
      <formula>IF(RIGHT(TEXT(AE128,"0.#"),1)=".",FALSE,TRUE)</formula>
    </cfRule>
    <cfRule type="expression" dxfId="2558" priority="13124">
      <formula>IF(RIGHT(TEXT(AE128,"0.#"),1)=".",TRUE,FALSE)</formula>
    </cfRule>
  </conditionalFormatting>
  <conditionalFormatting sqref="AI128">
    <cfRule type="expression" dxfId="2557" priority="13121">
      <formula>IF(RIGHT(TEXT(AI128,"0.#"),1)=".",FALSE,TRUE)</formula>
    </cfRule>
    <cfRule type="expression" dxfId="2556" priority="13122">
      <formula>IF(RIGHT(TEXT(AI128,"0.#"),1)=".",TRUE,FALSE)</formula>
    </cfRule>
  </conditionalFormatting>
  <conditionalFormatting sqref="AM128">
    <cfRule type="expression" dxfId="2555" priority="13119">
      <formula>IF(RIGHT(TEXT(AM128,"0.#"),1)=".",FALSE,TRUE)</formula>
    </cfRule>
    <cfRule type="expression" dxfId="2554" priority="13120">
      <formula>IF(RIGHT(TEXT(AM128,"0.#"),1)=".",TRUE,FALSE)</formula>
    </cfRule>
  </conditionalFormatting>
  <conditionalFormatting sqref="AQ129">
    <cfRule type="expression" dxfId="2553" priority="13111">
      <formula>IF(RIGHT(TEXT(AQ129,"0.#"),1)=".",FALSE,TRUE)</formula>
    </cfRule>
    <cfRule type="expression" dxfId="2552" priority="13112">
      <formula>IF(RIGHT(TEXT(AQ129,"0.#"),1)=".",TRUE,FALSE)</formula>
    </cfRule>
  </conditionalFormatting>
  <conditionalFormatting sqref="AE75">
    <cfRule type="expression" dxfId="2551" priority="13109">
      <formula>IF(RIGHT(TEXT(AE75,"0.#"),1)=".",FALSE,TRUE)</formula>
    </cfRule>
    <cfRule type="expression" dxfId="2550" priority="13110">
      <formula>IF(RIGHT(TEXT(AE75,"0.#"),1)=".",TRUE,FALSE)</formula>
    </cfRule>
  </conditionalFormatting>
  <conditionalFormatting sqref="AE76">
    <cfRule type="expression" dxfId="2549" priority="13107">
      <formula>IF(RIGHT(TEXT(AE76,"0.#"),1)=".",FALSE,TRUE)</formula>
    </cfRule>
    <cfRule type="expression" dxfId="2548" priority="13108">
      <formula>IF(RIGHT(TEXT(AE76,"0.#"),1)=".",TRUE,FALSE)</formula>
    </cfRule>
  </conditionalFormatting>
  <conditionalFormatting sqref="AE77">
    <cfRule type="expression" dxfId="2547" priority="13105">
      <formula>IF(RIGHT(TEXT(AE77,"0.#"),1)=".",FALSE,TRUE)</formula>
    </cfRule>
    <cfRule type="expression" dxfId="2546" priority="13106">
      <formula>IF(RIGHT(TEXT(AE77,"0.#"),1)=".",TRUE,FALSE)</formula>
    </cfRule>
  </conditionalFormatting>
  <conditionalFormatting sqref="AI77">
    <cfRule type="expression" dxfId="2545" priority="13103">
      <formula>IF(RIGHT(TEXT(AI77,"0.#"),1)=".",FALSE,TRUE)</formula>
    </cfRule>
    <cfRule type="expression" dxfId="2544" priority="13104">
      <formula>IF(RIGHT(TEXT(AI77,"0.#"),1)=".",TRUE,FALSE)</formula>
    </cfRule>
  </conditionalFormatting>
  <conditionalFormatting sqref="AI76">
    <cfRule type="expression" dxfId="2543" priority="13101">
      <formula>IF(RIGHT(TEXT(AI76,"0.#"),1)=".",FALSE,TRUE)</formula>
    </cfRule>
    <cfRule type="expression" dxfId="2542" priority="13102">
      <formula>IF(RIGHT(TEXT(AI76,"0.#"),1)=".",TRUE,FALSE)</formula>
    </cfRule>
  </conditionalFormatting>
  <conditionalFormatting sqref="AI75">
    <cfRule type="expression" dxfId="2541" priority="13099">
      <formula>IF(RIGHT(TEXT(AI75,"0.#"),1)=".",FALSE,TRUE)</formula>
    </cfRule>
    <cfRule type="expression" dxfId="2540" priority="13100">
      <formula>IF(RIGHT(TEXT(AI75,"0.#"),1)=".",TRUE,FALSE)</formula>
    </cfRule>
  </conditionalFormatting>
  <conditionalFormatting sqref="AM75">
    <cfRule type="expression" dxfId="2539" priority="13097">
      <formula>IF(RIGHT(TEXT(AM75,"0.#"),1)=".",FALSE,TRUE)</formula>
    </cfRule>
    <cfRule type="expression" dxfId="2538" priority="13098">
      <formula>IF(RIGHT(TEXT(AM75,"0.#"),1)=".",TRUE,FALSE)</formula>
    </cfRule>
  </conditionalFormatting>
  <conditionalFormatting sqref="AM76">
    <cfRule type="expression" dxfId="2537" priority="13095">
      <formula>IF(RIGHT(TEXT(AM76,"0.#"),1)=".",FALSE,TRUE)</formula>
    </cfRule>
    <cfRule type="expression" dxfId="2536" priority="13096">
      <formula>IF(RIGHT(TEXT(AM76,"0.#"),1)=".",TRUE,FALSE)</formula>
    </cfRule>
  </conditionalFormatting>
  <conditionalFormatting sqref="AM77">
    <cfRule type="expression" dxfId="2535" priority="13093">
      <formula>IF(RIGHT(TEXT(AM77,"0.#"),1)=".",FALSE,TRUE)</formula>
    </cfRule>
    <cfRule type="expression" dxfId="2534" priority="13094">
      <formula>IF(RIGHT(TEXT(AM77,"0.#"),1)=".",TRUE,FALSE)</formula>
    </cfRule>
  </conditionalFormatting>
  <conditionalFormatting sqref="AE134:AE135 AI134:AI135 AQ134:AQ135 AU134:AU135">
    <cfRule type="expression" dxfId="2533" priority="13079">
      <formula>IF(RIGHT(TEXT(AE134,"0.#"),1)=".",FALSE,TRUE)</formula>
    </cfRule>
    <cfRule type="expression" dxfId="2532" priority="13080">
      <formula>IF(RIGHT(TEXT(AE134,"0.#"),1)=".",TRUE,FALSE)</formula>
    </cfRule>
  </conditionalFormatting>
  <conditionalFormatting sqref="AE433">
    <cfRule type="expression" dxfId="2531" priority="13049">
      <formula>IF(RIGHT(TEXT(AE433,"0.#"),1)=".",FALSE,TRUE)</formula>
    </cfRule>
    <cfRule type="expression" dxfId="2530" priority="13050">
      <formula>IF(RIGHT(TEXT(AE433,"0.#"),1)=".",TRUE,FALSE)</formula>
    </cfRule>
  </conditionalFormatting>
  <conditionalFormatting sqref="AE434">
    <cfRule type="expression" dxfId="2529" priority="13047">
      <formula>IF(RIGHT(TEXT(AE434,"0.#"),1)=".",FALSE,TRUE)</formula>
    </cfRule>
    <cfRule type="expression" dxfId="2528" priority="13048">
      <formula>IF(RIGHT(TEXT(AE434,"0.#"),1)=".",TRUE,FALSE)</formula>
    </cfRule>
  </conditionalFormatting>
  <conditionalFormatting sqref="AE435">
    <cfRule type="expression" dxfId="2527" priority="13045">
      <formula>IF(RIGHT(TEXT(AE435,"0.#"),1)=".",FALSE,TRUE)</formula>
    </cfRule>
    <cfRule type="expression" dxfId="2526" priority="13046">
      <formula>IF(RIGHT(TEXT(AE435,"0.#"),1)=".",TRUE,FALSE)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47:AO874">
    <cfRule type="expression" dxfId="2507" priority="6649">
      <formula>IF(AND(AL847&gt;=0, RIGHT(TEXT(AL847,"0.#"),1)&lt;&gt;"."),TRUE,FALSE)</formula>
    </cfRule>
    <cfRule type="expression" dxfId="2506" priority="6650">
      <formula>IF(AND(AL847&gt;=0, RIGHT(TEXT(AL847,"0.#"),1)="."),TRUE,FALSE)</formula>
    </cfRule>
    <cfRule type="expression" dxfId="2505" priority="6651">
      <formula>IF(AND(AL847&lt;0, RIGHT(TEXT(AL847,"0.#"),1)&lt;&gt;"."),TRUE,FALSE)</formula>
    </cfRule>
    <cfRule type="expression" dxfId="2504" priority="6652">
      <formula>IF(AND(AL847&lt;0, RIGHT(TEXT(AL847,"0.#"),1)="."),TRUE,FALSE)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E459">
    <cfRule type="expression" dxfId="2477" priority="4341">
      <formula>IF(RIGHT(TEXT(AE459,"0.#"),1)=".",FALSE,TRUE)</formula>
    </cfRule>
    <cfRule type="expression" dxfId="2476" priority="4342">
      <formula>IF(RIGHT(TEXT(AE459,"0.#"),1)=".",TRUE,FALSE)</formula>
    </cfRule>
  </conditionalFormatting>
  <conditionalFormatting sqref="AE460">
    <cfRule type="expression" dxfId="2475" priority="4339">
      <formula>IF(RIGHT(TEXT(AE460,"0.#"),1)=".",FALSE,TRUE)</formula>
    </cfRule>
    <cfRule type="expression" dxfId="2474" priority="4340">
      <formula>IF(RIGHT(TEXT(AE460,"0.#"),1)=".",TRUE,FALSE)</formula>
    </cfRule>
  </conditionalFormatting>
  <conditionalFormatting sqref="AU458">
    <cfRule type="expression" dxfId="2473" priority="4331">
      <formula>IF(RIGHT(TEXT(AU458,"0.#"),1)=".",FALSE,TRUE)</formula>
    </cfRule>
    <cfRule type="expression" dxfId="2472" priority="4332">
      <formula>IF(RIGHT(TEXT(AU458,"0.#"),1)=".",TRUE,FALSE)</formula>
    </cfRule>
  </conditionalFormatting>
  <conditionalFormatting sqref="AU459">
    <cfRule type="expression" dxfId="2471" priority="4329">
      <formula>IF(RIGHT(TEXT(AU459,"0.#"),1)=".",FALSE,TRUE)</formula>
    </cfRule>
    <cfRule type="expression" dxfId="2470" priority="4330">
      <formula>IF(RIGHT(TEXT(AU459,"0.#"),1)=".",TRUE,FALSE)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I458">
    <cfRule type="expression" dxfId="2465" priority="4325">
      <formula>IF(RIGHT(TEXT(AI458,"0.#"),1)=".",FALSE,TRUE)</formula>
    </cfRule>
    <cfRule type="expression" dxfId="2464" priority="4326">
      <formula>IF(RIGHT(TEXT(AI458,"0.#"),1)=".",TRUE,FALSE)</formula>
    </cfRule>
  </conditionalFormatting>
  <conditionalFormatting sqref="AI459">
    <cfRule type="expression" dxfId="2463" priority="4323">
      <formula>IF(RIGHT(TEXT(AI459,"0.#"),1)=".",FALSE,TRUE)</formula>
    </cfRule>
    <cfRule type="expression" dxfId="2462" priority="4324">
      <formula>IF(RIGHT(TEXT(AI459,"0.#"),1)=".",TRUE,FALSE)</formula>
    </cfRule>
  </conditionalFormatting>
  <conditionalFormatting sqref="AQ459">
    <cfRule type="expression" dxfId="2461" priority="4319">
      <formula>IF(RIGHT(TEXT(AQ459,"0.#"),1)=".",FALSE,TRUE)</formula>
    </cfRule>
    <cfRule type="expression" dxfId="2460" priority="4320">
      <formula>IF(RIGHT(TEXT(AQ459,"0.#"),1)=".",TRUE,FALSE)</formula>
    </cfRule>
  </conditionalFormatting>
  <conditionalFormatting sqref="AQ460">
    <cfRule type="expression" dxfId="2459" priority="4317">
      <formula>IF(RIGHT(TEXT(AQ460,"0.#"),1)=".",FALSE,TRUE)</formula>
    </cfRule>
    <cfRule type="expression" dxfId="2458" priority="4318">
      <formula>IF(RIGHT(TEXT(AQ460,"0.#"),1)=".",TRUE,FALSE)</formula>
    </cfRule>
  </conditionalFormatting>
  <conditionalFormatting sqref="AQ458">
    <cfRule type="expression" dxfId="2457" priority="4315">
      <formula>IF(RIGHT(TEXT(AQ458,"0.#"),1)=".",FALSE,TRUE)</formula>
    </cfRule>
    <cfRule type="expression" dxfId="2456" priority="4316">
      <formula>IF(RIGHT(TEXT(AQ458,"0.#"),1)=".",TRUE,FALSE)</formula>
    </cfRule>
  </conditionalFormatting>
  <conditionalFormatting sqref="AE120 AM120">
    <cfRule type="expression" dxfId="2455" priority="2993">
      <formula>IF(RIGHT(TEXT(AE120,"0.#"),1)=".",FALSE,TRUE)</formula>
    </cfRule>
    <cfRule type="expression" dxfId="2454" priority="2994">
      <formula>IF(RIGHT(TEXT(AE120,"0.#"),1)=".",TRUE,FALSE)</formula>
    </cfRule>
  </conditionalFormatting>
  <conditionalFormatting sqref="AI126">
    <cfRule type="expression" dxfId="2453" priority="2983">
      <formula>IF(RIGHT(TEXT(AI126,"0.#"),1)=".",FALSE,TRUE)</formula>
    </cfRule>
    <cfRule type="expression" dxfId="2452" priority="2984">
      <formula>IF(RIGHT(TEXT(AI126,"0.#"),1)=".",TRUE,FALSE)</formula>
    </cfRule>
  </conditionalFormatting>
  <conditionalFormatting sqref="AI120">
    <cfRule type="expression" dxfId="2451" priority="2991">
      <formula>IF(RIGHT(TEXT(AI120,"0.#"),1)=".",FALSE,TRUE)</formula>
    </cfRule>
    <cfRule type="expression" dxfId="2450" priority="2992">
      <formula>IF(RIGHT(TEXT(AI120,"0.#"),1)=".",TRUE,FALSE)</formula>
    </cfRule>
  </conditionalFormatting>
  <conditionalFormatting sqref="AE123 AM123">
    <cfRule type="expression" dxfId="2449" priority="2989">
      <formula>IF(RIGHT(TEXT(AE123,"0.#"),1)=".",FALSE,TRUE)</formula>
    </cfRule>
    <cfRule type="expression" dxfId="2448" priority="2990">
      <formula>IF(RIGHT(TEXT(AE123,"0.#"),1)=".",TRUE,FALSE)</formula>
    </cfRule>
  </conditionalFormatting>
  <conditionalFormatting sqref="AI123">
    <cfRule type="expression" dxfId="2447" priority="2987">
      <formula>IF(RIGHT(TEXT(AI123,"0.#"),1)=".",FALSE,TRUE)</formula>
    </cfRule>
    <cfRule type="expression" dxfId="2446" priority="2988">
      <formula>IF(RIGHT(TEXT(AI123,"0.#"),1)=".",TRUE,FALSE)</formula>
    </cfRule>
  </conditionalFormatting>
  <conditionalFormatting sqref="AE126 AM126">
    <cfRule type="expression" dxfId="2445" priority="2985">
      <formula>IF(RIGHT(TEXT(AE126,"0.#"),1)=".",FALSE,TRUE)</formula>
    </cfRule>
    <cfRule type="expression" dxfId="2444" priority="2986">
      <formula>IF(RIGHT(TEXT(AE126,"0.#"),1)=".",TRUE,FALSE)</formula>
    </cfRule>
  </conditionalFormatting>
  <conditionalFormatting sqref="AE129 AM129">
    <cfRule type="expression" dxfId="2443" priority="2981">
      <formula>IF(RIGHT(TEXT(AE129,"0.#"),1)=".",FALSE,TRUE)</formula>
    </cfRule>
    <cfRule type="expression" dxfId="2442" priority="2982">
      <formula>IF(RIGHT(TEXT(AE129,"0.#"),1)=".",TRUE,FALSE)</formula>
    </cfRule>
  </conditionalFormatting>
  <conditionalFormatting sqref="AI129">
    <cfRule type="expression" dxfId="2441" priority="2979">
      <formula>IF(RIGHT(TEXT(AI129,"0.#"),1)=".",FALSE,TRUE)</formula>
    </cfRule>
    <cfRule type="expression" dxfId="2440" priority="2980">
      <formula>IF(RIGHT(TEXT(AI129,"0.#"),1)=".",TRUE,FALSE)</formula>
    </cfRule>
  </conditionalFormatting>
  <conditionalFormatting sqref="Y847:Y874">
    <cfRule type="expression" dxfId="2439" priority="2977">
      <formula>IF(RIGHT(TEXT(Y847,"0.#"),1)=".",FALSE,TRUE)</formula>
    </cfRule>
    <cfRule type="expression" dxfId="2438" priority="2978">
      <formula>IF(RIGHT(TEXT(Y847,"0.#"),1)=".",TRUE,FALSE)</formula>
    </cfRule>
  </conditionalFormatting>
  <conditionalFormatting sqref="AU518">
    <cfRule type="expression" dxfId="2437" priority="1487">
      <formula>IF(RIGHT(TEXT(AU518,"0.#"),1)=".",FALSE,TRUE)</formula>
    </cfRule>
    <cfRule type="expression" dxfId="2436" priority="1488">
      <formula>IF(RIGHT(TEXT(AU518,"0.#"),1)=".",TRUE,FALSE)</formula>
    </cfRule>
  </conditionalFormatting>
  <conditionalFormatting sqref="AQ551">
    <cfRule type="expression" dxfId="2435" priority="1263">
      <formula>IF(RIGHT(TEXT(AQ551,"0.#"),1)=".",FALSE,TRUE)</formula>
    </cfRule>
    <cfRule type="expression" dxfId="2434" priority="1264">
      <formula>IF(RIGHT(TEXT(AQ551,"0.#"),1)=".",TRUE,FALSE)</formula>
    </cfRule>
  </conditionalFormatting>
  <conditionalFormatting sqref="AE556">
    <cfRule type="expression" dxfId="2433" priority="1261">
      <formula>IF(RIGHT(TEXT(AE556,"0.#"),1)=".",FALSE,TRUE)</formula>
    </cfRule>
    <cfRule type="expression" dxfId="2432" priority="1262">
      <formula>IF(RIGHT(TEXT(AE556,"0.#"),1)=".",TRUE,FALSE)</formula>
    </cfRule>
  </conditionalFormatting>
  <conditionalFormatting sqref="AE557">
    <cfRule type="expression" dxfId="2431" priority="1259">
      <formula>IF(RIGHT(TEXT(AE557,"0.#"),1)=".",FALSE,TRUE)</formula>
    </cfRule>
    <cfRule type="expression" dxfId="2430" priority="1260">
      <formula>IF(RIGHT(TEXT(AE557,"0.#"),1)=".",TRUE,FALSE)</formula>
    </cfRule>
  </conditionalFormatting>
  <conditionalFormatting sqref="AE558">
    <cfRule type="expression" dxfId="2429" priority="1257">
      <formula>IF(RIGHT(TEXT(AE558,"0.#"),1)=".",FALSE,TRUE)</formula>
    </cfRule>
    <cfRule type="expression" dxfId="2428" priority="1258">
      <formula>IF(RIGHT(TEXT(AE558,"0.#"),1)=".",TRUE,FALSE)</formula>
    </cfRule>
  </conditionalFormatting>
  <conditionalFormatting sqref="AU556">
    <cfRule type="expression" dxfId="2427" priority="1249">
      <formula>IF(RIGHT(TEXT(AU556,"0.#"),1)=".",FALSE,TRUE)</formula>
    </cfRule>
    <cfRule type="expression" dxfId="2426" priority="1250">
      <formula>IF(RIGHT(TEXT(AU556,"0.#"),1)=".",TRUE,FALSE)</formula>
    </cfRule>
  </conditionalFormatting>
  <conditionalFormatting sqref="AU557">
    <cfRule type="expression" dxfId="2425" priority="1247">
      <formula>IF(RIGHT(TEXT(AU557,"0.#"),1)=".",FALSE,TRUE)</formula>
    </cfRule>
    <cfRule type="expression" dxfId="2424" priority="1248">
      <formula>IF(RIGHT(TEXT(AU557,"0.#"),1)=".",TRUE,FALSE)</formula>
    </cfRule>
  </conditionalFormatting>
  <conditionalFormatting sqref="AU558">
    <cfRule type="expression" dxfId="2423" priority="1245">
      <formula>IF(RIGHT(TEXT(AU558,"0.#"),1)=".",FALSE,TRUE)</formula>
    </cfRule>
    <cfRule type="expression" dxfId="2422" priority="1246">
      <formula>IF(RIGHT(TEXT(AU558,"0.#"),1)=".",TRUE,FALSE)</formula>
    </cfRule>
  </conditionalFormatting>
  <conditionalFormatting sqref="AQ557">
    <cfRule type="expression" dxfId="2421" priority="1237">
      <formula>IF(RIGHT(TEXT(AQ557,"0.#"),1)=".",FALSE,TRUE)</formula>
    </cfRule>
    <cfRule type="expression" dxfId="2420" priority="1238">
      <formula>IF(RIGHT(TEXT(AQ557,"0.#"),1)=".",TRUE,FALSE)</formula>
    </cfRule>
  </conditionalFormatting>
  <conditionalFormatting sqref="AQ558">
    <cfRule type="expression" dxfId="2419" priority="1235">
      <formula>IF(RIGHT(TEXT(AQ558,"0.#"),1)=".",FALSE,TRUE)</formula>
    </cfRule>
    <cfRule type="expression" dxfId="2418" priority="1236">
      <formula>IF(RIGHT(TEXT(AQ558,"0.#"),1)=".",TRUE,FALSE)</formula>
    </cfRule>
  </conditionalFormatting>
  <conditionalFormatting sqref="AQ556">
    <cfRule type="expression" dxfId="2417" priority="1233">
      <formula>IF(RIGHT(TEXT(AQ556,"0.#"),1)=".",FALSE,TRUE)</formula>
    </cfRule>
    <cfRule type="expression" dxfId="2416" priority="1234">
      <formula>IF(RIGHT(TEXT(AQ556,"0.#"),1)=".",TRUE,FALSE)</formula>
    </cfRule>
  </conditionalFormatting>
  <conditionalFormatting sqref="AE561">
    <cfRule type="expression" dxfId="2415" priority="1231">
      <formula>IF(RIGHT(TEXT(AE561,"0.#"),1)=".",FALSE,TRUE)</formula>
    </cfRule>
    <cfRule type="expression" dxfId="2414" priority="1232">
      <formula>IF(RIGHT(TEXT(AE561,"0.#"),1)=".",TRUE,FALSE)</formula>
    </cfRule>
  </conditionalFormatting>
  <conditionalFormatting sqref="AE562">
    <cfRule type="expression" dxfId="2413" priority="1229">
      <formula>IF(RIGHT(TEXT(AE562,"0.#"),1)=".",FALSE,TRUE)</formula>
    </cfRule>
    <cfRule type="expression" dxfId="2412" priority="1230">
      <formula>IF(RIGHT(TEXT(AE562,"0.#"),1)=".",TRUE,FALSE)</formula>
    </cfRule>
  </conditionalFormatting>
  <conditionalFormatting sqref="AE563">
    <cfRule type="expression" dxfId="2411" priority="1227">
      <formula>IF(RIGHT(TEXT(AE563,"0.#"),1)=".",FALSE,TRUE)</formula>
    </cfRule>
    <cfRule type="expression" dxfId="2410" priority="1228">
      <formula>IF(RIGHT(TEXT(AE563,"0.#"),1)=".",TRUE,FALSE)</formula>
    </cfRule>
  </conditionalFormatting>
  <conditionalFormatting sqref="AL1110:AO1139">
    <cfRule type="expression" dxfId="2409" priority="2883">
      <formula>IF(AND(AL1110&gt;=0, RIGHT(TEXT(AL1110,"0.#"),1)&lt;&gt;"."),TRUE,FALSE)</formula>
    </cfRule>
    <cfRule type="expression" dxfId="2408" priority="2884">
      <formula>IF(AND(AL1110&gt;=0, RIGHT(TEXT(AL1110,"0.#"),1)="."),TRUE,FALSE)</formula>
    </cfRule>
    <cfRule type="expression" dxfId="2407" priority="2885">
      <formula>IF(AND(AL1110&lt;0, RIGHT(TEXT(AL1110,"0.#"),1)&lt;&gt;"."),TRUE,FALSE)</formula>
    </cfRule>
    <cfRule type="expression" dxfId="2406" priority="2886">
      <formula>IF(AND(AL1110&lt;0, RIGHT(TEXT(AL1110,"0.#"),1)="."),TRUE,FALSE)</formula>
    </cfRule>
  </conditionalFormatting>
  <conditionalFormatting sqref="Y1110:Y1139">
    <cfRule type="expression" dxfId="2405" priority="2881">
      <formula>IF(RIGHT(TEXT(Y1110,"0.#"),1)=".",FALSE,TRUE)</formula>
    </cfRule>
    <cfRule type="expression" dxfId="2404" priority="2882">
      <formula>IF(RIGHT(TEXT(Y1110,"0.#"),1)=".",TRUE,FALSE)</formula>
    </cfRule>
  </conditionalFormatting>
  <conditionalFormatting sqref="AQ553">
    <cfRule type="expression" dxfId="2403" priority="1265">
      <formula>IF(RIGHT(TEXT(AQ553,"0.#"),1)=".",FALSE,TRUE)</formula>
    </cfRule>
    <cfRule type="expression" dxfId="2402" priority="1266">
      <formula>IF(RIGHT(TEXT(AQ553,"0.#"),1)=".",TRUE,FALSE)</formula>
    </cfRule>
  </conditionalFormatting>
  <conditionalFormatting sqref="AU552">
    <cfRule type="expression" dxfId="2401" priority="1277">
      <formula>IF(RIGHT(TEXT(AU552,"0.#"),1)=".",FALSE,TRUE)</formula>
    </cfRule>
    <cfRule type="expression" dxfId="2400" priority="1278">
      <formula>IF(RIGHT(TEXT(AU552,"0.#"),1)=".",TRUE,FALSE)</formula>
    </cfRule>
  </conditionalFormatting>
  <conditionalFormatting sqref="AE552">
    <cfRule type="expression" dxfId="2399" priority="1289">
      <formula>IF(RIGHT(TEXT(AE552,"0.#"),1)=".",FALSE,TRUE)</formula>
    </cfRule>
    <cfRule type="expression" dxfId="2398" priority="1290">
      <formula>IF(RIGHT(TEXT(AE552,"0.#"),1)=".",TRUE,FALSE)</formula>
    </cfRule>
  </conditionalFormatting>
  <conditionalFormatting sqref="AQ548">
    <cfRule type="expression" dxfId="2397" priority="1295">
      <formula>IF(RIGHT(TEXT(AQ548,"0.#"),1)=".",FALSE,TRUE)</formula>
    </cfRule>
    <cfRule type="expression" dxfId="2396" priority="1296">
      <formula>IF(RIGHT(TEXT(AQ548,"0.#"),1)=".",TRUE,FALSE)</formula>
    </cfRule>
  </conditionalFormatting>
  <conditionalFormatting sqref="Y845:Y846">
    <cfRule type="expression" dxfId="2395" priority="2833">
      <formula>IF(RIGHT(TEXT(Y845,"0.#"),1)=".",FALSE,TRUE)</formula>
    </cfRule>
    <cfRule type="expression" dxfId="2394" priority="2834">
      <formula>IF(RIGHT(TEXT(Y845,"0.#"),1)=".",TRUE,FALSE)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80:Y907">
    <cfRule type="expression" dxfId="2077" priority="2093">
      <formula>IF(RIGHT(TEXT(Y880,"0.#"),1)=".",FALSE,TRUE)</formula>
    </cfRule>
    <cfRule type="expression" dxfId="2076" priority="2094">
      <formula>IF(RIGHT(TEXT(Y880,"0.#"),1)=".",TRUE,FALSE)</formula>
    </cfRule>
  </conditionalFormatting>
  <conditionalFormatting sqref="Y878:Y879">
    <cfRule type="expression" dxfId="2075" priority="2087">
      <formula>IF(RIGHT(TEXT(Y878,"0.#"),1)=".",FALSE,TRUE)</formula>
    </cfRule>
    <cfRule type="expression" dxfId="2074" priority="2088">
      <formula>IF(RIGHT(TEXT(Y878,"0.#"),1)=".",TRUE,FALSE)</formula>
    </cfRule>
  </conditionalFormatting>
  <conditionalFormatting sqref="Y913:Y940">
    <cfRule type="expression" dxfId="2073" priority="2081">
      <formula>IF(RIGHT(TEXT(Y913,"0.#"),1)=".",FALSE,TRUE)</formula>
    </cfRule>
    <cfRule type="expression" dxfId="2072" priority="2082">
      <formula>IF(RIGHT(TEXT(Y913,"0.#"),1)=".",TRUE,FALSE)</formula>
    </cfRule>
  </conditionalFormatting>
  <conditionalFormatting sqref="Y911:Y912">
    <cfRule type="expression" dxfId="2071" priority="2075">
      <formula>IF(RIGHT(TEXT(Y911,"0.#"),1)=".",FALSE,TRUE)</formula>
    </cfRule>
    <cfRule type="expression" dxfId="2070" priority="2076">
      <formula>IF(RIGHT(TEXT(Y911,"0.#"),1)=".",TRUE,FALSE)</formula>
    </cfRule>
  </conditionalFormatting>
  <conditionalFormatting sqref="Y946:Y973">
    <cfRule type="expression" dxfId="2069" priority="2069">
      <formula>IF(RIGHT(TEXT(Y946,"0.#"),1)=".",FALSE,TRUE)</formula>
    </cfRule>
    <cfRule type="expression" dxfId="2068" priority="2070">
      <formula>IF(RIGHT(TEXT(Y946,"0.#"),1)=".",TRUE,FALSE)</formula>
    </cfRule>
  </conditionalFormatting>
  <conditionalFormatting sqref="Y944:Y945">
    <cfRule type="expression" dxfId="2067" priority="2063">
      <formula>IF(RIGHT(TEXT(Y944,"0.#"),1)=".",FALSE,TRUE)</formula>
    </cfRule>
    <cfRule type="expression" dxfId="2066" priority="2064">
      <formula>IF(RIGHT(TEXT(Y944,"0.#"),1)=".",TRUE,FALSE)</formula>
    </cfRule>
  </conditionalFormatting>
  <conditionalFormatting sqref="Y979:Y1006">
    <cfRule type="expression" dxfId="2065" priority="2057">
      <formula>IF(RIGHT(TEXT(Y979,"0.#"),1)=".",FALSE,TRUE)</formula>
    </cfRule>
    <cfRule type="expression" dxfId="2064" priority="2058">
      <formula>IF(RIGHT(TEXT(Y979,"0.#"),1)=".",TRUE,FALSE)</formula>
    </cfRule>
  </conditionalFormatting>
  <conditionalFormatting sqref="Y977:Y978">
    <cfRule type="expression" dxfId="2063" priority="2051">
      <formula>IF(RIGHT(TEXT(Y977,"0.#"),1)=".",FALSE,TRUE)</formula>
    </cfRule>
    <cfRule type="expression" dxfId="2062" priority="2052">
      <formula>IF(RIGHT(TEXT(Y977,"0.#"),1)=".",TRUE,FALSE)</formula>
    </cfRule>
  </conditionalFormatting>
  <conditionalFormatting sqref="Y1012:Y1039">
    <cfRule type="expression" dxfId="2061" priority="2045">
      <formula>IF(RIGHT(TEXT(Y1012,"0.#"),1)=".",FALSE,TRUE)</formula>
    </cfRule>
    <cfRule type="expression" dxfId="2060" priority="2046">
      <formula>IF(RIGHT(TEXT(Y1012,"0.#"),1)=".",TRUE,FALSE)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907">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U789">
    <cfRule type="expression" dxfId="723" priority="23">
      <formula>IF(RIGHT(TEXT(AU789,"0.#"),1)=".",FALSE,TRUE)</formula>
    </cfRule>
    <cfRule type="expression" dxfId="722" priority="24">
      <formula>IF(RIGHT(TEXT(AU789,"0.#"),1)=".",TRUE,FALSE)</formula>
    </cfRule>
  </conditionalFormatting>
  <conditionalFormatting sqref="AM134:AM135">
    <cfRule type="expression" dxfId="721" priority="21">
      <formula>IF(RIGHT(TEXT(AM134,"0.#"),1)=".",FALSE,TRUE)</formula>
    </cfRule>
    <cfRule type="expression" dxfId="720" priority="22">
      <formula>IF(RIGHT(TEXT(AM134,"0.#"),1)=".",TRUE,FALSE)</formula>
    </cfRule>
  </conditionalFormatting>
  <conditionalFormatting sqref="AM435">
    <cfRule type="expression" dxfId="719" priority="15">
      <formula>IF(RIGHT(TEXT(AM435,"0.#"),1)=".",FALSE,TRUE)</formula>
    </cfRule>
    <cfRule type="expression" dxfId="718" priority="16">
      <formula>IF(RIGHT(TEXT(AM435,"0.#"),1)=".",TRUE,FALSE)</formula>
    </cfRule>
  </conditionalFormatting>
  <conditionalFormatting sqref="AM433">
    <cfRule type="expression" dxfId="717" priority="19">
      <formula>IF(RIGHT(TEXT(AM433,"0.#"),1)=".",FALSE,TRUE)</formula>
    </cfRule>
    <cfRule type="expression" dxfId="716" priority="20">
      <formula>IF(RIGHT(TEXT(AM433,"0.#"),1)=".",TRUE,FALSE)</formula>
    </cfRule>
  </conditionalFormatting>
  <conditionalFormatting sqref="AM434">
    <cfRule type="expression" dxfId="715" priority="17">
      <formula>IF(RIGHT(TEXT(AM434,"0.#"),1)=".",FALSE,TRUE)</formula>
    </cfRule>
    <cfRule type="expression" dxfId="714" priority="18">
      <formula>IF(RIGHT(TEXT(AM434,"0.#"),1)=".",TRUE,FALSE)</formula>
    </cfRule>
  </conditionalFormatting>
  <conditionalFormatting sqref="AM460">
    <cfRule type="expression" dxfId="713" priority="9">
      <formula>IF(RIGHT(TEXT(AM460,"0.#"),1)=".",FALSE,TRUE)</formula>
    </cfRule>
    <cfRule type="expression" dxfId="712" priority="10">
      <formula>IF(RIGHT(TEXT(AM460,"0.#"),1)=".",TRUE,FALSE)</formula>
    </cfRule>
  </conditionalFormatting>
  <conditionalFormatting sqref="AM458">
    <cfRule type="expression" dxfId="711" priority="13">
      <formula>IF(RIGHT(TEXT(AM458,"0.#"),1)=".",FALSE,TRUE)</formula>
    </cfRule>
    <cfRule type="expression" dxfId="710" priority="14">
      <formula>IF(RIGHT(TEXT(AM458,"0.#"),1)=".",TRUE,FALSE)</formula>
    </cfRule>
  </conditionalFormatting>
  <conditionalFormatting sqref="AM459">
    <cfRule type="expression" dxfId="709" priority="11">
      <formula>IF(RIGHT(TEXT(AM459,"0.#"),1)=".",FALSE,TRUE)</formula>
    </cfRule>
    <cfRule type="expression" dxfId="708" priority="12">
      <formula>IF(RIGHT(TEXT(AM459,"0.#"),1)=".",TRUE,FALSE)</formula>
    </cfRule>
  </conditionalFormatting>
  <conditionalFormatting sqref="AL878:AO879">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t="s">
        <v>734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c r="A13" s="14" t="s">
        <v>95</v>
      </c>
      <c r="B13" s="15" t="s">
        <v>734</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c r="A24" s="88" t="s">
        <v>404</v>
      </c>
      <c r="B24" s="15"/>
      <c r="C24" s="13" t="str">
        <f t="shared" si="9"/>
        <v/>
      </c>
      <c r="D24" s="13" t="str">
        <f>IF(C24="",D23,IF(D23&lt;&gt;"",CONCATENATE(D23,"、",C24),C24))</f>
        <v>少子化社会対策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c r="A27" s="13" t="str">
        <f>IF(D24="", "-", D24)</f>
        <v>少子化社会対策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c r="A38" s="13"/>
      <c r="B38" s="13"/>
      <c r="F38" s="13"/>
      <c r="G38" s="19"/>
      <c r="K38" s="13"/>
      <c r="L38" s="13"/>
      <c r="O38" s="13"/>
      <c r="P38" s="13"/>
      <c r="Q38" s="19"/>
      <c r="T38" s="13"/>
      <c r="U38" s="32" t="s">
        <v>388</v>
      </c>
      <c r="Y38" s="32" t="s">
        <v>452</v>
      </c>
      <c r="Z38" s="32" t="s">
        <v>583</v>
      </c>
      <c r="AF38" s="30"/>
      <c r="AK38" s="51" t="str">
        <f t="shared" si="7"/>
        <v>k</v>
      </c>
    </row>
    <row r="39" spans="1:37">
      <c r="A39" s="13"/>
      <c r="B39" s="13"/>
      <c r="F39" s="13" t="str">
        <f>I37</f>
        <v>一般会計</v>
      </c>
      <c r="G39" s="19"/>
      <c r="K39" s="13"/>
      <c r="L39" s="13"/>
      <c r="O39" s="13"/>
      <c r="P39" s="13"/>
      <c r="Q39" s="19"/>
      <c r="T39" s="13"/>
      <c r="U39" s="32" t="s">
        <v>398</v>
      </c>
      <c r="Y39" s="32" t="s">
        <v>453</v>
      </c>
      <c r="Z39" s="32" t="s">
        <v>584</v>
      </c>
      <c r="AF39" s="30"/>
      <c r="AK39" s="51" t="str">
        <f t="shared" si="7"/>
        <v>l</v>
      </c>
    </row>
    <row r="40" spans="1:37">
      <c r="A40" s="13"/>
      <c r="B40" s="13"/>
      <c r="F40" s="13"/>
      <c r="G40" s="19"/>
      <c r="K40" s="13"/>
      <c r="L40" s="13"/>
      <c r="O40" s="13"/>
      <c r="P40" s="13"/>
      <c r="Q40" s="19"/>
      <c r="T40" s="13"/>
      <c r="Y40" s="32" t="s">
        <v>454</v>
      </c>
      <c r="Z40" s="32" t="s">
        <v>585</v>
      </c>
      <c r="AF40" s="30"/>
      <c r="AK40" s="51" t="str">
        <f t="shared" si="7"/>
        <v>m</v>
      </c>
    </row>
    <row r="41" spans="1:37">
      <c r="A41" s="13"/>
      <c r="B41" s="13"/>
      <c r="F41" s="13"/>
      <c r="G41" s="19"/>
      <c r="K41" s="13"/>
      <c r="L41" s="13"/>
      <c r="O41" s="13"/>
      <c r="P41" s="13"/>
      <c r="Q41" s="19"/>
      <c r="T41" s="13"/>
      <c r="Y41" s="32" t="s">
        <v>455</v>
      </c>
      <c r="Z41" s="32" t="s">
        <v>586</v>
      </c>
      <c r="AF41" s="30"/>
      <c r="AK41" s="51" t="str">
        <f t="shared" si="7"/>
        <v>n</v>
      </c>
    </row>
    <row r="42" spans="1:37">
      <c r="A42" s="13"/>
      <c r="B42" s="13"/>
      <c r="F42" s="13"/>
      <c r="G42" s="19"/>
      <c r="K42" s="13"/>
      <c r="L42" s="13"/>
      <c r="O42" s="13"/>
      <c r="P42" s="13"/>
      <c r="Q42" s="19"/>
      <c r="T42" s="13"/>
      <c r="Y42" s="32" t="s">
        <v>456</v>
      </c>
      <c r="Z42" s="32" t="s">
        <v>587</v>
      </c>
      <c r="AF42" s="30"/>
      <c r="AK42" s="51" t="str">
        <f t="shared" si="7"/>
        <v>o</v>
      </c>
    </row>
    <row r="43" spans="1:37">
      <c r="A43" s="13"/>
      <c r="B43" s="13"/>
      <c r="F43" s="13"/>
      <c r="G43" s="19"/>
      <c r="K43" s="13"/>
      <c r="L43" s="13"/>
      <c r="O43" s="13"/>
      <c r="P43" s="13"/>
      <c r="Q43" s="19"/>
      <c r="T43" s="13"/>
      <c r="Y43" s="32" t="s">
        <v>457</v>
      </c>
      <c r="Z43" s="32" t="s">
        <v>588</v>
      </c>
      <c r="AF43" s="30"/>
      <c r="AK43" s="51" t="str">
        <f t="shared" si="7"/>
        <v>p</v>
      </c>
    </row>
    <row r="44" spans="1:37">
      <c r="A44" s="13"/>
      <c r="B44" s="13"/>
      <c r="F44" s="13"/>
      <c r="G44" s="19"/>
      <c r="K44" s="13"/>
      <c r="L44" s="13"/>
      <c r="O44" s="13"/>
      <c r="P44" s="13"/>
      <c r="Q44" s="19"/>
      <c r="T44" s="13"/>
      <c r="Y44" s="32" t="s">
        <v>458</v>
      </c>
      <c r="Z44" s="32" t="s">
        <v>589</v>
      </c>
      <c r="AF44" s="30"/>
      <c r="AK44" s="51" t="str">
        <f t="shared" si="7"/>
        <v>q</v>
      </c>
    </row>
    <row r="45" spans="1:37">
      <c r="A45" s="13"/>
      <c r="B45" s="13"/>
      <c r="F45" s="13"/>
      <c r="G45" s="19"/>
      <c r="K45" s="13"/>
      <c r="L45" s="13"/>
      <c r="O45" s="13"/>
      <c r="P45" s="13"/>
      <c r="Q45" s="19"/>
      <c r="T45" s="13"/>
      <c r="Y45" s="32" t="s">
        <v>459</v>
      </c>
      <c r="Z45" s="32" t="s">
        <v>590</v>
      </c>
      <c r="AF45" s="30"/>
      <c r="AK45" s="51" t="str">
        <f t="shared" si="7"/>
        <v>r</v>
      </c>
    </row>
    <row r="46" spans="1:37">
      <c r="A46" s="13"/>
      <c r="B46" s="13"/>
      <c r="F46" s="13"/>
      <c r="G46" s="19"/>
      <c r="K46" s="13"/>
      <c r="L46" s="13"/>
      <c r="O46" s="13"/>
      <c r="P46" s="13"/>
      <c r="Q46" s="19"/>
      <c r="T46" s="13"/>
      <c r="Y46" s="32" t="s">
        <v>460</v>
      </c>
      <c r="Z46" s="32" t="s">
        <v>591</v>
      </c>
      <c r="AF46" s="30"/>
      <c r="AK46" s="51" t="str">
        <f t="shared" si="7"/>
        <v>s</v>
      </c>
    </row>
    <row r="47" spans="1:37">
      <c r="A47" s="13"/>
      <c r="B47" s="13"/>
      <c r="F47" s="13"/>
      <c r="G47" s="19"/>
      <c r="K47" s="13"/>
      <c r="L47" s="13"/>
      <c r="O47" s="13"/>
      <c r="P47" s="13"/>
      <c r="Q47" s="19"/>
      <c r="T47" s="13"/>
      <c r="Y47" s="32" t="s">
        <v>461</v>
      </c>
      <c r="Z47" s="32" t="s">
        <v>592</v>
      </c>
      <c r="AF47" s="30"/>
      <c r="AK47" s="51" t="str">
        <f t="shared" si="7"/>
        <v>t</v>
      </c>
    </row>
    <row r="48" spans="1:37">
      <c r="A48" s="13"/>
      <c r="B48" s="13"/>
      <c r="F48" s="13"/>
      <c r="G48" s="19"/>
      <c r="K48" s="13"/>
      <c r="L48" s="13"/>
      <c r="O48" s="13"/>
      <c r="P48" s="13"/>
      <c r="Q48" s="19"/>
      <c r="T48" s="13"/>
      <c r="Y48" s="32" t="s">
        <v>462</v>
      </c>
      <c r="Z48" s="32" t="s">
        <v>593</v>
      </c>
      <c r="AF48" s="30"/>
      <c r="AK48" s="51" t="str">
        <f t="shared" si="7"/>
        <v>u</v>
      </c>
    </row>
    <row r="49" spans="1:37">
      <c r="A49" s="13"/>
      <c r="B49" s="13"/>
      <c r="F49" s="13"/>
      <c r="G49" s="19"/>
      <c r="K49" s="13"/>
      <c r="L49" s="13"/>
      <c r="O49" s="13"/>
      <c r="P49" s="13"/>
      <c r="Q49" s="19"/>
      <c r="T49" s="13"/>
      <c r="Y49" s="32" t="s">
        <v>463</v>
      </c>
      <c r="Z49" s="32" t="s">
        <v>594</v>
      </c>
      <c r="AF49" s="30"/>
      <c r="AK49" s="51" t="str">
        <f t="shared" si="7"/>
        <v>v</v>
      </c>
    </row>
    <row r="50" spans="1:37">
      <c r="A50" s="13"/>
      <c r="B50" s="13"/>
      <c r="F50" s="13"/>
      <c r="G50" s="19"/>
      <c r="K50" s="13"/>
      <c r="L50" s="13"/>
      <c r="O50" s="13"/>
      <c r="P50" s="13"/>
      <c r="Q50" s="19"/>
      <c r="T50" s="13"/>
      <c r="Y50" s="32" t="s">
        <v>464</v>
      </c>
      <c r="Z50" s="32" t="s">
        <v>595</v>
      </c>
      <c r="AF50" s="30"/>
    </row>
    <row r="51" spans="1:37">
      <c r="A51" s="13"/>
      <c r="B51" s="13"/>
      <c r="F51" s="13"/>
      <c r="G51" s="19"/>
      <c r="K51" s="13"/>
      <c r="L51" s="13"/>
      <c r="O51" s="13"/>
      <c r="P51" s="13"/>
      <c r="Q51" s="19"/>
      <c r="T51" s="13"/>
      <c r="Y51" s="32" t="s">
        <v>465</v>
      </c>
      <c r="Z51" s="32" t="s">
        <v>596</v>
      </c>
      <c r="AF51" s="30"/>
    </row>
    <row r="52" spans="1:37">
      <c r="A52" s="13"/>
      <c r="B52" s="13"/>
      <c r="F52" s="13"/>
      <c r="G52" s="19"/>
      <c r="K52" s="13"/>
      <c r="L52" s="13"/>
      <c r="O52" s="13"/>
      <c r="P52" s="13"/>
      <c r="Q52" s="19"/>
      <c r="T52" s="13"/>
      <c r="Y52" s="32" t="s">
        <v>466</v>
      </c>
      <c r="Z52" s="32" t="s">
        <v>597</v>
      </c>
      <c r="AF52" s="30"/>
    </row>
    <row r="53" spans="1:37">
      <c r="A53" s="13"/>
      <c r="B53" s="13"/>
      <c r="F53" s="13"/>
      <c r="G53" s="19"/>
      <c r="K53" s="13"/>
      <c r="L53" s="13"/>
      <c r="O53" s="13"/>
      <c r="P53" s="13"/>
      <c r="Q53" s="19"/>
      <c r="T53" s="13"/>
      <c r="Y53" s="32" t="s">
        <v>467</v>
      </c>
      <c r="Z53" s="32" t="s">
        <v>598</v>
      </c>
      <c r="AF53" s="30"/>
    </row>
    <row r="54" spans="1:37">
      <c r="A54" s="13"/>
      <c r="B54" s="13"/>
      <c r="F54" s="13"/>
      <c r="G54" s="19"/>
      <c r="K54" s="13"/>
      <c r="L54" s="13"/>
      <c r="O54" s="13"/>
      <c r="P54" s="20"/>
      <c r="Q54" s="19"/>
      <c r="T54" s="13"/>
      <c r="Y54" s="32" t="s">
        <v>468</v>
      </c>
      <c r="Z54" s="32" t="s">
        <v>599</v>
      </c>
      <c r="AF54" s="30"/>
    </row>
    <row r="55" spans="1:37">
      <c r="A55" s="13"/>
      <c r="B55" s="13"/>
      <c r="F55" s="13"/>
      <c r="G55" s="19"/>
      <c r="K55" s="13"/>
      <c r="L55" s="13"/>
      <c r="O55" s="13"/>
      <c r="P55" s="13"/>
      <c r="Q55" s="19"/>
      <c r="T55" s="13"/>
      <c r="Y55" s="32" t="s">
        <v>469</v>
      </c>
      <c r="Z55" s="32" t="s">
        <v>600</v>
      </c>
      <c r="AF55" s="30"/>
    </row>
    <row r="56" spans="1:37">
      <c r="A56" s="13"/>
      <c r="B56" s="13"/>
      <c r="F56" s="13"/>
      <c r="G56" s="19"/>
      <c r="K56" s="13"/>
      <c r="L56" s="13"/>
      <c r="O56" s="13"/>
      <c r="P56" s="13"/>
      <c r="Q56" s="19"/>
      <c r="T56" s="13"/>
      <c r="Y56" s="32" t="s">
        <v>470</v>
      </c>
      <c r="Z56" s="32" t="s">
        <v>601</v>
      </c>
      <c r="AF56" s="30"/>
    </row>
    <row r="57" spans="1:37">
      <c r="A57" s="13"/>
      <c r="B57" s="13"/>
      <c r="F57" s="13"/>
      <c r="G57" s="19"/>
      <c r="K57" s="13"/>
      <c r="L57" s="13"/>
      <c r="O57" s="13"/>
      <c r="P57" s="13"/>
      <c r="Q57" s="19"/>
      <c r="T57" s="13"/>
      <c r="Y57" s="32" t="s">
        <v>471</v>
      </c>
      <c r="Z57" s="32" t="s">
        <v>602</v>
      </c>
      <c r="AF57" s="30"/>
    </row>
    <row r="58" spans="1:37">
      <c r="A58" s="13"/>
      <c r="B58" s="13"/>
      <c r="F58" s="13"/>
      <c r="G58" s="19"/>
      <c r="K58" s="13"/>
      <c r="L58" s="13"/>
      <c r="O58" s="13"/>
      <c r="P58" s="13"/>
      <c r="Q58" s="19"/>
      <c r="T58" s="13"/>
      <c r="Y58" s="32" t="s">
        <v>472</v>
      </c>
      <c r="Z58" s="32" t="s">
        <v>603</v>
      </c>
      <c r="AF58" s="30"/>
    </row>
    <row r="59" spans="1:37">
      <c r="A59" s="13"/>
      <c r="B59" s="13"/>
      <c r="F59" s="13"/>
      <c r="G59" s="19"/>
      <c r="K59" s="13"/>
      <c r="L59" s="13"/>
      <c r="O59" s="13"/>
      <c r="P59" s="13"/>
      <c r="Q59" s="19"/>
      <c r="T59" s="13"/>
      <c r="Y59" s="32" t="s">
        <v>473</v>
      </c>
      <c r="Z59" s="32" t="s">
        <v>604</v>
      </c>
      <c r="AF59" s="30"/>
    </row>
    <row r="60" spans="1:37">
      <c r="A60" s="13"/>
      <c r="B60" s="13"/>
      <c r="F60" s="13"/>
      <c r="G60" s="19"/>
      <c r="K60" s="13"/>
      <c r="L60" s="13"/>
      <c r="O60" s="13"/>
      <c r="P60" s="13"/>
      <c r="Q60" s="19"/>
      <c r="T60" s="13"/>
      <c r="Y60" s="32" t="s">
        <v>474</v>
      </c>
      <c r="Z60" s="32" t="s">
        <v>605</v>
      </c>
      <c r="AF60" s="30"/>
    </row>
    <row r="61" spans="1:37">
      <c r="A61" s="13"/>
      <c r="B61" s="13"/>
      <c r="F61" s="13"/>
      <c r="G61" s="19"/>
      <c r="K61" s="13"/>
      <c r="L61" s="13"/>
      <c r="O61" s="13"/>
      <c r="P61" s="13"/>
      <c r="Q61" s="19"/>
      <c r="T61" s="13"/>
      <c r="Y61" s="32" t="s">
        <v>475</v>
      </c>
      <c r="Z61" s="32" t="s">
        <v>606</v>
      </c>
      <c r="AF61" s="30"/>
    </row>
    <row r="62" spans="1:37">
      <c r="A62" s="13"/>
      <c r="B62" s="13"/>
      <c r="F62" s="13"/>
      <c r="G62" s="19"/>
      <c r="K62" s="13"/>
      <c r="L62" s="13"/>
      <c r="O62" s="13"/>
      <c r="P62" s="13"/>
      <c r="Q62" s="19"/>
      <c r="T62" s="13"/>
      <c r="Y62" s="32" t="s">
        <v>476</v>
      </c>
      <c r="Z62" s="32" t="s">
        <v>607</v>
      </c>
      <c r="AF62" s="30"/>
    </row>
    <row r="63" spans="1:37">
      <c r="A63" s="13"/>
      <c r="B63" s="13"/>
      <c r="F63" s="13"/>
      <c r="G63" s="19"/>
      <c r="K63" s="13"/>
      <c r="L63" s="13"/>
      <c r="O63" s="13"/>
      <c r="P63" s="13"/>
      <c r="Q63" s="19"/>
      <c r="T63" s="13"/>
      <c r="Y63" s="32" t="s">
        <v>477</v>
      </c>
      <c r="Z63" s="32" t="s">
        <v>608</v>
      </c>
      <c r="AF63" s="30"/>
    </row>
    <row r="64" spans="1:37">
      <c r="A64" s="13"/>
      <c r="B64" s="13"/>
      <c r="F64" s="13"/>
      <c r="G64" s="19"/>
      <c r="K64" s="13"/>
      <c r="L64" s="13"/>
      <c r="O64" s="13"/>
      <c r="P64" s="13"/>
      <c r="Q64" s="19"/>
      <c r="T64" s="13"/>
      <c r="Y64" s="32" t="s">
        <v>478</v>
      </c>
      <c r="Z64" s="32" t="s">
        <v>609</v>
      </c>
      <c r="AF64" s="30"/>
    </row>
    <row r="65" spans="1:32">
      <c r="A65" s="13"/>
      <c r="B65" s="13"/>
      <c r="F65" s="13"/>
      <c r="G65" s="19"/>
      <c r="K65" s="13"/>
      <c r="L65" s="13"/>
      <c r="O65" s="13"/>
      <c r="P65" s="13"/>
      <c r="Q65" s="19"/>
      <c r="T65" s="13"/>
      <c r="Y65" s="32" t="s">
        <v>479</v>
      </c>
      <c r="Z65" s="32" t="s">
        <v>610</v>
      </c>
      <c r="AF65" s="30"/>
    </row>
    <row r="66" spans="1:32">
      <c r="A66" s="13"/>
      <c r="B66" s="13"/>
      <c r="F66" s="13"/>
      <c r="G66" s="19"/>
      <c r="K66" s="13"/>
      <c r="L66" s="13"/>
      <c r="O66" s="13"/>
      <c r="P66" s="13"/>
      <c r="Q66" s="19"/>
      <c r="T66" s="13"/>
      <c r="Y66" s="32" t="s">
        <v>71</v>
      </c>
      <c r="Z66" s="32" t="s">
        <v>611</v>
      </c>
      <c r="AF66" s="30"/>
    </row>
    <row r="67" spans="1:32">
      <c r="A67" s="13"/>
      <c r="B67" s="13"/>
      <c r="F67" s="13"/>
      <c r="G67" s="19"/>
      <c r="K67" s="13"/>
      <c r="L67" s="13"/>
      <c r="O67" s="13"/>
      <c r="P67" s="13"/>
      <c r="Q67" s="19"/>
      <c r="T67" s="13"/>
      <c r="Y67" s="32" t="s">
        <v>480</v>
      </c>
      <c r="Z67" s="32" t="s">
        <v>612</v>
      </c>
      <c r="AF67" s="30"/>
    </row>
    <row r="68" spans="1:32">
      <c r="A68" s="13"/>
      <c r="B68" s="13"/>
      <c r="F68" s="13"/>
      <c r="G68" s="19"/>
      <c r="K68" s="13"/>
      <c r="L68" s="13"/>
      <c r="O68" s="13"/>
      <c r="P68" s="13"/>
      <c r="Q68" s="19"/>
      <c r="T68" s="13"/>
      <c r="Y68" s="32" t="s">
        <v>481</v>
      </c>
      <c r="Z68" s="32" t="s">
        <v>613</v>
      </c>
      <c r="AF68" s="30"/>
    </row>
    <row r="69" spans="1:32">
      <c r="A69" s="13"/>
      <c r="B69" s="13"/>
      <c r="F69" s="13"/>
      <c r="G69" s="19"/>
      <c r="K69" s="13"/>
      <c r="L69" s="13"/>
      <c r="O69" s="13"/>
      <c r="P69" s="13"/>
      <c r="Q69" s="19"/>
      <c r="T69" s="13"/>
      <c r="Y69" s="32" t="s">
        <v>482</v>
      </c>
      <c r="Z69" s="32" t="s">
        <v>614</v>
      </c>
      <c r="AF69" s="30"/>
    </row>
    <row r="70" spans="1:32">
      <c r="A70" s="13"/>
      <c r="B70" s="13"/>
      <c r="Y70" s="32" t="s">
        <v>483</v>
      </c>
      <c r="Z70" s="32" t="s">
        <v>615</v>
      </c>
    </row>
    <row r="71" spans="1:32">
      <c r="Y71" s="32" t="s">
        <v>484</v>
      </c>
      <c r="Z71" s="32" t="s">
        <v>616</v>
      </c>
    </row>
    <row r="72" spans="1:32">
      <c r="Y72" s="32" t="s">
        <v>485</v>
      </c>
      <c r="Z72" s="32" t="s">
        <v>617</v>
      </c>
    </row>
    <row r="73" spans="1:32">
      <c r="Y73" s="32" t="s">
        <v>486</v>
      </c>
      <c r="Z73" s="32" t="s">
        <v>618</v>
      </c>
    </row>
    <row r="74" spans="1:32">
      <c r="Y74" s="32" t="s">
        <v>487</v>
      </c>
      <c r="Z74" s="32" t="s">
        <v>619</v>
      </c>
    </row>
    <row r="75" spans="1:32">
      <c r="Y75" s="32" t="s">
        <v>488</v>
      </c>
      <c r="Z75" s="32" t="s">
        <v>620</v>
      </c>
    </row>
    <row r="76" spans="1:32">
      <c r="Y76" s="32" t="s">
        <v>489</v>
      </c>
      <c r="Z76" s="32" t="s">
        <v>621</v>
      </c>
    </row>
    <row r="77" spans="1:32">
      <c r="Y77" s="32" t="s">
        <v>490</v>
      </c>
      <c r="Z77" s="32" t="s">
        <v>622</v>
      </c>
    </row>
    <row r="78" spans="1:32">
      <c r="Y78" s="32" t="s">
        <v>491</v>
      </c>
      <c r="Z78" s="32" t="s">
        <v>623</v>
      </c>
    </row>
    <row r="79" spans="1:32">
      <c r="Y79" s="32" t="s">
        <v>492</v>
      </c>
      <c r="Z79" s="32" t="s">
        <v>624</v>
      </c>
    </row>
    <row r="80" spans="1:32">
      <c r="Y80" s="32" t="s">
        <v>493</v>
      </c>
      <c r="Z80" s="32" t="s">
        <v>625</v>
      </c>
    </row>
    <row r="81" spans="25:26">
      <c r="Y81" s="32" t="s">
        <v>494</v>
      </c>
      <c r="Z81" s="32" t="s">
        <v>626</v>
      </c>
    </row>
    <row r="82" spans="25:26">
      <c r="Y82" s="32" t="s">
        <v>495</v>
      </c>
      <c r="Z82" s="32" t="s">
        <v>627</v>
      </c>
    </row>
    <row r="83" spans="25:26">
      <c r="Y83" s="32" t="s">
        <v>496</v>
      </c>
      <c r="Z83" s="32" t="s">
        <v>628</v>
      </c>
    </row>
    <row r="84" spans="25:26">
      <c r="Y84" s="32" t="s">
        <v>497</v>
      </c>
      <c r="Z84" s="32" t="s">
        <v>629</v>
      </c>
    </row>
    <row r="85" spans="25:26">
      <c r="Y85" s="32" t="s">
        <v>498</v>
      </c>
      <c r="Z85" s="32" t="s">
        <v>630</v>
      </c>
    </row>
    <row r="86" spans="25:26">
      <c r="Y86" s="32" t="s">
        <v>499</v>
      </c>
      <c r="Z86" s="32" t="s">
        <v>631</v>
      </c>
    </row>
    <row r="87" spans="25:26">
      <c r="Y87" s="32" t="s">
        <v>500</v>
      </c>
      <c r="Z87" s="32" t="s">
        <v>632</v>
      </c>
    </row>
    <row r="88" spans="25:26">
      <c r="Y88" s="32" t="s">
        <v>501</v>
      </c>
      <c r="Z88" s="32" t="s">
        <v>633</v>
      </c>
    </row>
    <row r="89" spans="25:26">
      <c r="Y89" s="32" t="s">
        <v>502</v>
      </c>
      <c r="Z89" s="32" t="s">
        <v>634</v>
      </c>
    </row>
    <row r="90" spans="25:26">
      <c r="Y90" s="32" t="s">
        <v>503</v>
      </c>
      <c r="Z90" s="32" t="s">
        <v>635</v>
      </c>
    </row>
    <row r="91" spans="25:26">
      <c r="Y91" s="32" t="s">
        <v>504</v>
      </c>
      <c r="Z91" s="32" t="s">
        <v>636</v>
      </c>
    </row>
    <row r="92" spans="25:26">
      <c r="Y92" s="32" t="s">
        <v>505</v>
      </c>
      <c r="Z92" s="32" t="s">
        <v>637</v>
      </c>
    </row>
    <row r="93" spans="25:26">
      <c r="Y93" s="32" t="s">
        <v>506</v>
      </c>
      <c r="Z93" s="32" t="s">
        <v>638</v>
      </c>
    </row>
    <row r="94" spans="25:26">
      <c r="Y94" s="32" t="s">
        <v>507</v>
      </c>
      <c r="Z94" s="32" t="s">
        <v>639</v>
      </c>
    </row>
    <row r="95" spans="25:26">
      <c r="Y95" s="32" t="s">
        <v>508</v>
      </c>
      <c r="Z95" s="32" t="s">
        <v>640</v>
      </c>
    </row>
    <row r="96" spans="25:26">
      <c r="Y96" s="32" t="s">
        <v>410</v>
      </c>
      <c r="Z96" s="32" t="s">
        <v>641</v>
      </c>
    </row>
    <row r="97" spans="25:26">
      <c r="Y97" s="32" t="s">
        <v>509</v>
      </c>
      <c r="Z97" s="32" t="s">
        <v>642</v>
      </c>
    </row>
    <row r="98" spans="25:26">
      <c r="Y98" s="32" t="s">
        <v>510</v>
      </c>
      <c r="Z98" s="32" t="s">
        <v>643</v>
      </c>
    </row>
    <row r="99" spans="25:26">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510" t="s">
        <v>349</v>
      </c>
      <c r="B2" s="511"/>
      <c r="C2" s="511"/>
      <c r="D2" s="511"/>
      <c r="E2" s="511"/>
      <c r="F2" s="512"/>
      <c r="G2" s="792" t="s">
        <v>146</v>
      </c>
      <c r="H2" s="777"/>
      <c r="I2" s="777"/>
      <c r="J2" s="777"/>
      <c r="K2" s="777"/>
      <c r="L2" s="777"/>
      <c r="M2" s="777"/>
      <c r="N2" s="777"/>
      <c r="O2" s="778"/>
      <c r="P2" s="776" t="s">
        <v>59</v>
      </c>
      <c r="Q2" s="777"/>
      <c r="R2" s="777"/>
      <c r="S2" s="777"/>
      <c r="T2" s="777"/>
      <c r="U2" s="777"/>
      <c r="V2" s="777"/>
      <c r="W2" s="777"/>
      <c r="X2" s="778"/>
      <c r="Y2" s="1000"/>
      <c r="Z2" s="409"/>
      <c r="AA2" s="410"/>
      <c r="AB2" s="1004" t="s">
        <v>11</v>
      </c>
      <c r="AC2" s="1005"/>
      <c r="AD2" s="1006"/>
      <c r="AE2" s="992" t="s">
        <v>390</v>
      </c>
      <c r="AF2" s="992"/>
      <c r="AG2" s="992"/>
      <c r="AH2" s="992"/>
      <c r="AI2" s="992" t="s">
        <v>412</v>
      </c>
      <c r="AJ2" s="992"/>
      <c r="AK2" s="992"/>
      <c r="AL2" s="456"/>
      <c r="AM2" s="992" t="s">
        <v>509</v>
      </c>
      <c r="AN2" s="992"/>
      <c r="AO2" s="992"/>
      <c r="AP2" s="456"/>
      <c r="AQ2" s="215" t="s">
        <v>232</v>
      </c>
      <c r="AR2" s="199"/>
      <c r="AS2" s="199"/>
      <c r="AT2" s="200"/>
      <c r="AU2" s="369" t="s">
        <v>134</v>
      </c>
      <c r="AV2" s="369"/>
      <c r="AW2" s="369"/>
      <c r="AX2" s="370"/>
      <c r="AY2" s="34">
        <f>COUNTA($G$4)</f>
        <v>0</v>
      </c>
    </row>
    <row r="3" spans="1:51" ht="18.75" customHeight="1">
      <c r="A3" s="510"/>
      <c r="B3" s="511"/>
      <c r="C3" s="511"/>
      <c r="D3" s="511"/>
      <c r="E3" s="511"/>
      <c r="F3" s="512"/>
      <c r="G3" s="565"/>
      <c r="H3" s="375"/>
      <c r="I3" s="375"/>
      <c r="J3" s="375"/>
      <c r="K3" s="375"/>
      <c r="L3" s="375"/>
      <c r="M3" s="375"/>
      <c r="N3" s="375"/>
      <c r="O3" s="566"/>
      <c r="P3" s="578"/>
      <c r="Q3" s="375"/>
      <c r="R3" s="375"/>
      <c r="S3" s="375"/>
      <c r="T3" s="375"/>
      <c r="U3" s="375"/>
      <c r="V3" s="375"/>
      <c r="W3" s="375"/>
      <c r="X3" s="566"/>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c r="A4" s="513"/>
      <c r="B4" s="511"/>
      <c r="C4" s="511"/>
      <c r="D4" s="511"/>
      <c r="E4" s="511"/>
      <c r="F4" s="512"/>
      <c r="G4" s="538"/>
      <c r="H4" s="1010"/>
      <c r="I4" s="1010"/>
      <c r="J4" s="1010"/>
      <c r="K4" s="1010"/>
      <c r="L4" s="1010"/>
      <c r="M4" s="1010"/>
      <c r="N4" s="1010"/>
      <c r="O4" s="1011"/>
      <c r="P4" s="191"/>
      <c r="Q4" s="1018"/>
      <c r="R4" s="1018"/>
      <c r="S4" s="1018"/>
      <c r="T4" s="1018"/>
      <c r="U4" s="1018"/>
      <c r="V4" s="1018"/>
      <c r="W4" s="1018"/>
      <c r="X4" s="1019"/>
      <c r="Y4" s="996" t="s">
        <v>12</v>
      </c>
      <c r="Z4" s="997"/>
      <c r="AA4" s="998"/>
      <c r="AB4" s="549"/>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c r="A5" s="514"/>
      <c r="B5" s="515"/>
      <c r="C5" s="515"/>
      <c r="D5" s="515"/>
      <c r="E5" s="515"/>
      <c r="F5" s="516"/>
      <c r="G5" s="1012"/>
      <c r="H5" s="1013"/>
      <c r="I5" s="1013"/>
      <c r="J5" s="1013"/>
      <c r="K5" s="1013"/>
      <c r="L5" s="1013"/>
      <c r="M5" s="1013"/>
      <c r="N5" s="1013"/>
      <c r="O5" s="1014"/>
      <c r="P5" s="1020"/>
      <c r="Q5" s="1020"/>
      <c r="R5" s="1020"/>
      <c r="S5" s="1020"/>
      <c r="T5" s="1020"/>
      <c r="U5" s="1020"/>
      <c r="V5" s="1020"/>
      <c r="W5" s="1020"/>
      <c r="X5" s="1021"/>
      <c r="Y5" s="303" t="s">
        <v>54</v>
      </c>
      <c r="Z5" s="993"/>
      <c r="AA5" s="994"/>
      <c r="AB5" s="520"/>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c r="A6" s="514"/>
      <c r="B6" s="515"/>
      <c r="C6" s="515"/>
      <c r="D6" s="515"/>
      <c r="E6" s="515"/>
      <c r="F6" s="516"/>
      <c r="G6" s="1015"/>
      <c r="H6" s="1016"/>
      <c r="I6" s="1016"/>
      <c r="J6" s="1016"/>
      <c r="K6" s="1016"/>
      <c r="L6" s="1016"/>
      <c r="M6" s="1016"/>
      <c r="N6" s="1016"/>
      <c r="O6" s="1017"/>
      <c r="P6" s="1022"/>
      <c r="Q6" s="1022"/>
      <c r="R6" s="1022"/>
      <c r="S6" s="1022"/>
      <c r="T6" s="1022"/>
      <c r="U6" s="1022"/>
      <c r="V6" s="1022"/>
      <c r="W6" s="1022"/>
      <c r="X6" s="1023"/>
      <c r="Y6" s="1024" t="s">
        <v>13</v>
      </c>
      <c r="Z6" s="993"/>
      <c r="AA6" s="994"/>
      <c r="AB6" s="459"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c r="A7" s="893" t="s">
        <v>380</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c r="A9" s="510" t="s">
        <v>349</v>
      </c>
      <c r="B9" s="511"/>
      <c r="C9" s="511"/>
      <c r="D9" s="511"/>
      <c r="E9" s="511"/>
      <c r="F9" s="512"/>
      <c r="G9" s="792" t="s">
        <v>146</v>
      </c>
      <c r="H9" s="777"/>
      <c r="I9" s="777"/>
      <c r="J9" s="777"/>
      <c r="K9" s="777"/>
      <c r="L9" s="777"/>
      <c r="M9" s="777"/>
      <c r="N9" s="777"/>
      <c r="O9" s="778"/>
      <c r="P9" s="776" t="s">
        <v>59</v>
      </c>
      <c r="Q9" s="777"/>
      <c r="R9" s="777"/>
      <c r="S9" s="777"/>
      <c r="T9" s="777"/>
      <c r="U9" s="777"/>
      <c r="V9" s="777"/>
      <c r="W9" s="777"/>
      <c r="X9" s="778"/>
      <c r="Y9" s="1000"/>
      <c r="Z9" s="409"/>
      <c r="AA9" s="410"/>
      <c r="AB9" s="1004" t="s">
        <v>11</v>
      </c>
      <c r="AC9" s="1005"/>
      <c r="AD9" s="1006"/>
      <c r="AE9" s="992" t="s">
        <v>390</v>
      </c>
      <c r="AF9" s="992"/>
      <c r="AG9" s="992"/>
      <c r="AH9" s="992"/>
      <c r="AI9" s="992" t="s">
        <v>412</v>
      </c>
      <c r="AJ9" s="992"/>
      <c r="AK9" s="992"/>
      <c r="AL9" s="456"/>
      <c r="AM9" s="992" t="s">
        <v>509</v>
      </c>
      <c r="AN9" s="992"/>
      <c r="AO9" s="992"/>
      <c r="AP9" s="456"/>
      <c r="AQ9" s="215" t="s">
        <v>232</v>
      </c>
      <c r="AR9" s="199"/>
      <c r="AS9" s="199"/>
      <c r="AT9" s="200"/>
      <c r="AU9" s="369" t="s">
        <v>134</v>
      </c>
      <c r="AV9" s="369"/>
      <c r="AW9" s="369"/>
      <c r="AX9" s="370"/>
      <c r="AY9" s="34">
        <f>COUNTA($G$11)</f>
        <v>0</v>
      </c>
    </row>
    <row r="10" spans="1:51" ht="18.75" customHeight="1">
      <c r="A10" s="510"/>
      <c r="B10" s="511"/>
      <c r="C10" s="511"/>
      <c r="D10" s="511"/>
      <c r="E10" s="511"/>
      <c r="F10" s="512"/>
      <c r="G10" s="565"/>
      <c r="H10" s="375"/>
      <c r="I10" s="375"/>
      <c r="J10" s="375"/>
      <c r="K10" s="375"/>
      <c r="L10" s="375"/>
      <c r="M10" s="375"/>
      <c r="N10" s="375"/>
      <c r="O10" s="566"/>
      <c r="P10" s="578"/>
      <c r="Q10" s="375"/>
      <c r="R10" s="375"/>
      <c r="S10" s="375"/>
      <c r="T10" s="375"/>
      <c r="U10" s="375"/>
      <c r="V10" s="375"/>
      <c r="W10" s="375"/>
      <c r="X10" s="566"/>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c r="A11" s="513"/>
      <c r="B11" s="511"/>
      <c r="C11" s="511"/>
      <c r="D11" s="511"/>
      <c r="E11" s="511"/>
      <c r="F11" s="512"/>
      <c r="G11" s="538"/>
      <c r="H11" s="1010"/>
      <c r="I11" s="1010"/>
      <c r="J11" s="1010"/>
      <c r="K11" s="1010"/>
      <c r="L11" s="1010"/>
      <c r="M11" s="1010"/>
      <c r="N11" s="1010"/>
      <c r="O11" s="1011"/>
      <c r="P11" s="191"/>
      <c r="Q11" s="1018"/>
      <c r="R11" s="1018"/>
      <c r="S11" s="1018"/>
      <c r="T11" s="1018"/>
      <c r="U11" s="1018"/>
      <c r="V11" s="1018"/>
      <c r="W11" s="1018"/>
      <c r="X11" s="1019"/>
      <c r="Y11" s="996" t="s">
        <v>12</v>
      </c>
      <c r="Z11" s="997"/>
      <c r="AA11" s="998"/>
      <c r="AB11" s="549"/>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c r="A12" s="514"/>
      <c r="B12" s="515"/>
      <c r="C12" s="515"/>
      <c r="D12" s="515"/>
      <c r="E12" s="515"/>
      <c r="F12" s="516"/>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0"/>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c r="A13" s="645"/>
      <c r="B13" s="646"/>
      <c r="C13" s="646"/>
      <c r="D13" s="646"/>
      <c r="E13" s="646"/>
      <c r="F13" s="647"/>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9"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c r="A14" s="893" t="s">
        <v>380</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c r="A16" s="510" t="s">
        <v>349</v>
      </c>
      <c r="B16" s="511"/>
      <c r="C16" s="511"/>
      <c r="D16" s="511"/>
      <c r="E16" s="511"/>
      <c r="F16" s="512"/>
      <c r="G16" s="792" t="s">
        <v>146</v>
      </c>
      <c r="H16" s="777"/>
      <c r="I16" s="777"/>
      <c r="J16" s="777"/>
      <c r="K16" s="777"/>
      <c r="L16" s="777"/>
      <c r="M16" s="777"/>
      <c r="N16" s="777"/>
      <c r="O16" s="778"/>
      <c r="P16" s="776" t="s">
        <v>59</v>
      </c>
      <c r="Q16" s="777"/>
      <c r="R16" s="777"/>
      <c r="S16" s="777"/>
      <c r="T16" s="777"/>
      <c r="U16" s="777"/>
      <c r="V16" s="777"/>
      <c r="W16" s="777"/>
      <c r="X16" s="778"/>
      <c r="Y16" s="1000"/>
      <c r="Z16" s="409"/>
      <c r="AA16" s="410"/>
      <c r="AB16" s="1004" t="s">
        <v>11</v>
      </c>
      <c r="AC16" s="1005"/>
      <c r="AD16" s="1006"/>
      <c r="AE16" s="992" t="s">
        <v>390</v>
      </c>
      <c r="AF16" s="992"/>
      <c r="AG16" s="992"/>
      <c r="AH16" s="992"/>
      <c r="AI16" s="992" t="s">
        <v>412</v>
      </c>
      <c r="AJ16" s="992"/>
      <c r="AK16" s="992"/>
      <c r="AL16" s="456"/>
      <c r="AM16" s="992" t="s">
        <v>509</v>
      </c>
      <c r="AN16" s="992"/>
      <c r="AO16" s="992"/>
      <c r="AP16" s="456"/>
      <c r="AQ16" s="215" t="s">
        <v>232</v>
      </c>
      <c r="AR16" s="199"/>
      <c r="AS16" s="199"/>
      <c r="AT16" s="200"/>
      <c r="AU16" s="369" t="s">
        <v>134</v>
      </c>
      <c r="AV16" s="369"/>
      <c r="AW16" s="369"/>
      <c r="AX16" s="370"/>
      <c r="AY16" s="34">
        <f>COUNTA($G$18)</f>
        <v>0</v>
      </c>
    </row>
    <row r="17" spans="1:51" ht="18.75" customHeight="1">
      <c r="A17" s="510"/>
      <c r="B17" s="511"/>
      <c r="C17" s="511"/>
      <c r="D17" s="511"/>
      <c r="E17" s="511"/>
      <c r="F17" s="512"/>
      <c r="G17" s="565"/>
      <c r="H17" s="375"/>
      <c r="I17" s="375"/>
      <c r="J17" s="375"/>
      <c r="K17" s="375"/>
      <c r="L17" s="375"/>
      <c r="M17" s="375"/>
      <c r="N17" s="375"/>
      <c r="O17" s="566"/>
      <c r="P17" s="578"/>
      <c r="Q17" s="375"/>
      <c r="R17" s="375"/>
      <c r="S17" s="375"/>
      <c r="T17" s="375"/>
      <c r="U17" s="375"/>
      <c r="V17" s="375"/>
      <c r="W17" s="375"/>
      <c r="X17" s="566"/>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c r="A18" s="513"/>
      <c r="B18" s="511"/>
      <c r="C18" s="511"/>
      <c r="D18" s="511"/>
      <c r="E18" s="511"/>
      <c r="F18" s="512"/>
      <c r="G18" s="538"/>
      <c r="H18" s="1010"/>
      <c r="I18" s="1010"/>
      <c r="J18" s="1010"/>
      <c r="K18" s="1010"/>
      <c r="L18" s="1010"/>
      <c r="M18" s="1010"/>
      <c r="N18" s="1010"/>
      <c r="O18" s="1011"/>
      <c r="P18" s="191"/>
      <c r="Q18" s="1018"/>
      <c r="R18" s="1018"/>
      <c r="S18" s="1018"/>
      <c r="T18" s="1018"/>
      <c r="U18" s="1018"/>
      <c r="V18" s="1018"/>
      <c r="W18" s="1018"/>
      <c r="X18" s="1019"/>
      <c r="Y18" s="996" t="s">
        <v>12</v>
      </c>
      <c r="Z18" s="997"/>
      <c r="AA18" s="998"/>
      <c r="AB18" s="549"/>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c r="A19" s="514"/>
      <c r="B19" s="515"/>
      <c r="C19" s="515"/>
      <c r="D19" s="515"/>
      <c r="E19" s="515"/>
      <c r="F19" s="516"/>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0"/>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c r="A20" s="645"/>
      <c r="B20" s="646"/>
      <c r="C20" s="646"/>
      <c r="D20" s="646"/>
      <c r="E20" s="646"/>
      <c r="F20" s="647"/>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9"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c r="A21" s="893" t="s">
        <v>380</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c r="A23" s="510" t="s">
        <v>349</v>
      </c>
      <c r="B23" s="511"/>
      <c r="C23" s="511"/>
      <c r="D23" s="511"/>
      <c r="E23" s="511"/>
      <c r="F23" s="512"/>
      <c r="G23" s="792" t="s">
        <v>146</v>
      </c>
      <c r="H23" s="777"/>
      <c r="I23" s="777"/>
      <c r="J23" s="777"/>
      <c r="K23" s="777"/>
      <c r="L23" s="777"/>
      <c r="M23" s="777"/>
      <c r="N23" s="777"/>
      <c r="O23" s="778"/>
      <c r="P23" s="776" t="s">
        <v>59</v>
      </c>
      <c r="Q23" s="777"/>
      <c r="R23" s="777"/>
      <c r="S23" s="777"/>
      <c r="T23" s="777"/>
      <c r="U23" s="777"/>
      <c r="V23" s="777"/>
      <c r="W23" s="777"/>
      <c r="X23" s="778"/>
      <c r="Y23" s="1000"/>
      <c r="Z23" s="409"/>
      <c r="AA23" s="410"/>
      <c r="AB23" s="1004" t="s">
        <v>11</v>
      </c>
      <c r="AC23" s="1005"/>
      <c r="AD23" s="1006"/>
      <c r="AE23" s="992" t="s">
        <v>390</v>
      </c>
      <c r="AF23" s="992"/>
      <c r="AG23" s="992"/>
      <c r="AH23" s="992"/>
      <c r="AI23" s="992" t="s">
        <v>412</v>
      </c>
      <c r="AJ23" s="992"/>
      <c r="AK23" s="992"/>
      <c r="AL23" s="456"/>
      <c r="AM23" s="992" t="s">
        <v>509</v>
      </c>
      <c r="AN23" s="992"/>
      <c r="AO23" s="992"/>
      <c r="AP23" s="456"/>
      <c r="AQ23" s="215" t="s">
        <v>232</v>
      </c>
      <c r="AR23" s="199"/>
      <c r="AS23" s="199"/>
      <c r="AT23" s="200"/>
      <c r="AU23" s="369" t="s">
        <v>134</v>
      </c>
      <c r="AV23" s="369"/>
      <c r="AW23" s="369"/>
      <c r="AX23" s="370"/>
      <c r="AY23" s="34">
        <f>COUNTA($G$25)</f>
        <v>0</v>
      </c>
    </row>
    <row r="24" spans="1:51" ht="18.75" customHeight="1">
      <c r="A24" s="510"/>
      <c r="B24" s="511"/>
      <c r="C24" s="511"/>
      <c r="D24" s="511"/>
      <c r="E24" s="511"/>
      <c r="F24" s="512"/>
      <c r="G24" s="565"/>
      <c r="H24" s="375"/>
      <c r="I24" s="375"/>
      <c r="J24" s="375"/>
      <c r="K24" s="375"/>
      <c r="L24" s="375"/>
      <c r="M24" s="375"/>
      <c r="N24" s="375"/>
      <c r="O24" s="566"/>
      <c r="P24" s="578"/>
      <c r="Q24" s="375"/>
      <c r="R24" s="375"/>
      <c r="S24" s="375"/>
      <c r="T24" s="375"/>
      <c r="U24" s="375"/>
      <c r="V24" s="375"/>
      <c r="W24" s="375"/>
      <c r="X24" s="566"/>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c r="A25" s="513"/>
      <c r="B25" s="511"/>
      <c r="C25" s="511"/>
      <c r="D25" s="511"/>
      <c r="E25" s="511"/>
      <c r="F25" s="512"/>
      <c r="G25" s="538"/>
      <c r="H25" s="1010"/>
      <c r="I25" s="1010"/>
      <c r="J25" s="1010"/>
      <c r="K25" s="1010"/>
      <c r="L25" s="1010"/>
      <c r="M25" s="1010"/>
      <c r="N25" s="1010"/>
      <c r="O25" s="1011"/>
      <c r="P25" s="191"/>
      <c r="Q25" s="1018"/>
      <c r="R25" s="1018"/>
      <c r="S25" s="1018"/>
      <c r="T25" s="1018"/>
      <c r="U25" s="1018"/>
      <c r="V25" s="1018"/>
      <c r="W25" s="1018"/>
      <c r="X25" s="1019"/>
      <c r="Y25" s="996" t="s">
        <v>12</v>
      </c>
      <c r="Z25" s="997"/>
      <c r="AA25" s="998"/>
      <c r="AB25" s="549"/>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c r="A26" s="514"/>
      <c r="B26" s="515"/>
      <c r="C26" s="515"/>
      <c r="D26" s="515"/>
      <c r="E26" s="515"/>
      <c r="F26" s="516"/>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0"/>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c r="A27" s="645"/>
      <c r="B27" s="646"/>
      <c r="C27" s="646"/>
      <c r="D27" s="646"/>
      <c r="E27" s="646"/>
      <c r="F27" s="647"/>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9"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c r="A28" s="893" t="s">
        <v>380</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c r="A30" s="510" t="s">
        <v>349</v>
      </c>
      <c r="B30" s="511"/>
      <c r="C30" s="511"/>
      <c r="D30" s="511"/>
      <c r="E30" s="511"/>
      <c r="F30" s="512"/>
      <c r="G30" s="792" t="s">
        <v>146</v>
      </c>
      <c r="H30" s="777"/>
      <c r="I30" s="777"/>
      <c r="J30" s="777"/>
      <c r="K30" s="777"/>
      <c r="L30" s="777"/>
      <c r="M30" s="777"/>
      <c r="N30" s="777"/>
      <c r="O30" s="778"/>
      <c r="P30" s="776" t="s">
        <v>59</v>
      </c>
      <c r="Q30" s="777"/>
      <c r="R30" s="777"/>
      <c r="S30" s="777"/>
      <c r="T30" s="777"/>
      <c r="U30" s="777"/>
      <c r="V30" s="777"/>
      <c r="W30" s="777"/>
      <c r="X30" s="778"/>
      <c r="Y30" s="1000"/>
      <c r="Z30" s="409"/>
      <c r="AA30" s="410"/>
      <c r="AB30" s="1004" t="s">
        <v>11</v>
      </c>
      <c r="AC30" s="1005"/>
      <c r="AD30" s="1006"/>
      <c r="AE30" s="992" t="s">
        <v>390</v>
      </c>
      <c r="AF30" s="992"/>
      <c r="AG30" s="992"/>
      <c r="AH30" s="992"/>
      <c r="AI30" s="992" t="s">
        <v>412</v>
      </c>
      <c r="AJ30" s="992"/>
      <c r="AK30" s="992"/>
      <c r="AL30" s="456"/>
      <c r="AM30" s="992" t="s">
        <v>509</v>
      </c>
      <c r="AN30" s="992"/>
      <c r="AO30" s="992"/>
      <c r="AP30" s="456"/>
      <c r="AQ30" s="215" t="s">
        <v>232</v>
      </c>
      <c r="AR30" s="199"/>
      <c r="AS30" s="199"/>
      <c r="AT30" s="200"/>
      <c r="AU30" s="369" t="s">
        <v>134</v>
      </c>
      <c r="AV30" s="369"/>
      <c r="AW30" s="369"/>
      <c r="AX30" s="370"/>
      <c r="AY30" s="34">
        <f>COUNTA($G$32)</f>
        <v>0</v>
      </c>
    </row>
    <row r="31" spans="1:51" ht="18.75" customHeight="1">
      <c r="A31" s="510"/>
      <c r="B31" s="511"/>
      <c r="C31" s="511"/>
      <c r="D31" s="511"/>
      <c r="E31" s="511"/>
      <c r="F31" s="512"/>
      <c r="G31" s="565"/>
      <c r="H31" s="375"/>
      <c r="I31" s="375"/>
      <c r="J31" s="375"/>
      <c r="K31" s="375"/>
      <c r="L31" s="375"/>
      <c r="M31" s="375"/>
      <c r="N31" s="375"/>
      <c r="O31" s="566"/>
      <c r="P31" s="578"/>
      <c r="Q31" s="375"/>
      <c r="R31" s="375"/>
      <c r="S31" s="375"/>
      <c r="T31" s="375"/>
      <c r="U31" s="375"/>
      <c r="V31" s="375"/>
      <c r="W31" s="375"/>
      <c r="X31" s="566"/>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c r="A32" s="513"/>
      <c r="B32" s="511"/>
      <c r="C32" s="511"/>
      <c r="D32" s="511"/>
      <c r="E32" s="511"/>
      <c r="F32" s="512"/>
      <c r="G32" s="538"/>
      <c r="H32" s="1010"/>
      <c r="I32" s="1010"/>
      <c r="J32" s="1010"/>
      <c r="K32" s="1010"/>
      <c r="L32" s="1010"/>
      <c r="M32" s="1010"/>
      <c r="N32" s="1010"/>
      <c r="O32" s="1011"/>
      <c r="P32" s="191"/>
      <c r="Q32" s="1018"/>
      <c r="R32" s="1018"/>
      <c r="S32" s="1018"/>
      <c r="T32" s="1018"/>
      <c r="U32" s="1018"/>
      <c r="V32" s="1018"/>
      <c r="W32" s="1018"/>
      <c r="X32" s="1019"/>
      <c r="Y32" s="996" t="s">
        <v>12</v>
      </c>
      <c r="Z32" s="997"/>
      <c r="AA32" s="998"/>
      <c r="AB32" s="549"/>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c r="A33" s="514"/>
      <c r="B33" s="515"/>
      <c r="C33" s="515"/>
      <c r="D33" s="515"/>
      <c r="E33" s="515"/>
      <c r="F33" s="516"/>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0"/>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c r="A34" s="645"/>
      <c r="B34" s="646"/>
      <c r="C34" s="646"/>
      <c r="D34" s="646"/>
      <c r="E34" s="646"/>
      <c r="F34" s="647"/>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9"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c r="A35" s="893" t="s">
        <v>380</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c r="A37" s="510" t="s">
        <v>349</v>
      </c>
      <c r="B37" s="511"/>
      <c r="C37" s="511"/>
      <c r="D37" s="511"/>
      <c r="E37" s="511"/>
      <c r="F37" s="512"/>
      <c r="G37" s="792" t="s">
        <v>146</v>
      </c>
      <c r="H37" s="777"/>
      <c r="I37" s="777"/>
      <c r="J37" s="777"/>
      <c r="K37" s="777"/>
      <c r="L37" s="777"/>
      <c r="M37" s="777"/>
      <c r="N37" s="777"/>
      <c r="O37" s="778"/>
      <c r="P37" s="776" t="s">
        <v>59</v>
      </c>
      <c r="Q37" s="777"/>
      <c r="R37" s="777"/>
      <c r="S37" s="777"/>
      <c r="T37" s="777"/>
      <c r="U37" s="777"/>
      <c r="V37" s="777"/>
      <c r="W37" s="777"/>
      <c r="X37" s="778"/>
      <c r="Y37" s="1000"/>
      <c r="Z37" s="409"/>
      <c r="AA37" s="410"/>
      <c r="AB37" s="1004" t="s">
        <v>11</v>
      </c>
      <c r="AC37" s="1005"/>
      <c r="AD37" s="1006"/>
      <c r="AE37" s="992" t="s">
        <v>390</v>
      </c>
      <c r="AF37" s="992"/>
      <c r="AG37" s="992"/>
      <c r="AH37" s="992"/>
      <c r="AI37" s="992" t="s">
        <v>412</v>
      </c>
      <c r="AJ37" s="992"/>
      <c r="AK37" s="992"/>
      <c r="AL37" s="456"/>
      <c r="AM37" s="992" t="s">
        <v>509</v>
      </c>
      <c r="AN37" s="992"/>
      <c r="AO37" s="992"/>
      <c r="AP37" s="456"/>
      <c r="AQ37" s="215" t="s">
        <v>232</v>
      </c>
      <c r="AR37" s="199"/>
      <c r="AS37" s="199"/>
      <c r="AT37" s="200"/>
      <c r="AU37" s="369" t="s">
        <v>134</v>
      </c>
      <c r="AV37" s="369"/>
      <c r="AW37" s="369"/>
      <c r="AX37" s="370"/>
      <c r="AY37" s="34">
        <f>COUNTA($G$39)</f>
        <v>0</v>
      </c>
    </row>
    <row r="38" spans="1:51" ht="18.75" customHeight="1">
      <c r="A38" s="510"/>
      <c r="B38" s="511"/>
      <c r="C38" s="511"/>
      <c r="D38" s="511"/>
      <c r="E38" s="511"/>
      <c r="F38" s="512"/>
      <c r="G38" s="565"/>
      <c r="H38" s="375"/>
      <c r="I38" s="375"/>
      <c r="J38" s="375"/>
      <c r="K38" s="375"/>
      <c r="L38" s="375"/>
      <c r="M38" s="375"/>
      <c r="N38" s="375"/>
      <c r="O38" s="566"/>
      <c r="P38" s="578"/>
      <c r="Q38" s="375"/>
      <c r="R38" s="375"/>
      <c r="S38" s="375"/>
      <c r="T38" s="375"/>
      <c r="U38" s="375"/>
      <c r="V38" s="375"/>
      <c r="W38" s="375"/>
      <c r="X38" s="566"/>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c r="A39" s="513"/>
      <c r="B39" s="511"/>
      <c r="C39" s="511"/>
      <c r="D39" s="511"/>
      <c r="E39" s="511"/>
      <c r="F39" s="512"/>
      <c r="G39" s="538"/>
      <c r="H39" s="1010"/>
      <c r="I39" s="1010"/>
      <c r="J39" s="1010"/>
      <c r="K39" s="1010"/>
      <c r="L39" s="1010"/>
      <c r="M39" s="1010"/>
      <c r="N39" s="1010"/>
      <c r="O39" s="1011"/>
      <c r="P39" s="191"/>
      <c r="Q39" s="1018"/>
      <c r="R39" s="1018"/>
      <c r="S39" s="1018"/>
      <c r="T39" s="1018"/>
      <c r="U39" s="1018"/>
      <c r="V39" s="1018"/>
      <c r="W39" s="1018"/>
      <c r="X39" s="1019"/>
      <c r="Y39" s="996" t="s">
        <v>12</v>
      </c>
      <c r="Z39" s="997"/>
      <c r="AA39" s="998"/>
      <c r="AB39" s="549"/>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c r="A40" s="514"/>
      <c r="B40" s="515"/>
      <c r="C40" s="515"/>
      <c r="D40" s="515"/>
      <c r="E40" s="515"/>
      <c r="F40" s="516"/>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0"/>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c r="A41" s="645"/>
      <c r="B41" s="646"/>
      <c r="C41" s="646"/>
      <c r="D41" s="646"/>
      <c r="E41" s="646"/>
      <c r="F41" s="647"/>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9"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c r="A42" s="893" t="s">
        <v>380</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c r="A44" s="510" t="s">
        <v>349</v>
      </c>
      <c r="B44" s="511"/>
      <c r="C44" s="511"/>
      <c r="D44" s="511"/>
      <c r="E44" s="511"/>
      <c r="F44" s="512"/>
      <c r="G44" s="792" t="s">
        <v>146</v>
      </c>
      <c r="H44" s="777"/>
      <c r="I44" s="777"/>
      <c r="J44" s="777"/>
      <c r="K44" s="777"/>
      <c r="L44" s="777"/>
      <c r="M44" s="777"/>
      <c r="N44" s="777"/>
      <c r="O44" s="778"/>
      <c r="P44" s="776" t="s">
        <v>59</v>
      </c>
      <c r="Q44" s="777"/>
      <c r="R44" s="777"/>
      <c r="S44" s="777"/>
      <c r="T44" s="777"/>
      <c r="U44" s="777"/>
      <c r="V44" s="777"/>
      <c r="W44" s="777"/>
      <c r="X44" s="778"/>
      <c r="Y44" s="1000"/>
      <c r="Z44" s="409"/>
      <c r="AA44" s="410"/>
      <c r="AB44" s="1004" t="s">
        <v>11</v>
      </c>
      <c r="AC44" s="1005"/>
      <c r="AD44" s="1006"/>
      <c r="AE44" s="992" t="s">
        <v>390</v>
      </c>
      <c r="AF44" s="992"/>
      <c r="AG44" s="992"/>
      <c r="AH44" s="992"/>
      <c r="AI44" s="992" t="s">
        <v>412</v>
      </c>
      <c r="AJ44" s="992"/>
      <c r="AK44" s="992"/>
      <c r="AL44" s="456"/>
      <c r="AM44" s="992" t="s">
        <v>509</v>
      </c>
      <c r="AN44" s="992"/>
      <c r="AO44" s="992"/>
      <c r="AP44" s="456"/>
      <c r="AQ44" s="215" t="s">
        <v>232</v>
      </c>
      <c r="AR44" s="199"/>
      <c r="AS44" s="199"/>
      <c r="AT44" s="200"/>
      <c r="AU44" s="369" t="s">
        <v>134</v>
      </c>
      <c r="AV44" s="369"/>
      <c r="AW44" s="369"/>
      <c r="AX44" s="370"/>
      <c r="AY44" s="34">
        <f>COUNTA($G$46)</f>
        <v>0</v>
      </c>
    </row>
    <row r="45" spans="1:51" ht="18.75" customHeight="1">
      <c r="A45" s="510"/>
      <c r="B45" s="511"/>
      <c r="C45" s="511"/>
      <c r="D45" s="511"/>
      <c r="E45" s="511"/>
      <c r="F45" s="512"/>
      <c r="G45" s="565"/>
      <c r="H45" s="375"/>
      <c r="I45" s="375"/>
      <c r="J45" s="375"/>
      <c r="K45" s="375"/>
      <c r="L45" s="375"/>
      <c r="M45" s="375"/>
      <c r="N45" s="375"/>
      <c r="O45" s="566"/>
      <c r="P45" s="578"/>
      <c r="Q45" s="375"/>
      <c r="R45" s="375"/>
      <c r="S45" s="375"/>
      <c r="T45" s="375"/>
      <c r="U45" s="375"/>
      <c r="V45" s="375"/>
      <c r="W45" s="375"/>
      <c r="X45" s="566"/>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c r="A46" s="513"/>
      <c r="B46" s="511"/>
      <c r="C46" s="511"/>
      <c r="D46" s="511"/>
      <c r="E46" s="511"/>
      <c r="F46" s="512"/>
      <c r="G46" s="538"/>
      <c r="H46" s="1010"/>
      <c r="I46" s="1010"/>
      <c r="J46" s="1010"/>
      <c r="K46" s="1010"/>
      <c r="L46" s="1010"/>
      <c r="M46" s="1010"/>
      <c r="N46" s="1010"/>
      <c r="O46" s="1011"/>
      <c r="P46" s="191"/>
      <c r="Q46" s="1018"/>
      <c r="R46" s="1018"/>
      <c r="S46" s="1018"/>
      <c r="T46" s="1018"/>
      <c r="U46" s="1018"/>
      <c r="V46" s="1018"/>
      <c r="W46" s="1018"/>
      <c r="X46" s="1019"/>
      <c r="Y46" s="996" t="s">
        <v>12</v>
      </c>
      <c r="Z46" s="997"/>
      <c r="AA46" s="998"/>
      <c r="AB46" s="549"/>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c r="A47" s="514"/>
      <c r="B47" s="515"/>
      <c r="C47" s="515"/>
      <c r="D47" s="515"/>
      <c r="E47" s="515"/>
      <c r="F47" s="516"/>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0"/>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c r="A48" s="645"/>
      <c r="B48" s="646"/>
      <c r="C48" s="646"/>
      <c r="D48" s="646"/>
      <c r="E48" s="646"/>
      <c r="F48" s="647"/>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9"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c r="A49" s="893" t="s">
        <v>380</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c r="A51" s="510" t="s">
        <v>349</v>
      </c>
      <c r="B51" s="511"/>
      <c r="C51" s="511"/>
      <c r="D51" s="511"/>
      <c r="E51" s="511"/>
      <c r="F51" s="512"/>
      <c r="G51" s="792" t="s">
        <v>146</v>
      </c>
      <c r="H51" s="777"/>
      <c r="I51" s="777"/>
      <c r="J51" s="777"/>
      <c r="K51" s="777"/>
      <c r="L51" s="777"/>
      <c r="M51" s="777"/>
      <c r="N51" s="777"/>
      <c r="O51" s="778"/>
      <c r="P51" s="776" t="s">
        <v>59</v>
      </c>
      <c r="Q51" s="777"/>
      <c r="R51" s="777"/>
      <c r="S51" s="777"/>
      <c r="T51" s="777"/>
      <c r="U51" s="777"/>
      <c r="V51" s="777"/>
      <c r="W51" s="777"/>
      <c r="X51" s="778"/>
      <c r="Y51" s="1000"/>
      <c r="Z51" s="409"/>
      <c r="AA51" s="410"/>
      <c r="AB51" s="456" t="s">
        <v>11</v>
      </c>
      <c r="AC51" s="1005"/>
      <c r="AD51" s="1006"/>
      <c r="AE51" s="992" t="s">
        <v>390</v>
      </c>
      <c r="AF51" s="992"/>
      <c r="AG51" s="992"/>
      <c r="AH51" s="992"/>
      <c r="AI51" s="992" t="s">
        <v>412</v>
      </c>
      <c r="AJ51" s="992"/>
      <c r="AK51" s="992"/>
      <c r="AL51" s="456"/>
      <c r="AM51" s="992" t="s">
        <v>509</v>
      </c>
      <c r="AN51" s="992"/>
      <c r="AO51" s="992"/>
      <c r="AP51" s="456"/>
      <c r="AQ51" s="215" t="s">
        <v>232</v>
      </c>
      <c r="AR51" s="199"/>
      <c r="AS51" s="199"/>
      <c r="AT51" s="200"/>
      <c r="AU51" s="369" t="s">
        <v>134</v>
      </c>
      <c r="AV51" s="369"/>
      <c r="AW51" s="369"/>
      <c r="AX51" s="370"/>
      <c r="AY51" s="34">
        <f>COUNTA($G$53)</f>
        <v>0</v>
      </c>
    </row>
    <row r="52" spans="1:51" ht="18.75" customHeight="1">
      <c r="A52" s="510"/>
      <c r="B52" s="511"/>
      <c r="C52" s="511"/>
      <c r="D52" s="511"/>
      <c r="E52" s="511"/>
      <c r="F52" s="512"/>
      <c r="G52" s="565"/>
      <c r="H52" s="375"/>
      <c r="I52" s="375"/>
      <c r="J52" s="375"/>
      <c r="K52" s="375"/>
      <c r="L52" s="375"/>
      <c r="M52" s="375"/>
      <c r="N52" s="375"/>
      <c r="O52" s="566"/>
      <c r="P52" s="578"/>
      <c r="Q52" s="375"/>
      <c r="R52" s="375"/>
      <c r="S52" s="375"/>
      <c r="T52" s="375"/>
      <c r="U52" s="375"/>
      <c r="V52" s="375"/>
      <c r="W52" s="375"/>
      <c r="X52" s="566"/>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c r="A53" s="513"/>
      <c r="B53" s="511"/>
      <c r="C53" s="511"/>
      <c r="D53" s="511"/>
      <c r="E53" s="511"/>
      <c r="F53" s="512"/>
      <c r="G53" s="538"/>
      <c r="H53" s="1010"/>
      <c r="I53" s="1010"/>
      <c r="J53" s="1010"/>
      <c r="K53" s="1010"/>
      <c r="L53" s="1010"/>
      <c r="M53" s="1010"/>
      <c r="N53" s="1010"/>
      <c r="O53" s="1011"/>
      <c r="P53" s="191"/>
      <c r="Q53" s="1018"/>
      <c r="R53" s="1018"/>
      <c r="S53" s="1018"/>
      <c r="T53" s="1018"/>
      <c r="U53" s="1018"/>
      <c r="V53" s="1018"/>
      <c r="W53" s="1018"/>
      <c r="X53" s="1019"/>
      <c r="Y53" s="996" t="s">
        <v>12</v>
      </c>
      <c r="Z53" s="997"/>
      <c r="AA53" s="998"/>
      <c r="AB53" s="549"/>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c r="A54" s="514"/>
      <c r="B54" s="515"/>
      <c r="C54" s="515"/>
      <c r="D54" s="515"/>
      <c r="E54" s="515"/>
      <c r="F54" s="516"/>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0"/>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c r="A55" s="645"/>
      <c r="B55" s="646"/>
      <c r="C55" s="646"/>
      <c r="D55" s="646"/>
      <c r="E55" s="646"/>
      <c r="F55" s="647"/>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9"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c r="A56" s="893" t="s">
        <v>380</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c r="A58" s="510" t="s">
        <v>349</v>
      </c>
      <c r="B58" s="511"/>
      <c r="C58" s="511"/>
      <c r="D58" s="511"/>
      <c r="E58" s="511"/>
      <c r="F58" s="512"/>
      <c r="G58" s="792" t="s">
        <v>146</v>
      </c>
      <c r="H58" s="777"/>
      <c r="I58" s="777"/>
      <c r="J58" s="777"/>
      <c r="K58" s="777"/>
      <c r="L58" s="777"/>
      <c r="M58" s="777"/>
      <c r="N58" s="777"/>
      <c r="O58" s="778"/>
      <c r="P58" s="776" t="s">
        <v>59</v>
      </c>
      <c r="Q58" s="777"/>
      <c r="R58" s="777"/>
      <c r="S58" s="777"/>
      <c r="T58" s="777"/>
      <c r="U58" s="777"/>
      <c r="V58" s="777"/>
      <c r="W58" s="777"/>
      <c r="X58" s="778"/>
      <c r="Y58" s="1000"/>
      <c r="Z58" s="409"/>
      <c r="AA58" s="410"/>
      <c r="AB58" s="1004" t="s">
        <v>11</v>
      </c>
      <c r="AC58" s="1005"/>
      <c r="AD58" s="1006"/>
      <c r="AE58" s="992" t="s">
        <v>390</v>
      </c>
      <c r="AF58" s="992"/>
      <c r="AG58" s="992"/>
      <c r="AH58" s="992"/>
      <c r="AI58" s="992" t="s">
        <v>412</v>
      </c>
      <c r="AJ58" s="992"/>
      <c r="AK58" s="992"/>
      <c r="AL58" s="456"/>
      <c r="AM58" s="992" t="s">
        <v>509</v>
      </c>
      <c r="AN58" s="992"/>
      <c r="AO58" s="992"/>
      <c r="AP58" s="456"/>
      <c r="AQ58" s="215" t="s">
        <v>232</v>
      </c>
      <c r="AR58" s="199"/>
      <c r="AS58" s="199"/>
      <c r="AT58" s="200"/>
      <c r="AU58" s="369" t="s">
        <v>134</v>
      </c>
      <c r="AV58" s="369"/>
      <c r="AW58" s="369"/>
      <c r="AX58" s="370"/>
      <c r="AY58" s="34">
        <f>COUNTA($G$60)</f>
        <v>0</v>
      </c>
    </row>
    <row r="59" spans="1:51" ht="18.75" customHeight="1">
      <c r="A59" s="510"/>
      <c r="B59" s="511"/>
      <c r="C59" s="511"/>
      <c r="D59" s="511"/>
      <c r="E59" s="511"/>
      <c r="F59" s="512"/>
      <c r="G59" s="565"/>
      <c r="H59" s="375"/>
      <c r="I59" s="375"/>
      <c r="J59" s="375"/>
      <c r="K59" s="375"/>
      <c r="L59" s="375"/>
      <c r="M59" s="375"/>
      <c r="N59" s="375"/>
      <c r="O59" s="566"/>
      <c r="P59" s="578"/>
      <c r="Q59" s="375"/>
      <c r="R59" s="375"/>
      <c r="S59" s="375"/>
      <c r="T59" s="375"/>
      <c r="U59" s="375"/>
      <c r="V59" s="375"/>
      <c r="W59" s="375"/>
      <c r="X59" s="566"/>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c r="A60" s="513"/>
      <c r="B60" s="511"/>
      <c r="C60" s="511"/>
      <c r="D60" s="511"/>
      <c r="E60" s="511"/>
      <c r="F60" s="512"/>
      <c r="G60" s="538"/>
      <c r="H60" s="1010"/>
      <c r="I60" s="1010"/>
      <c r="J60" s="1010"/>
      <c r="K60" s="1010"/>
      <c r="L60" s="1010"/>
      <c r="M60" s="1010"/>
      <c r="N60" s="1010"/>
      <c r="O60" s="1011"/>
      <c r="P60" s="191"/>
      <c r="Q60" s="1018"/>
      <c r="R60" s="1018"/>
      <c r="S60" s="1018"/>
      <c r="T60" s="1018"/>
      <c r="U60" s="1018"/>
      <c r="V60" s="1018"/>
      <c r="W60" s="1018"/>
      <c r="X60" s="1019"/>
      <c r="Y60" s="996" t="s">
        <v>12</v>
      </c>
      <c r="Z60" s="997"/>
      <c r="AA60" s="998"/>
      <c r="AB60" s="549"/>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c r="A61" s="514"/>
      <c r="B61" s="515"/>
      <c r="C61" s="515"/>
      <c r="D61" s="515"/>
      <c r="E61" s="515"/>
      <c r="F61" s="516"/>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0"/>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c r="A62" s="645"/>
      <c r="B62" s="646"/>
      <c r="C62" s="646"/>
      <c r="D62" s="646"/>
      <c r="E62" s="646"/>
      <c r="F62" s="647"/>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9"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c r="A63" s="893" t="s">
        <v>380</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c r="A65" s="510" t="s">
        <v>349</v>
      </c>
      <c r="B65" s="511"/>
      <c r="C65" s="511"/>
      <c r="D65" s="511"/>
      <c r="E65" s="511"/>
      <c r="F65" s="512"/>
      <c r="G65" s="792" t="s">
        <v>146</v>
      </c>
      <c r="H65" s="777"/>
      <c r="I65" s="777"/>
      <c r="J65" s="777"/>
      <c r="K65" s="777"/>
      <c r="L65" s="777"/>
      <c r="M65" s="777"/>
      <c r="N65" s="777"/>
      <c r="O65" s="778"/>
      <c r="P65" s="776" t="s">
        <v>59</v>
      </c>
      <c r="Q65" s="777"/>
      <c r="R65" s="777"/>
      <c r="S65" s="777"/>
      <c r="T65" s="777"/>
      <c r="U65" s="777"/>
      <c r="V65" s="777"/>
      <c r="W65" s="777"/>
      <c r="X65" s="778"/>
      <c r="Y65" s="1000"/>
      <c r="Z65" s="409"/>
      <c r="AA65" s="410"/>
      <c r="AB65" s="1004" t="s">
        <v>11</v>
      </c>
      <c r="AC65" s="1005"/>
      <c r="AD65" s="1006"/>
      <c r="AE65" s="992" t="s">
        <v>390</v>
      </c>
      <c r="AF65" s="992"/>
      <c r="AG65" s="992"/>
      <c r="AH65" s="992"/>
      <c r="AI65" s="992" t="s">
        <v>412</v>
      </c>
      <c r="AJ65" s="992"/>
      <c r="AK65" s="992"/>
      <c r="AL65" s="456"/>
      <c r="AM65" s="992" t="s">
        <v>509</v>
      </c>
      <c r="AN65" s="992"/>
      <c r="AO65" s="992"/>
      <c r="AP65" s="456"/>
      <c r="AQ65" s="215" t="s">
        <v>232</v>
      </c>
      <c r="AR65" s="199"/>
      <c r="AS65" s="199"/>
      <c r="AT65" s="200"/>
      <c r="AU65" s="369" t="s">
        <v>134</v>
      </c>
      <c r="AV65" s="369"/>
      <c r="AW65" s="369"/>
      <c r="AX65" s="370"/>
      <c r="AY65" s="34">
        <f>COUNTA($G$67)</f>
        <v>0</v>
      </c>
    </row>
    <row r="66" spans="1:51" ht="18.75" customHeight="1">
      <c r="A66" s="510"/>
      <c r="B66" s="511"/>
      <c r="C66" s="511"/>
      <c r="D66" s="511"/>
      <c r="E66" s="511"/>
      <c r="F66" s="512"/>
      <c r="G66" s="565"/>
      <c r="H66" s="375"/>
      <c r="I66" s="375"/>
      <c r="J66" s="375"/>
      <c r="K66" s="375"/>
      <c r="L66" s="375"/>
      <c r="M66" s="375"/>
      <c r="N66" s="375"/>
      <c r="O66" s="566"/>
      <c r="P66" s="578"/>
      <c r="Q66" s="375"/>
      <c r="R66" s="375"/>
      <c r="S66" s="375"/>
      <c r="T66" s="375"/>
      <c r="U66" s="375"/>
      <c r="V66" s="375"/>
      <c r="W66" s="375"/>
      <c r="X66" s="566"/>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c r="A67" s="513"/>
      <c r="B67" s="511"/>
      <c r="C67" s="511"/>
      <c r="D67" s="511"/>
      <c r="E67" s="511"/>
      <c r="F67" s="512"/>
      <c r="G67" s="538"/>
      <c r="H67" s="1010"/>
      <c r="I67" s="1010"/>
      <c r="J67" s="1010"/>
      <c r="K67" s="1010"/>
      <c r="L67" s="1010"/>
      <c r="M67" s="1010"/>
      <c r="N67" s="1010"/>
      <c r="O67" s="1011"/>
      <c r="P67" s="191"/>
      <c r="Q67" s="1018"/>
      <c r="R67" s="1018"/>
      <c r="S67" s="1018"/>
      <c r="T67" s="1018"/>
      <c r="U67" s="1018"/>
      <c r="V67" s="1018"/>
      <c r="W67" s="1018"/>
      <c r="X67" s="1019"/>
      <c r="Y67" s="996" t="s">
        <v>12</v>
      </c>
      <c r="Z67" s="997"/>
      <c r="AA67" s="998"/>
      <c r="AB67" s="549"/>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c r="A68" s="514"/>
      <c r="B68" s="515"/>
      <c r="C68" s="515"/>
      <c r="D68" s="515"/>
      <c r="E68" s="515"/>
      <c r="F68" s="516"/>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0"/>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c r="A69" s="645"/>
      <c r="B69" s="646"/>
      <c r="C69" s="646"/>
      <c r="D69" s="646"/>
      <c r="E69" s="646"/>
      <c r="F69" s="647"/>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5"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c r="A70" s="893" t="s">
        <v>380</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29" t="s">
        <v>28</v>
      </c>
      <c r="B2" s="1030"/>
      <c r="C2" s="1030"/>
      <c r="D2" s="1030"/>
      <c r="E2" s="1030"/>
      <c r="F2" s="1031"/>
      <c r="G2" s="437" t="s">
        <v>366</v>
      </c>
      <c r="H2" s="438"/>
      <c r="I2" s="438"/>
      <c r="J2" s="438"/>
      <c r="K2" s="438"/>
      <c r="L2" s="438"/>
      <c r="M2" s="438"/>
      <c r="N2" s="438"/>
      <c r="O2" s="438"/>
      <c r="P2" s="438"/>
      <c r="Q2" s="438"/>
      <c r="R2" s="438"/>
      <c r="S2" s="438"/>
      <c r="T2" s="438"/>
      <c r="U2" s="438"/>
      <c r="V2" s="438"/>
      <c r="W2" s="438"/>
      <c r="X2" s="438"/>
      <c r="Y2" s="438"/>
      <c r="Z2" s="438"/>
      <c r="AA2" s="438"/>
      <c r="AB2" s="439"/>
      <c r="AC2" s="437" t="s">
        <v>368</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c r="A3" s="1032"/>
      <c r="B3" s="1033"/>
      <c r="C3" s="1033"/>
      <c r="D3" s="1033"/>
      <c r="E3" s="1033"/>
      <c r="F3" s="1034"/>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c r="A4" s="1032"/>
      <c r="B4" s="1033"/>
      <c r="C4" s="1033"/>
      <c r="D4" s="1033"/>
      <c r="E4" s="1033"/>
      <c r="F4" s="1034"/>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c r="A15" s="1032"/>
      <c r="B15" s="1033"/>
      <c r="C15" s="1033"/>
      <c r="D15" s="1033"/>
      <c r="E15" s="1033"/>
      <c r="F15" s="1034"/>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c r="A16" s="1032"/>
      <c r="B16" s="1033"/>
      <c r="C16" s="1033"/>
      <c r="D16" s="1033"/>
      <c r="E16" s="1033"/>
      <c r="F16" s="1034"/>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c r="A17" s="1032"/>
      <c r="B17" s="1033"/>
      <c r="C17" s="1033"/>
      <c r="D17" s="1033"/>
      <c r="E17" s="1033"/>
      <c r="F17" s="1034"/>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c r="A28" s="1032"/>
      <c r="B28" s="1033"/>
      <c r="C28" s="1033"/>
      <c r="D28" s="1033"/>
      <c r="E28" s="1033"/>
      <c r="F28" s="1034"/>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c r="A29" s="1032"/>
      <c r="B29" s="1033"/>
      <c r="C29" s="1033"/>
      <c r="D29" s="1033"/>
      <c r="E29" s="1033"/>
      <c r="F29" s="1034"/>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c r="A30" s="1032"/>
      <c r="B30" s="1033"/>
      <c r="C30" s="1033"/>
      <c r="D30" s="1033"/>
      <c r="E30" s="1033"/>
      <c r="F30" s="1034"/>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c r="A41" s="1032"/>
      <c r="B41" s="1033"/>
      <c r="C41" s="1033"/>
      <c r="D41" s="1033"/>
      <c r="E41" s="1033"/>
      <c r="F41" s="1034"/>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c r="A42" s="1032"/>
      <c r="B42" s="1033"/>
      <c r="C42" s="1033"/>
      <c r="D42" s="1033"/>
      <c r="E42" s="1033"/>
      <c r="F42" s="1034"/>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c r="A43" s="1032"/>
      <c r="B43" s="1033"/>
      <c r="C43" s="1033"/>
      <c r="D43" s="1033"/>
      <c r="E43" s="1033"/>
      <c r="F43" s="1034"/>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row r="55" spans="1:51" ht="30" customHeight="1">
      <c r="A55" s="1029" t="s">
        <v>28</v>
      </c>
      <c r="B55" s="1030"/>
      <c r="C55" s="1030"/>
      <c r="D55" s="1030"/>
      <c r="E55" s="1030"/>
      <c r="F55" s="1031"/>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c r="A56" s="1032"/>
      <c r="B56" s="1033"/>
      <c r="C56" s="1033"/>
      <c r="D56" s="1033"/>
      <c r="E56" s="1033"/>
      <c r="F56" s="1034"/>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c r="A57" s="1032"/>
      <c r="B57" s="1033"/>
      <c r="C57" s="1033"/>
      <c r="D57" s="1033"/>
      <c r="E57" s="1033"/>
      <c r="F57" s="1034"/>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c r="A68" s="1032"/>
      <c r="B68" s="1033"/>
      <c r="C68" s="1033"/>
      <c r="D68" s="1033"/>
      <c r="E68" s="1033"/>
      <c r="F68" s="1034"/>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c r="A69" s="1032"/>
      <c r="B69" s="1033"/>
      <c r="C69" s="1033"/>
      <c r="D69" s="1033"/>
      <c r="E69" s="1033"/>
      <c r="F69" s="1034"/>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c r="A70" s="1032"/>
      <c r="B70" s="1033"/>
      <c r="C70" s="1033"/>
      <c r="D70" s="1033"/>
      <c r="E70" s="1033"/>
      <c r="F70" s="1034"/>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c r="A81" s="1032"/>
      <c r="B81" s="1033"/>
      <c r="C81" s="1033"/>
      <c r="D81" s="1033"/>
      <c r="E81" s="1033"/>
      <c r="F81" s="1034"/>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c r="A82" s="1032"/>
      <c r="B82" s="1033"/>
      <c r="C82" s="1033"/>
      <c r="D82" s="1033"/>
      <c r="E82" s="1033"/>
      <c r="F82" s="1034"/>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c r="A83" s="1032"/>
      <c r="B83" s="1033"/>
      <c r="C83" s="1033"/>
      <c r="D83" s="1033"/>
      <c r="E83" s="1033"/>
      <c r="F83" s="1034"/>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c r="A94" s="1032"/>
      <c r="B94" s="1033"/>
      <c r="C94" s="1033"/>
      <c r="D94" s="1033"/>
      <c r="E94" s="1033"/>
      <c r="F94" s="1034"/>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c r="A95" s="1032"/>
      <c r="B95" s="1033"/>
      <c r="C95" s="1033"/>
      <c r="D95" s="1033"/>
      <c r="E95" s="1033"/>
      <c r="F95" s="1034"/>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c r="A96" s="1032"/>
      <c r="B96" s="1033"/>
      <c r="C96" s="1033"/>
      <c r="D96" s="1033"/>
      <c r="E96" s="1033"/>
      <c r="F96" s="1034"/>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row r="108" spans="1:51" ht="30" customHeight="1">
      <c r="A108" s="1029" t="s">
        <v>28</v>
      </c>
      <c r="B108" s="1030"/>
      <c r="C108" s="1030"/>
      <c r="D108" s="1030"/>
      <c r="E108" s="1030"/>
      <c r="F108" s="1031"/>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c r="A109" s="1032"/>
      <c r="B109" s="1033"/>
      <c r="C109" s="1033"/>
      <c r="D109" s="1033"/>
      <c r="E109" s="1033"/>
      <c r="F109" s="1034"/>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c r="A110" s="1032"/>
      <c r="B110" s="1033"/>
      <c r="C110" s="1033"/>
      <c r="D110" s="1033"/>
      <c r="E110" s="1033"/>
      <c r="F110" s="1034"/>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c r="A121" s="1032"/>
      <c r="B121" s="1033"/>
      <c r="C121" s="1033"/>
      <c r="D121" s="1033"/>
      <c r="E121" s="1033"/>
      <c r="F121" s="1034"/>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c r="A122" s="1032"/>
      <c r="B122" s="1033"/>
      <c r="C122" s="1033"/>
      <c r="D122" s="1033"/>
      <c r="E122" s="1033"/>
      <c r="F122" s="1034"/>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c r="A123" s="1032"/>
      <c r="B123" s="1033"/>
      <c r="C123" s="1033"/>
      <c r="D123" s="1033"/>
      <c r="E123" s="1033"/>
      <c r="F123" s="1034"/>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c r="A134" s="1032"/>
      <c r="B134" s="1033"/>
      <c r="C134" s="1033"/>
      <c r="D134" s="1033"/>
      <c r="E134" s="1033"/>
      <c r="F134" s="1034"/>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c r="A135" s="1032"/>
      <c r="B135" s="1033"/>
      <c r="C135" s="1033"/>
      <c r="D135" s="1033"/>
      <c r="E135" s="1033"/>
      <c r="F135" s="1034"/>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c r="A136" s="1032"/>
      <c r="B136" s="1033"/>
      <c r="C136" s="1033"/>
      <c r="D136" s="1033"/>
      <c r="E136" s="1033"/>
      <c r="F136" s="1034"/>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c r="A147" s="1032"/>
      <c r="B147" s="1033"/>
      <c r="C147" s="1033"/>
      <c r="D147" s="1033"/>
      <c r="E147" s="1033"/>
      <c r="F147" s="1034"/>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c r="A148" s="1032"/>
      <c r="B148" s="1033"/>
      <c r="C148" s="1033"/>
      <c r="D148" s="1033"/>
      <c r="E148" s="1033"/>
      <c r="F148" s="1034"/>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c r="A149" s="1032"/>
      <c r="B149" s="1033"/>
      <c r="C149" s="1033"/>
      <c r="D149" s="1033"/>
      <c r="E149" s="1033"/>
      <c r="F149" s="1034"/>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row r="161" spans="1:51" ht="30" customHeight="1">
      <c r="A161" s="1029" t="s">
        <v>28</v>
      </c>
      <c r="B161" s="1030"/>
      <c r="C161" s="1030"/>
      <c r="D161" s="1030"/>
      <c r="E161" s="1030"/>
      <c r="F161" s="1031"/>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c r="A162" s="1032"/>
      <c r="B162" s="1033"/>
      <c r="C162" s="1033"/>
      <c r="D162" s="1033"/>
      <c r="E162" s="1033"/>
      <c r="F162" s="1034"/>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c r="A163" s="1032"/>
      <c r="B163" s="1033"/>
      <c r="C163" s="1033"/>
      <c r="D163" s="1033"/>
      <c r="E163" s="1033"/>
      <c r="F163" s="1034"/>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c r="A174" s="1032"/>
      <c r="B174" s="1033"/>
      <c r="C174" s="1033"/>
      <c r="D174" s="1033"/>
      <c r="E174" s="1033"/>
      <c r="F174" s="1034"/>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c r="A175" s="1032"/>
      <c r="B175" s="1033"/>
      <c r="C175" s="1033"/>
      <c r="D175" s="1033"/>
      <c r="E175" s="1033"/>
      <c r="F175" s="1034"/>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c r="A176" s="1032"/>
      <c r="B176" s="1033"/>
      <c r="C176" s="1033"/>
      <c r="D176" s="1033"/>
      <c r="E176" s="1033"/>
      <c r="F176" s="1034"/>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c r="A187" s="1032"/>
      <c r="B187" s="1033"/>
      <c r="C187" s="1033"/>
      <c r="D187" s="1033"/>
      <c r="E187" s="1033"/>
      <c r="F187" s="1034"/>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c r="A188" s="1032"/>
      <c r="B188" s="1033"/>
      <c r="C188" s="1033"/>
      <c r="D188" s="1033"/>
      <c r="E188" s="1033"/>
      <c r="F188" s="1034"/>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c r="A189" s="1032"/>
      <c r="B189" s="1033"/>
      <c r="C189" s="1033"/>
      <c r="D189" s="1033"/>
      <c r="E189" s="1033"/>
      <c r="F189" s="1034"/>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c r="A200" s="1032"/>
      <c r="B200" s="1033"/>
      <c r="C200" s="1033"/>
      <c r="D200" s="1033"/>
      <c r="E200" s="1033"/>
      <c r="F200" s="1034"/>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c r="A201" s="1032"/>
      <c r="B201" s="1033"/>
      <c r="C201" s="1033"/>
      <c r="D201" s="1033"/>
      <c r="E201" s="1033"/>
      <c r="F201" s="1034"/>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c r="A202" s="1032"/>
      <c r="B202" s="1033"/>
      <c r="C202" s="1033"/>
      <c r="D202" s="1033"/>
      <c r="E202" s="1033"/>
      <c r="F202" s="1034"/>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row r="214" spans="1:51" ht="30" customHeight="1">
      <c r="A214" s="1049" t="s">
        <v>28</v>
      </c>
      <c r="B214" s="1050"/>
      <c r="C214" s="1050"/>
      <c r="D214" s="1050"/>
      <c r="E214" s="1050"/>
      <c r="F214" s="1051"/>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c r="A215" s="1032"/>
      <c r="B215" s="1033"/>
      <c r="C215" s="1033"/>
      <c r="D215" s="1033"/>
      <c r="E215" s="1033"/>
      <c r="F215" s="1034"/>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c r="A216" s="1032"/>
      <c r="B216" s="1033"/>
      <c r="C216" s="1033"/>
      <c r="D216" s="1033"/>
      <c r="E216" s="1033"/>
      <c r="F216" s="1034"/>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c r="A227" s="1032"/>
      <c r="B227" s="1033"/>
      <c r="C227" s="1033"/>
      <c r="D227" s="1033"/>
      <c r="E227" s="1033"/>
      <c r="F227" s="1034"/>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c r="A228" s="1032"/>
      <c r="B228" s="1033"/>
      <c r="C228" s="1033"/>
      <c r="D228" s="1033"/>
      <c r="E228" s="1033"/>
      <c r="F228" s="1034"/>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c r="A229" s="1032"/>
      <c r="B229" s="1033"/>
      <c r="C229" s="1033"/>
      <c r="D229" s="1033"/>
      <c r="E229" s="1033"/>
      <c r="F229" s="1034"/>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c r="A240" s="1032"/>
      <c r="B240" s="1033"/>
      <c r="C240" s="1033"/>
      <c r="D240" s="1033"/>
      <c r="E240" s="1033"/>
      <c r="F240" s="1034"/>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c r="A241" s="1032"/>
      <c r="B241" s="1033"/>
      <c r="C241" s="1033"/>
      <c r="D241" s="1033"/>
      <c r="E241" s="1033"/>
      <c r="F241" s="1034"/>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c r="A242" s="1032"/>
      <c r="B242" s="1033"/>
      <c r="C242" s="1033"/>
      <c r="D242" s="1033"/>
      <c r="E242" s="1033"/>
      <c r="F242" s="1034"/>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c r="A253" s="1032"/>
      <c r="B253" s="1033"/>
      <c r="C253" s="1033"/>
      <c r="D253" s="1033"/>
      <c r="E253" s="1033"/>
      <c r="F253" s="1034"/>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c r="A254" s="1032"/>
      <c r="B254" s="1033"/>
      <c r="C254" s="1033"/>
      <c r="D254" s="1033"/>
      <c r="E254" s="1033"/>
      <c r="F254" s="1034"/>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c r="A255" s="1032"/>
      <c r="B255" s="1033"/>
      <c r="C255" s="1033"/>
      <c r="D255" s="1033"/>
      <c r="E255" s="1033"/>
      <c r="F255" s="1034"/>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c r="A4" s="1053">
        <v>1</v>
      </c>
      <c r="B4" s="1053">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c r="A5" s="1053">
        <v>2</v>
      </c>
      <c r="B5" s="1053">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c r="A6" s="1053">
        <v>3</v>
      </c>
      <c r="B6" s="1053">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c r="A7" s="1053">
        <v>4</v>
      </c>
      <c r="B7" s="1053">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c r="A8" s="1053">
        <v>5</v>
      </c>
      <c r="B8" s="1053">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c r="A9" s="1053">
        <v>6</v>
      </c>
      <c r="B9" s="1053">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c r="A10" s="1053">
        <v>7</v>
      </c>
      <c r="B10" s="1053">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c r="A11" s="1053">
        <v>8</v>
      </c>
      <c r="B11" s="1053">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c r="A12" s="1053">
        <v>9</v>
      </c>
      <c r="B12" s="1053">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c r="A13" s="1053">
        <v>10</v>
      </c>
      <c r="B13" s="1053">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c r="A14" s="1053">
        <v>11</v>
      </c>
      <c r="B14" s="1053">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c r="A15" s="1053">
        <v>12</v>
      </c>
      <c r="B15" s="1053">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c r="A16" s="1053">
        <v>13</v>
      </c>
      <c r="B16" s="1053">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c r="A17" s="1053">
        <v>14</v>
      </c>
      <c r="B17" s="1053">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c r="A18" s="1053">
        <v>15</v>
      </c>
      <c r="B18" s="1053">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c r="A19" s="1053">
        <v>16</v>
      </c>
      <c r="B19" s="1053">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c r="A20" s="1053">
        <v>17</v>
      </c>
      <c r="B20" s="1053">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c r="A21" s="1053">
        <v>18</v>
      </c>
      <c r="B21" s="1053">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c r="A22" s="1053">
        <v>19</v>
      </c>
      <c r="B22" s="1053">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c r="A23" s="1053">
        <v>20</v>
      </c>
      <c r="B23" s="1053">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c r="A24" s="1053">
        <v>21</v>
      </c>
      <c r="B24" s="1053">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c r="A25" s="1053">
        <v>22</v>
      </c>
      <c r="B25" s="1053">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c r="A26" s="1053">
        <v>23</v>
      </c>
      <c r="B26" s="1053">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c r="A27" s="1053">
        <v>24</v>
      </c>
      <c r="B27" s="1053">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c r="A28" s="1053">
        <v>25</v>
      </c>
      <c r="B28" s="1053">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c r="A29" s="1053">
        <v>26</v>
      </c>
      <c r="B29" s="1053">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c r="A30" s="1053">
        <v>27</v>
      </c>
      <c r="B30" s="1053">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c r="A31" s="1053">
        <v>28</v>
      </c>
      <c r="B31" s="1053">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c r="A32" s="1053">
        <v>29</v>
      </c>
      <c r="B32" s="1053">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c r="A33" s="1053">
        <v>30</v>
      </c>
      <c r="B33" s="1053">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c r="A37" s="1053">
        <v>1</v>
      </c>
      <c r="B37" s="1053">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c r="A38" s="1053">
        <v>2</v>
      </c>
      <c r="B38" s="1053">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c r="A39" s="1053">
        <v>3</v>
      </c>
      <c r="B39" s="1053">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c r="A40" s="1053">
        <v>4</v>
      </c>
      <c r="B40" s="1053">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c r="A41" s="1053">
        <v>5</v>
      </c>
      <c r="B41" s="1053">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c r="A42" s="1053">
        <v>6</v>
      </c>
      <c r="B42" s="1053">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c r="A43" s="1053">
        <v>7</v>
      </c>
      <c r="B43" s="1053">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c r="A44" s="1053">
        <v>8</v>
      </c>
      <c r="B44" s="1053">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c r="A45" s="1053">
        <v>9</v>
      </c>
      <c r="B45" s="1053">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c r="A46" s="1053">
        <v>10</v>
      </c>
      <c r="B46" s="1053">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c r="A47" s="1053">
        <v>11</v>
      </c>
      <c r="B47" s="1053">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c r="A48" s="1053">
        <v>12</v>
      </c>
      <c r="B48" s="1053">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c r="A49" s="1053">
        <v>13</v>
      </c>
      <c r="B49" s="1053">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c r="A50" s="1053">
        <v>14</v>
      </c>
      <c r="B50" s="1053">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c r="A51" s="1053">
        <v>15</v>
      </c>
      <c r="B51" s="1053">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c r="A52" s="1053">
        <v>16</v>
      </c>
      <c r="B52" s="1053">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c r="A53" s="1053">
        <v>17</v>
      </c>
      <c r="B53" s="1053">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c r="A54" s="1053">
        <v>18</v>
      </c>
      <c r="B54" s="1053">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c r="A55" s="1053">
        <v>19</v>
      </c>
      <c r="B55" s="1053">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c r="A56" s="1053">
        <v>20</v>
      </c>
      <c r="B56" s="1053">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c r="A57" s="1053">
        <v>21</v>
      </c>
      <c r="B57" s="1053">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c r="A58" s="1053">
        <v>22</v>
      </c>
      <c r="B58" s="1053">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c r="A59" s="1053">
        <v>23</v>
      </c>
      <c r="B59" s="1053">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c r="A60" s="1053">
        <v>24</v>
      </c>
      <c r="B60" s="1053">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c r="A61" s="1053">
        <v>25</v>
      </c>
      <c r="B61" s="1053">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c r="A62" s="1053">
        <v>26</v>
      </c>
      <c r="B62" s="1053">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c r="A63" s="1053">
        <v>27</v>
      </c>
      <c r="B63" s="1053">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c r="A64" s="1053">
        <v>28</v>
      </c>
      <c r="B64" s="1053">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c r="A65" s="1053">
        <v>29</v>
      </c>
      <c r="B65" s="1053">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c r="A66" s="1053">
        <v>30</v>
      </c>
      <c r="B66" s="1053">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c r="A70" s="1053">
        <v>1</v>
      </c>
      <c r="B70" s="1053">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c r="A71" s="1053">
        <v>2</v>
      </c>
      <c r="B71" s="1053">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c r="A72" s="1053">
        <v>3</v>
      </c>
      <c r="B72" s="1053">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c r="A73" s="1053">
        <v>4</v>
      </c>
      <c r="B73" s="1053">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c r="A74" s="1053">
        <v>5</v>
      </c>
      <c r="B74" s="1053">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c r="A75" s="1053">
        <v>6</v>
      </c>
      <c r="B75" s="1053">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c r="A76" s="1053">
        <v>7</v>
      </c>
      <c r="B76" s="1053">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c r="A77" s="1053">
        <v>8</v>
      </c>
      <c r="B77" s="1053">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c r="A78" s="1053">
        <v>9</v>
      </c>
      <c r="B78" s="1053">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c r="A79" s="1053">
        <v>10</v>
      </c>
      <c r="B79" s="1053">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c r="A80" s="1053">
        <v>11</v>
      </c>
      <c r="B80" s="1053">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c r="A81" s="1053">
        <v>12</v>
      </c>
      <c r="B81" s="1053">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c r="A82" s="1053">
        <v>13</v>
      </c>
      <c r="B82" s="1053">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c r="A83" s="1053">
        <v>14</v>
      </c>
      <c r="B83" s="1053">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c r="A84" s="1053">
        <v>15</v>
      </c>
      <c r="B84" s="1053">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c r="A85" s="1053">
        <v>16</v>
      </c>
      <c r="B85" s="1053">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c r="A86" s="1053">
        <v>17</v>
      </c>
      <c r="B86" s="1053">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c r="A87" s="1053">
        <v>18</v>
      </c>
      <c r="B87" s="1053">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c r="A88" s="1053">
        <v>19</v>
      </c>
      <c r="B88" s="1053">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c r="A89" s="1053">
        <v>20</v>
      </c>
      <c r="B89" s="1053">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c r="A90" s="1053">
        <v>21</v>
      </c>
      <c r="B90" s="1053">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c r="A91" s="1053">
        <v>22</v>
      </c>
      <c r="B91" s="1053">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c r="A92" s="1053">
        <v>23</v>
      </c>
      <c r="B92" s="1053">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c r="A93" s="1053">
        <v>24</v>
      </c>
      <c r="B93" s="1053">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c r="A94" s="1053">
        <v>25</v>
      </c>
      <c r="B94" s="1053">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c r="A95" s="1053">
        <v>26</v>
      </c>
      <c r="B95" s="1053">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c r="A96" s="1053">
        <v>27</v>
      </c>
      <c r="B96" s="1053">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c r="A97" s="1053">
        <v>28</v>
      </c>
      <c r="B97" s="1053">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c r="A98" s="1053">
        <v>29</v>
      </c>
      <c r="B98" s="1053">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c r="A99" s="1053">
        <v>30</v>
      </c>
      <c r="B99" s="1053">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c r="A103" s="1053">
        <v>1</v>
      </c>
      <c r="B103" s="1053">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c r="A104" s="1053">
        <v>2</v>
      </c>
      <c r="B104" s="1053">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c r="A105" s="1053">
        <v>3</v>
      </c>
      <c r="B105" s="1053">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c r="A106" s="1053">
        <v>4</v>
      </c>
      <c r="B106" s="1053">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c r="A107" s="1053">
        <v>5</v>
      </c>
      <c r="B107" s="1053">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c r="A108" s="1053">
        <v>6</v>
      </c>
      <c r="B108" s="1053">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c r="A109" s="1053">
        <v>7</v>
      </c>
      <c r="B109" s="1053">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c r="A110" s="1053">
        <v>8</v>
      </c>
      <c r="B110" s="1053">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c r="A111" s="1053">
        <v>9</v>
      </c>
      <c r="B111" s="1053">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c r="A112" s="1053">
        <v>10</v>
      </c>
      <c r="B112" s="1053">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c r="A113" s="1053">
        <v>11</v>
      </c>
      <c r="B113" s="1053">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c r="A114" s="1053">
        <v>12</v>
      </c>
      <c r="B114" s="1053">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c r="A115" s="1053">
        <v>13</v>
      </c>
      <c r="B115" s="1053">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c r="A116" s="1053">
        <v>14</v>
      </c>
      <c r="B116" s="1053">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c r="A117" s="1053">
        <v>15</v>
      </c>
      <c r="B117" s="1053">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c r="A118" s="1053">
        <v>16</v>
      </c>
      <c r="B118" s="1053">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c r="A119" s="1053">
        <v>17</v>
      </c>
      <c r="B119" s="1053">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c r="A120" s="1053">
        <v>18</v>
      </c>
      <c r="B120" s="1053">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c r="A121" s="1053">
        <v>19</v>
      </c>
      <c r="B121" s="1053">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c r="A122" s="1053">
        <v>20</v>
      </c>
      <c r="B122" s="1053">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c r="A123" s="1053">
        <v>21</v>
      </c>
      <c r="B123" s="1053">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c r="A124" s="1053">
        <v>22</v>
      </c>
      <c r="B124" s="1053">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c r="A125" s="1053">
        <v>23</v>
      </c>
      <c r="B125" s="1053">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c r="A126" s="1053">
        <v>24</v>
      </c>
      <c r="B126" s="1053">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c r="A127" s="1053">
        <v>25</v>
      </c>
      <c r="B127" s="1053">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c r="A128" s="1053">
        <v>26</v>
      </c>
      <c r="B128" s="1053">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c r="A129" s="1053">
        <v>27</v>
      </c>
      <c r="B129" s="1053">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c r="A130" s="1053">
        <v>28</v>
      </c>
      <c r="B130" s="1053">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c r="A131" s="1053">
        <v>29</v>
      </c>
      <c r="B131" s="1053">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c r="A132" s="1053">
        <v>30</v>
      </c>
      <c r="B132" s="1053">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c r="A136" s="1053">
        <v>1</v>
      </c>
      <c r="B136" s="1053">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c r="A137" s="1053">
        <v>2</v>
      </c>
      <c r="B137" s="1053">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c r="A138" s="1053">
        <v>3</v>
      </c>
      <c r="B138" s="1053">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c r="A139" s="1053">
        <v>4</v>
      </c>
      <c r="B139" s="1053">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c r="A140" s="1053">
        <v>5</v>
      </c>
      <c r="B140" s="1053">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c r="A141" s="1053">
        <v>6</v>
      </c>
      <c r="B141" s="1053">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c r="A142" s="1053">
        <v>7</v>
      </c>
      <c r="B142" s="1053">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c r="A143" s="1053">
        <v>8</v>
      </c>
      <c r="B143" s="1053">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c r="A144" s="1053">
        <v>9</v>
      </c>
      <c r="B144" s="1053">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c r="A145" s="1053">
        <v>10</v>
      </c>
      <c r="B145" s="1053">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c r="A146" s="1053">
        <v>11</v>
      </c>
      <c r="B146" s="1053">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c r="A147" s="1053">
        <v>12</v>
      </c>
      <c r="B147" s="1053">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c r="A148" s="1053">
        <v>13</v>
      </c>
      <c r="B148" s="1053">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c r="A149" s="1053">
        <v>14</v>
      </c>
      <c r="B149" s="1053">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c r="A150" s="1053">
        <v>15</v>
      </c>
      <c r="B150" s="1053">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c r="A151" s="1053">
        <v>16</v>
      </c>
      <c r="B151" s="1053">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c r="A152" s="1053">
        <v>17</v>
      </c>
      <c r="B152" s="1053">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c r="A153" s="1053">
        <v>18</v>
      </c>
      <c r="B153" s="1053">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c r="A154" s="1053">
        <v>19</v>
      </c>
      <c r="B154" s="1053">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c r="A155" s="1053">
        <v>20</v>
      </c>
      <c r="B155" s="1053">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c r="A156" s="1053">
        <v>21</v>
      </c>
      <c r="B156" s="1053">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c r="A157" s="1053">
        <v>22</v>
      </c>
      <c r="B157" s="1053">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c r="A158" s="1053">
        <v>23</v>
      </c>
      <c r="B158" s="1053">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c r="A159" s="1053">
        <v>24</v>
      </c>
      <c r="B159" s="1053">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c r="A160" s="1053">
        <v>25</v>
      </c>
      <c r="B160" s="1053">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c r="A161" s="1053">
        <v>26</v>
      </c>
      <c r="B161" s="1053">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c r="A162" s="1053">
        <v>27</v>
      </c>
      <c r="B162" s="1053">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c r="A163" s="1053">
        <v>28</v>
      </c>
      <c r="B163" s="1053">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c r="A164" s="1053">
        <v>29</v>
      </c>
      <c r="B164" s="1053">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c r="A165" s="1053">
        <v>30</v>
      </c>
      <c r="B165" s="1053">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c r="A169" s="1053">
        <v>1</v>
      </c>
      <c r="B169" s="1053">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c r="A170" s="1053">
        <v>2</v>
      </c>
      <c r="B170" s="1053">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c r="A171" s="1053">
        <v>3</v>
      </c>
      <c r="B171" s="1053">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c r="A172" s="1053">
        <v>4</v>
      </c>
      <c r="B172" s="1053">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c r="A173" s="1053">
        <v>5</v>
      </c>
      <c r="B173" s="1053">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c r="A174" s="1053">
        <v>6</v>
      </c>
      <c r="B174" s="1053">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c r="A175" s="1053">
        <v>7</v>
      </c>
      <c r="B175" s="1053">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c r="A176" s="1053">
        <v>8</v>
      </c>
      <c r="B176" s="1053">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c r="A177" s="1053">
        <v>9</v>
      </c>
      <c r="B177" s="1053">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c r="A178" s="1053">
        <v>10</v>
      </c>
      <c r="B178" s="1053">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c r="A179" s="1053">
        <v>11</v>
      </c>
      <c r="B179" s="1053">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c r="A180" s="1053">
        <v>12</v>
      </c>
      <c r="B180" s="1053">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c r="A181" s="1053">
        <v>13</v>
      </c>
      <c r="B181" s="1053">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c r="A182" s="1053">
        <v>14</v>
      </c>
      <c r="B182" s="1053">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c r="A183" s="1053">
        <v>15</v>
      </c>
      <c r="B183" s="1053">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c r="A184" s="1053">
        <v>16</v>
      </c>
      <c r="B184" s="1053">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c r="A185" s="1053">
        <v>17</v>
      </c>
      <c r="B185" s="1053">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c r="A186" s="1053">
        <v>18</v>
      </c>
      <c r="B186" s="1053">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c r="A187" s="1053">
        <v>19</v>
      </c>
      <c r="B187" s="1053">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c r="A188" s="1053">
        <v>20</v>
      </c>
      <c r="B188" s="1053">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c r="A189" s="1053">
        <v>21</v>
      </c>
      <c r="B189" s="1053">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c r="A190" s="1053">
        <v>22</v>
      </c>
      <c r="B190" s="1053">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c r="A191" s="1053">
        <v>23</v>
      </c>
      <c r="B191" s="1053">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c r="A192" s="1053">
        <v>24</v>
      </c>
      <c r="B192" s="1053">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c r="A193" s="1053">
        <v>25</v>
      </c>
      <c r="B193" s="1053">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c r="A194" s="1053">
        <v>26</v>
      </c>
      <c r="B194" s="1053">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c r="A195" s="1053">
        <v>27</v>
      </c>
      <c r="B195" s="1053">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c r="A196" s="1053">
        <v>28</v>
      </c>
      <c r="B196" s="1053">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c r="A197" s="1053">
        <v>29</v>
      </c>
      <c r="B197" s="1053">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c r="A198" s="1053">
        <v>30</v>
      </c>
      <c r="B198" s="1053">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c r="A202" s="1053">
        <v>1</v>
      </c>
      <c r="B202" s="1053">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c r="A203" s="1053">
        <v>2</v>
      </c>
      <c r="B203" s="1053">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c r="A204" s="1053">
        <v>3</v>
      </c>
      <c r="B204" s="1053">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c r="A205" s="1053">
        <v>4</v>
      </c>
      <c r="B205" s="1053">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c r="A206" s="1053">
        <v>5</v>
      </c>
      <c r="B206" s="1053">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c r="A207" s="1053">
        <v>6</v>
      </c>
      <c r="B207" s="1053">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c r="A208" s="1053">
        <v>7</v>
      </c>
      <c r="B208" s="1053">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c r="A209" s="1053">
        <v>8</v>
      </c>
      <c r="B209" s="1053">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c r="A210" s="1053">
        <v>9</v>
      </c>
      <c r="B210" s="1053">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c r="A211" s="1053">
        <v>10</v>
      </c>
      <c r="B211" s="1053">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c r="A212" s="1053">
        <v>11</v>
      </c>
      <c r="B212" s="1053">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c r="A213" s="1053">
        <v>12</v>
      </c>
      <c r="B213" s="1053">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c r="A214" s="1053">
        <v>13</v>
      </c>
      <c r="B214" s="1053">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c r="A215" s="1053">
        <v>14</v>
      </c>
      <c r="B215" s="1053">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c r="A216" s="1053">
        <v>15</v>
      </c>
      <c r="B216" s="1053">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c r="A217" s="1053">
        <v>16</v>
      </c>
      <c r="B217" s="1053">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c r="A218" s="1053">
        <v>17</v>
      </c>
      <c r="B218" s="1053">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c r="A219" s="1053">
        <v>18</v>
      </c>
      <c r="B219" s="1053">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c r="A220" s="1053">
        <v>19</v>
      </c>
      <c r="B220" s="1053">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c r="A221" s="1053">
        <v>20</v>
      </c>
      <c r="B221" s="1053">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c r="A222" s="1053">
        <v>21</v>
      </c>
      <c r="B222" s="1053">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c r="A223" s="1053">
        <v>22</v>
      </c>
      <c r="B223" s="1053">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c r="A224" s="1053">
        <v>23</v>
      </c>
      <c r="B224" s="1053">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c r="A225" s="1053">
        <v>24</v>
      </c>
      <c r="B225" s="1053">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c r="A226" s="1053">
        <v>25</v>
      </c>
      <c r="B226" s="1053">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c r="A227" s="1053">
        <v>26</v>
      </c>
      <c r="B227" s="1053">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c r="A228" s="1053">
        <v>27</v>
      </c>
      <c r="B228" s="1053">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c r="A229" s="1053">
        <v>28</v>
      </c>
      <c r="B229" s="1053">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c r="A230" s="1053">
        <v>29</v>
      </c>
      <c r="B230" s="1053">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c r="A231" s="1053">
        <v>30</v>
      </c>
      <c r="B231" s="1053">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c r="A235" s="1053">
        <v>1</v>
      </c>
      <c r="B235" s="1053">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c r="A236" s="1053">
        <v>2</v>
      </c>
      <c r="B236" s="1053">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c r="A237" s="1053">
        <v>3</v>
      </c>
      <c r="B237" s="1053">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c r="A238" s="1053">
        <v>4</v>
      </c>
      <c r="B238" s="1053">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c r="A239" s="1053">
        <v>5</v>
      </c>
      <c r="B239" s="1053">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c r="A240" s="1053">
        <v>6</v>
      </c>
      <c r="B240" s="1053">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c r="A241" s="1053">
        <v>7</v>
      </c>
      <c r="B241" s="1053">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c r="A242" s="1053">
        <v>8</v>
      </c>
      <c r="B242" s="1053">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c r="A243" s="1053">
        <v>9</v>
      </c>
      <c r="B243" s="1053">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c r="A244" s="1053">
        <v>10</v>
      </c>
      <c r="B244" s="1053">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c r="A245" s="1053">
        <v>11</v>
      </c>
      <c r="B245" s="1053">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c r="A246" s="1053">
        <v>12</v>
      </c>
      <c r="B246" s="1053">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c r="A247" s="1053">
        <v>13</v>
      </c>
      <c r="B247" s="1053">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c r="A248" s="1053">
        <v>14</v>
      </c>
      <c r="B248" s="1053">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c r="A249" s="1053">
        <v>15</v>
      </c>
      <c r="B249" s="1053">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c r="A250" s="1053">
        <v>16</v>
      </c>
      <c r="B250" s="1053">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c r="A251" s="1053">
        <v>17</v>
      </c>
      <c r="B251" s="1053">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c r="A252" s="1053">
        <v>18</v>
      </c>
      <c r="B252" s="1053">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c r="A253" s="1053">
        <v>19</v>
      </c>
      <c r="B253" s="1053">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c r="A254" s="1053">
        <v>20</v>
      </c>
      <c r="B254" s="1053">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c r="A255" s="1053">
        <v>21</v>
      </c>
      <c r="B255" s="1053">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c r="A256" s="1053">
        <v>22</v>
      </c>
      <c r="B256" s="1053">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c r="A257" s="1053">
        <v>23</v>
      </c>
      <c r="B257" s="1053">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c r="A258" s="1053">
        <v>24</v>
      </c>
      <c r="B258" s="1053">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c r="A259" s="1053">
        <v>25</v>
      </c>
      <c r="B259" s="1053">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c r="A260" s="1053">
        <v>26</v>
      </c>
      <c r="B260" s="1053">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c r="A261" s="1053">
        <v>27</v>
      </c>
      <c r="B261" s="1053">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c r="A262" s="1053">
        <v>28</v>
      </c>
      <c r="B262" s="1053">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c r="A263" s="1053">
        <v>29</v>
      </c>
      <c r="B263" s="1053">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c r="A264" s="1053">
        <v>30</v>
      </c>
      <c r="B264" s="1053">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c r="A268" s="1053">
        <v>1</v>
      </c>
      <c r="B268" s="1053">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c r="A269" s="1053">
        <v>2</v>
      </c>
      <c r="B269" s="1053">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c r="A270" s="1053">
        <v>3</v>
      </c>
      <c r="B270" s="1053">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c r="A271" s="1053">
        <v>4</v>
      </c>
      <c r="B271" s="1053">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c r="A272" s="1053">
        <v>5</v>
      </c>
      <c r="B272" s="1053">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c r="A273" s="1053">
        <v>6</v>
      </c>
      <c r="B273" s="1053">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c r="A274" s="1053">
        <v>7</v>
      </c>
      <c r="B274" s="1053">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c r="A275" s="1053">
        <v>8</v>
      </c>
      <c r="B275" s="1053">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c r="A276" s="1053">
        <v>9</v>
      </c>
      <c r="B276" s="1053">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c r="A277" s="1053">
        <v>10</v>
      </c>
      <c r="B277" s="1053">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c r="A278" s="1053">
        <v>11</v>
      </c>
      <c r="B278" s="1053">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c r="A279" s="1053">
        <v>12</v>
      </c>
      <c r="B279" s="1053">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c r="A280" s="1053">
        <v>13</v>
      </c>
      <c r="B280" s="1053">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c r="A281" s="1053">
        <v>14</v>
      </c>
      <c r="B281" s="1053">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c r="A282" s="1053">
        <v>15</v>
      </c>
      <c r="B282" s="1053">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c r="A283" s="1053">
        <v>16</v>
      </c>
      <c r="B283" s="1053">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c r="A284" s="1053">
        <v>17</v>
      </c>
      <c r="B284" s="1053">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c r="A285" s="1053">
        <v>18</v>
      </c>
      <c r="B285" s="1053">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c r="A286" s="1053">
        <v>19</v>
      </c>
      <c r="B286" s="1053">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c r="A287" s="1053">
        <v>20</v>
      </c>
      <c r="B287" s="1053">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c r="A288" s="1053">
        <v>21</v>
      </c>
      <c r="B288" s="1053">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c r="A289" s="1053">
        <v>22</v>
      </c>
      <c r="B289" s="1053">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c r="A290" s="1053">
        <v>23</v>
      </c>
      <c r="B290" s="1053">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c r="A291" s="1053">
        <v>24</v>
      </c>
      <c r="B291" s="1053">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c r="A292" s="1053">
        <v>25</v>
      </c>
      <c r="B292" s="1053">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c r="A293" s="1053">
        <v>26</v>
      </c>
      <c r="B293" s="1053">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c r="A294" s="1053">
        <v>27</v>
      </c>
      <c r="B294" s="1053">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c r="A295" s="1053">
        <v>28</v>
      </c>
      <c r="B295" s="1053">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c r="A296" s="1053">
        <v>29</v>
      </c>
      <c r="B296" s="1053">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c r="A297" s="1053">
        <v>30</v>
      </c>
      <c r="B297" s="1053">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c r="A301" s="1053">
        <v>1</v>
      </c>
      <c r="B301" s="1053">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c r="A302" s="1053">
        <v>2</v>
      </c>
      <c r="B302" s="1053">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c r="A303" s="1053">
        <v>3</v>
      </c>
      <c r="B303" s="1053">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c r="A304" s="1053">
        <v>4</v>
      </c>
      <c r="B304" s="1053">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c r="A305" s="1053">
        <v>5</v>
      </c>
      <c r="B305" s="1053">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c r="A306" s="1053">
        <v>6</v>
      </c>
      <c r="B306" s="1053">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c r="A307" s="1053">
        <v>7</v>
      </c>
      <c r="B307" s="1053">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c r="A308" s="1053">
        <v>8</v>
      </c>
      <c r="B308" s="1053">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c r="A309" s="1053">
        <v>9</v>
      </c>
      <c r="B309" s="1053">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c r="A310" s="1053">
        <v>10</v>
      </c>
      <c r="B310" s="1053">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c r="A311" s="1053">
        <v>11</v>
      </c>
      <c r="B311" s="1053">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c r="A312" s="1053">
        <v>12</v>
      </c>
      <c r="B312" s="1053">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c r="A313" s="1053">
        <v>13</v>
      </c>
      <c r="B313" s="1053">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c r="A314" s="1053">
        <v>14</v>
      </c>
      <c r="B314" s="1053">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c r="A315" s="1053">
        <v>15</v>
      </c>
      <c r="B315" s="1053">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c r="A316" s="1053">
        <v>16</v>
      </c>
      <c r="B316" s="1053">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c r="A317" s="1053">
        <v>17</v>
      </c>
      <c r="B317" s="1053">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c r="A318" s="1053">
        <v>18</v>
      </c>
      <c r="B318" s="1053">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c r="A319" s="1053">
        <v>19</v>
      </c>
      <c r="B319" s="1053">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c r="A320" s="1053">
        <v>20</v>
      </c>
      <c r="B320" s="1053">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c r="A321" s="1053">
        <v>21</v>
      </c>
      <c r="B321" s="1053">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c r="A322" s="1053">
        <v>22</v>
      </c>
      <c r="B322" s="1053">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c r="A323" s="1053">
        <v>23</v>
      </c>
      <c r="B323" s="1053">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c r="A324" s="1053">
        <v>24</v>
      </c>
      <c r="B324" s="1053">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c r="A325" s="1053">
        <v>25</v>
      </c>
      <c r="B325" s="1053">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c r="A326" s="1053">
        <v>26</v>
      </c>
      <c r="B326" s="1053">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c r="A327" s="1053">
        <v>27</v>
      </c>
      <c r="B327" s="1053">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c r="A328" s="1053">
        <v>28</v>
      </c>
      <c r="B328" s="1053">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c r="A329" s="1053">
        <v>29</v>
      </c>
      <c r="B329" s="1053">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c r="A330" s="1053">
        <v>30</v>
      </c>
      <c r="B330" s="1053">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c r="A334" s="1053">
        <v>1</v>
      </c>
      <c r="B334" s="1053">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c r="A335" s="1053">
        <v>2</v>
      </c>
      <c r="B335" s="1053">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c r="A336" s="1053">
        <v>3</v>
      </c>
      <c r="B336" s="1053">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c r="A337" s="1053">
        <v>4</v>
      </c>
      <c r="B337" s="1053">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c r="A338" s="1053">
        <v>5</v>
      </c>
      <c r="B338" s="1053">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c r="A339" s="1053">
        <v>6</v>
      </c>
      <c r="B339" s="1053">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c r="A340" s="1053">
        <v>7</v>
      </c>
      <c r="B340" s="1053">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c r="A341" s="1053">
        <v>8</v>
      </c>
      <c r="B341" s="1053">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c r="A342" s="1053">
        <v>9</v>
      </c>
      <c r="B342" s="1053">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c r="A343" s="1053">
        <v>10</v>
      </c>
      <c r="B343" s="1053">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c r="A344" s="1053">
        <v>11</v>
      </c>
      <c r="B344" s="1053">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c r="A345" s="1053">
        <v>12</v>
      </c>
      <c r="B345" s="1053">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c r="A346" s="1053">
        <v>13</v>
      </c>
      <c r="B346" s="1053">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c r="A347" s="1053">
        <v>14</v>
      </c>
      <c r="B347" s="1053">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c r="A348" s="1053">
        <v>15</v>
      </c>
      <c r="B348" s="1053">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c r="A349" s="1053">
        <v>16</v>
      </c>
      <c r="B349" s="1053">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c r="A350" s="1053">
        <v>17</v>
      </c>
      <c r="B350" s="1053">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c r="A351" s="1053">
        <v>18</v>
      </c>
      <c r="B351" s="1053">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c r="A352" s="1053">
        <v>19</v>
      </c>
      <c r="B352" s="1053">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c r="A353" s="1053">
        <v>20</v>
      </c>
      <c r="B353" s="1053">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c r="A354" s="1053">
        <v>21</v>
      </c>
      <c r="B354" s="1053">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c r="A355" s="1053">
        <v>22</v>
      </c>
      <c r="B355" s="1053">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c r="A356" s="1053">
        <v>23</v>
      </c>
      <c r="B356" s="1053">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c r="A357" s="1053">
        <v>24</v>
      </c>
      <c r="B357" s="1053">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c r="A358" s="1053">
        <v>25</v>
      </c>
      <c r="B358" s="1053">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c r="A359" s="1053">
        <v>26</v>
      </c>
      <c r="B359" s="1053">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c r="A360" s="1053">
        <v>27</v>
      </c>
      <c r="B360" s="1053">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c r="A361" s="1053">
        <v>28</v>
      </c>
      <c r="B361" s="1053">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c r="A362" s="1053">
        <v>29</v>
      </c>
      <c r="B362" s="1053">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c r="A363" s="1053">
        <v>30</v>
      </c>
      <c r="B363" s="1053">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c r="A367" s="1053">
        <v>1</v>
      </c>
      <c r="B367" s="1053">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c r="A368" s="1053">
        <v>2</v>
      </c>
      <c r="B368" s="1053">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c r="A369" s="1053">
        <v>3</v>
      </c>
      <c r="B369" s="1053">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c r="A370" s="1053">
        <v>4</v>
      </c>
      <c r="B370" s="1053">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c r="A371" s="1053">
        <v>5</v>
      </c>
      <c r="B371" s="1053">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c r="A372" s="1053">
        <v>6</v>
      </c>
      <c r="B372" s="1053">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c r="A373" s="1053">
        <v>7</v>
      </c>
      <c r="B373" s="1053">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c r="A374" s="1053">
        <v>8</v>
      </c>
      <c r="B374" s="1053">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c r="A375" s="1053">
        <v>9</v>
      </c>
      <c r="B375" s="1053">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c r="A376" s="1053">
        <v>10</v>
      </c>
      <c r="B376" s="1053">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c r="A377" s="1053">
        <v>11</v>
      </c>
      <c r="B377" s="1053">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c r="A378" s="1053">
        <v>12</v>
      </c>
      <c r="B378" s="1053">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c r="A379" s="1053">
        <v>13</v>
      </c>
      <c r="B379" s="1053">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c r="A380" s="1053">
        <v>14</v>
      </c>
      <c r="B380" s="1053">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c r="A381" s="1053">
        <v>15</v>
      </c>
      <c r="B381" s="1053">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c r="A382" s="1053">
        <v>16</v>
      </c>
      <c r="B382" s="1053">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c r="A383" s="1053">
        <v>17</v>
      </c>
      <c r="B383" s="1053">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c r="A384" s="1053">
        <v>18</v>
      </c>
      <c r="B384" s="1053">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c r="A385" s="1053">
        <v>19</v>
      </c>
      <c r="B385" s="1053">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c r="A386" s="1053">
        <v>20</v>
      </c>
      <c r="B386" s="1053">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c r="A387" s="1053">
        <v>21</v>
      </c>
      <c r="B387" s="1053">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c r="A388" s="1053">
        <v>22</v>
      </c>
      <c r="B388" s="1053">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c r="A389" s="1053">
        <v>23</v>
      </c>
      <c r="B389" s="1053">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c r="A390" s="1053">
        <v>24</v>
      </c>
      <c r="B390" s="1053">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c r="A391" s="1053">
        <v>25</v>
      </c>
      <c r="B391" s="1053">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c r="A392" s="1053">
        <v>26</v>
      </c>
      <c r="B392" s="1053">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c r="A393" s="1053">
        <v>27</v>
      </c>
      <c r="B393" s="1053">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c r="A394" s="1053">
        <v>28</v>
      </c>
      <c r="B394" s="1053">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c r="A395" s="1053">
        <v>29</v>
      </c>
      <c r="B395" s="1053">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c r="A396" s="1053">
        <v>30</v>
      </c>
      <c r="B396" s="1053">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c r="A400" s="1053">
        <v>1</v>
      </c>
      <c r="B400" s="1053">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c r="A401" s="1053">
        <v>2</v>
      </c>
      <c r="B401" s="1053">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c r="A402" s="1053">
        <v>3</v>
      </c>
      <c r="B402" s="1053">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c r="A403" s="1053">
        <v>4</v>
      </c>
      <c r="B403" s="1053">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c r="A404" s="1053">
        <v>5</v>
      </c>
      <c r="B404" s="1053">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c r="A405" s="1053">
        <v>6</v>
      </c>
      <c r="B405" s="1053">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c r="A406" s="1053">
        <v>7</v>
      </c>
      <c r="B406" s="1053">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c r="A407" s="1053">
        <v>8</v>
      </c>
      <c r="B407" s="1053">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c r="A408" s="1053">
        <v>9</v>
      </c>
      <c r="B408" s="1053">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c r="A409" s="1053">
        <v>10</v>
      </c>
      <c r="B409" s="1053">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c r="A410" s="1053">
        <v>11</v>
      </c>
      <c r="B410" s="1053">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c r="A411" s="1053">
        <v>12</v>
      </c>
      <c r="B411" s="1053">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c r="A412" s="1053">
        <v>13</v>
      </c>
      <c r="B412" s="1053">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c r="A413" s="1053">
        <v>14</v>
      </c>
      <c r="B413" s="1053">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c r="A414" s="1053">
        <v>15</v>
      </c>
      <c r="B414" s="1053">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c r="A415" s="1053">
        <v>16</v>
      </c>
      <c r="B415" s="1053">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c r="A416" s="1053">
        <v>17</v>
      </c>
      <c r="B416" s="1053">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c r="A417" s="1053">
        <v>18</v>
      </c>
      <c r="B417" s="1053">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c r="A418" s="1053">
        <v>19</v>
      </c>
      <c r="B418" s="1053">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c r="A419" s="1053">
        <v>20</v>
      </c>
      <c r="B419" s="1053">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c r="A420" s="1053">
        <v>21</v>
      </c>
      <c r="B420" s="1053">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c r="A421" s="1053">
        <v>22</v>
      </c>
      <c r="B421" s="1053">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c r="A422" s="1053">
        <v>23</v>
      </c>
      <c r="B422" s="1053">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c r="A423" s="1053">
        <v>24</v>
      </c>
      <c r="B423" s="1053">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c r="A424" s="1053">
        <v>25</v>
      </c>
      <c r="B424" s="1053">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c r="A425" s="1053">
        <v>26</v>
      </c>
      <c r="B425" s="1053">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c r="A426" s="1053">
        <v>27</v>
      </c>
      <c r="B426" s="1053">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c r="A427" s="1053">
        <v>28</v>
      </c>
      <c r="B427" s="1053">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c r="A428" s="1053">
        <v>29</v>
      </c>
      <c r="B428" s="1053">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c r="A429" s="1053">
        <v>30</v>
      </c>
      <c r="B429" s="1053">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c r="A433" s="1053">
        <v>1</v>
      </c>
      <c r="B433" s="1053">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c r="A434" s="1053">
        <v>2</v>
      </c>
      <c r="B434" s="1053">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c r="A435" s="1053">
        <v>3</v>
      </c>
      <c r="B435" s="1053">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c r="A436" s="1053">
        <v>4</v>
      </c>
      <c r="B436" s="1053">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c r="A437" s="1053">
        <v>5</v>
      </c>
      <c r="B437" s="1053">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c r="A438" s="1053">
        <v>6</v>
      </c>
      <c r="B438" s="1053">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c r="A439" s="1053">
        <v>7</v>
      </c>
      <c r="B439" s="1053">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c r="A440" s="1053">
        <v>8</v>
      </c>
      <c r="B440" s="1053">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c r="A441" s="1053">
        <v>9</v>
      </c>
      <c r="B441" s="1053">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c r="A442" s="1053">
        <v>10</v>
      </c>
      <c r="B442" s="1053">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c r="A443" s="1053">
        <v>11</v>
      </c>
      <c r="B443" s="1053">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c r="A444" s="1053">
        <v>12</v>
      </c>
      <c r="B444" s="1053">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c r="A445" s="1053">
        <v>13</v>
      </c>
      <c r="B445" s="1053">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c r="A446" s="1053">
        <v>14</v>
      </c>
      <c r="B446" s="1053">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c r="A447" s="1053">
        <v>15</v>
      </c>
      <c r="B447" s="1053">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c r="A448" s="1053">
        <v>16</v>
      </c>
      <c r="B448" s="1053">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c r="A449" s="1053">
        <v>17</v>
      </c>
      <c r="B449" s="1053">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c r="A450" s="1053">
        <v>18</v>
      </c>
      <c r="B450" s="1053">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c r="A451" s="1053">
        <v>19</v>
      </c>
      <c r="B451" s="1053">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c r="A452" s="1053">
        <v>20</v>
      </c>
      <c r="B452" s="1053">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c r="A453" s="1053">
        <v>21</v>
      </c>
      <c r="B453" s="1053">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c r="A454" s="1053">
        <v>22</v>
      </c>
      <c r="B454" s="1053">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c r="A455" s="1053">
        <v>23</v>
      </c>
      <c r="B455" s="1053">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c r="A456" s="1053">
        <v>24</v>
      </c>
      <c r="B456" s="1053">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c r="A457" s="1053">
        <v>25</v>
      </c>
      <c r="B457" s="1053">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c r="A458" s="1053">
        <v>26</v>
      </c>
      <c r="B458" s="1053">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c r="A459" s="1053">
        <v>27</v>
      </c>
      <c r="B459" s="1053">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c r="A460" s="1053">
        <v>28</v>
      </c>
      <c r="B460" s="1053">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c r="A461" s="1053">
        <v>29</v>
      </c>
      <c r="B461" s="1053">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c r="A462" s="1053">
        <v>30</v>
      </c>
      <c r="B462" s="1053">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c r="A466" s="1053">
        <v>1</v>
      </c>
      <c r="B466" s="1053">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c r="A467" s="1053">
        <v>2</v>
      </c>
      <c r="B467" s="1053">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c r="A468" s="1053">
        <v>3</v>
      </c>
      <c r="B468" s="1053">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c r="A469" s="1053">
        <v>4</v>
      </c>
      <c r="B469" s="1053">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c r="A470" s="1053">
        <v>5</v>
      </c>
      <c r="B470" s="1053">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c r="A471" s="1053">
        <v>6</v>
      </c>
      <c r="B471" s="1053">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c r="A472" s="1053">
        <v>7</v>
      </c>
      <c r="B472" s="1053">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c r="A473" s="1053">
        <v>8</v>
      </c>
      <c r="B473" s="1053">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c r="A474" s="1053">
        <v>9</v>
      </c>
      <c r="B474" s="1053">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c r="A475" s="1053">
        <v>10</v>
      </c>
      <c r="B475" s="1053">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c r="A476" s="1053">
        <v>11</v>
      </c>
      <c r="B476" s="1053">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c r="A477" s="1053">
        <v>12</v>
      </c>
      <c r="B477" s="1053">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c r="A478" s="1053">
        <v>13</v>
      </c>
      <c r="B478" s="1053">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c r="A479" s="1053">
        <v>14</v>
      </c>
      <c r="B479" s="1053">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c r="A480" s="1053">
        <v>15</v>
      </c>
      <c r="B480" s="1053">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c r="A481" s="1053">
        <v>16</v>
      </c>
      <c r="B481" s="1053">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c r="A482" s="1053">
        <v>17</v>
      </c>
      <c r="B482" s="1053">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c r="A483" s="1053">
        <v>18</v>
      </c>
      <c r="B483" s="1053">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c r="A484" s="1053">
        <v>19</v>
      </c>
      <c r="B484" s="1053">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c r="A485" s="1053">
        <v>20</v>
      </c>
      <c r="B485" s="1053">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c r="A486" s="1053">
        <v>21</v>
      </c>
      <c r="B486" s="1053">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c r="A487" s="1053">
        <v>22</v>
      </c>
      <c r="B487" s="1053">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c r="A488" s="1053">
        <v>23</v>
      </c>
      <c r="B488" s="1053">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c r="A489" s="1053">
        <v>24</v>
      </c>
      <c r="B489" s="1053">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c r="A490" s="1053">
        <v>25</v>
      </c>
      <c r="B490" s="1053">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c r="A491" s="1053">
        <v>26</v>
      </c>
      <c r="B491" s="1053">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c r="A492" s="1053">
        <v>27</v>
      </c>
      <c r="B492" s="1053">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c r="A493" s="1053">
        <v>28</v>
      </c>
      <c r="B493" s="1053">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c r="A494" s="1053">
        <v>29</v>
      </c>
      <c r="B494" s="1053">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c r="A495" s="1053">
        <v>30</v>
      </c>
      <c r="B495" s="1053">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c r="A499" s="1053">
        <v>1</v>
      </c>
      <c r="B499" s="1053">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c r="A500" s="1053">
        <v>2</v>
      </c>
      <c r="B500" s="1053">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c r="A501" s="1053">
        <v>3</v>
      </c>
      <c r="B501" s="1053">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c r="A502" s="1053">
        <v>4</v>
      </c>
      <c r="B502" s="1053">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c r="A503" s="1053">
        <v>5</v>
      </c>
      <c r="B503" s="1053">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c r="A504" s="1053">
        <v>6</v>
      </c>
      <c r="B504" s="1053">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c r="A505" s="1053">
        <v>7</v>
      </c>
      <c r="B505" s="1053">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c r="A506" s="1053">
        <v>8</v>
      </c>
      <c r="B506" s="1053">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c r="A507" s="1053">
        <v>9</v>
      </c>
      <c r="B507" s="1053">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c r="A508" s="1053">
        <v>10</v>
      </c>
      <c r="B508" s="1053">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c r="A509" s="1053">
        <v>11</v>
      </c>
      <c r="B509" s="1053">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c r="A510" s="1053">
        <v>12</v>
      </c>
      <c r="B510" s="1053">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c r="A511" s="1053">
        <v>13</v>
      </c>
      <c r="B511" s="1053">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c r="A512" s="1053">
        <v>14</v>
      </c>
      <c r="B512" s="1053">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c r="A513" s="1053">
        <v>15</v>
      </c>
      <c r="B513" s="1053">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c r="A514" s="1053">
        <v>16</v>
      </c>
      <c r="B514" s="1053">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c r="A515" s="1053">
        <v>17</v>
      </c>
      <c r="B515" s="1053">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c r="A516" s="1053">
        <v>18</v>
      </c>
      <c r="B516" s="1053">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c r="A517" s="1053">
        <v>19</v>
      </c>
      <c r="B517" s="1053">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c r="A518" s="1053">
        <v>20</v>
      </c>
      <c r="B518" s="1053">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c r="A519" s="1053">
        <v>21</v>
      </c>
      <c r="B519" s="1053">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c r="A520" s="1053">
        <v>22</v>
      </c>
      <c r="B520" s="1053">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c r="A521" s="1053">
        <v>23</v>
      </c>
      <c r="B521" s="1053">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c r="A522" s="1053">
        <v>24</v>
      </c>
      <c r="B522" s="1053">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c r="A523" s="1053">
        <v>25</v>
      </c>
      <c r="B523" s="1053">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c r="A524" s="1053">
        <v>26</v>
      </c>
      <c r="B524" s="1053">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c r="A525" s="1053">
        <v>27</v>
      </c>
      <c r="B525" s="1053">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c r="A526" s="1053">
        <v>28</v>
      </c>
      <c r="B526" s="1053">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c r="A527" s="1053">
        <v>29</v>
      </c>
      <c r="B527" s="1053">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c r="A528" s="1053">
        <v>30</v>
      </c>
      <c r="B528" s="1053">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c r="A532" s="1053">
        <v>1</v>
      </c>
      <c r="B532" s="1053">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c r="A533" s="1053">
        <v>2</v>
      </c>
      <c r="B533" s="1053">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c r="A534" s="1053">
        <v>3</v>
      </c>
      <c r="B534" s="1053">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c r="A535" s="1053">
        <v>4</v>
      </c>
      <c r="B535" s="1053">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c r="A536" s="1053">
        <v>5</v>
      </c>
      <c r="B536" s="1053">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c r="A537" s="1053">
        <v>6</v>
      </c>
      <c r="B537" s="1053">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c r="A538" s="1053">
        <v>7</v>
      </c>
      <c r="B538" s="1053">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c r="A539" s="1053">
        <v>8</v>
      </c>
      <c r="B539" s="1053">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c r="A540" s="1053">
        <v>9</v>
      </c>
      <c r="B540" s="1053">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c r="A541" s="1053">
        <v>10</v>
      </c>
      <c r="B541" s="1053">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c r="A542" s="1053">
        <v>11</v>
      </c>
      <c r="B542" s="1053">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c r="A543" s="1053">
        <v>12</v>
      </c>
      <c r="B543" s="1053">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c r="A544" s="1053">
        <v>13</v>
      </c>
      <c r="B544" s="1053">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c r="A545" s="1053">
        <v>14</v>
      </c>
      <c r="B545" s="1053">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c r="A546" s="1053">
        <v>15</v>
      </c>
      <c r="B546" s="1053">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c r="A547" s="1053">
        <v>16</v>
      </c>
      <c r="B547" s="1053">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c r="A548" s="1053">
        <v>17</v>
      </c>
      <c r="B548" s="1053">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c r="A549" s="1053">
        <v>18</v>
      </c>
      <c r="B549" s="1053">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c r="A550" s="1053">
        <v>19</v>
      </c>
      <c r="B550" s="1053">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c r="A551" s="1053">
        <v>20</v>
      </c>
      <c r="B551" s="1053">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c r="A552" s="1053">
        <v>21</v>
      </c>
      <c r="B552" s="1053">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c r="A553" s="1053">
        <v>22</v>
      </c>
      <c r="B553" s="1053">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c r="A554" s="1053">
        <v>23</v>
      </c>
      <c r="B554" s="1053">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c r="A555" s="1053">
        <v>24</v>
      </c>
      <c r="B555" s="1053">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c r="A556" s="1053">
        <v>25</v>
      </c>
      <c r="B556" s="1053">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c r="A557" s="1053">
        <v>26</v>
      </c>
      <c r="B557" s="1053">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c r="A558" s="1053">
        <v>27</v>
      </c>
      <c r="B558" s="1053">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c r="A559" s="1053">
        <v>28</v>
      </c>
      <c r="B559" s="1053">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c r="A560" s="1053">
        <v>29</v>
      </c>
      <c r="B560" s="1053">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c r="A561" s="1053">
        <v>30</v>
      </c>
      <c r="B561" s="1053">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c r="A565" s="1053">
        <v>1</v>
      </c>
      <c r="B565" s="1053">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c r="A566" s="1053">
        <v>2</v>
      </c>
      <c r="B566" s="1053">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c r="A567" s="1053">
        <v>3</v>
      </c>
      <c r="B567" s="1053">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c r="A568" s="1053">
        <v>4</v>
      </c>
      <c r="B568" s="1053">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c r="A569" s="1053">
        <v>5</v>
      </c>
      <c r="B569" s="1053">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c r="A570" s="1053">
        <v>6</v>
      </c>
      <c r="B570" s="1053">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c r="A571" s="1053">
        <v>7</v>
      </c>
      <c r="B571" s="1053">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c r="A572" s="1053">
        <v>8</v>
      </c>
      <c r="B572" s="1053">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c r="A573" s="1053">
        <v>9</v>
      </c>
      <c r="B573" s="1053">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c r="A574" s="1053">
        <v>10</v>
      </c>
      <c r="B574" s="1053">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c r="A575" s="1053">
        <v>11</v>
      </c>
      <c r="B575" s="1053">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c r="A576" s="1053">
        <v>12</v>
      </c>
      <c r="B576" s="1053">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c r="A577" s="1053">
        <v>13</v>
      </c>
      <c r="B577" s="1053">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c r="A578" s="1053">
        <v>14</v>
      </c>
      <c r="B578" s="1053">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c r="A579" s="1053">
        <v>15</v>
      </c>
      <c r="B579" s="1053">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c r="A580" s="1053">
        <v>16</v>
      </c>
      <c r="B580" s="1053">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c r="A581" s="1053">
        <v>17</v>
      </c>
      <c r="B581" s="1053">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c r="A582" s="1053">
        <v>18</v>
      </c>
      <c r="B582" s="1053">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c r="A583" s="1053">
        <v>19</v>
      </c>
      <c r="B583" s="1053">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c r="A584" s="1053">
        <v>20</v>
      </c>
      <c r="B584" s="1053">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c r="A585" s="1053">
        <v>21</v>
      </c>
      <c r="B585" s="1053">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c r="A586" s="1053">
        <v>22</v>
      </c>
      <c r="B586" s="1053">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c r="A587" s="1053">
        <v>23</v>
      </c>
      <c r="B587" s="1053">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c r="A588" s="1053">
        <v>24</v>
      </c>
      <c r="B588" s="1053">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c r="A589" s="1053">
        <v>25</v>
      </c>
      <c r="B589" s="1053">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c r="A590" s="1053">
        <v>26</v>
      </c>
      <c r="B590" s="1053">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c r="A591" s="1053">
        <v>27</v>
      </c>
      <c r="B591" s="1053">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c r="A592" s="1053">
        <v>28</v>
      </c>
      <c r="B592" s="1053">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c r="A593" s="1053">
        <v>29</v>
      </c>
      <c r="B593" s="1053">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c r="A594" s="1053">
        <v>30</v>
      </c>
      <c r="B594" s="1053">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c r="A598" s="1053">
        <v>1</v>
      </c>
      <c r="B598" s="1053">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c r="A599" s="1053">
        <v>2</v>
      </c>
      <c r="B599" s="1053">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c r="A600" s="1053">
        <v>3</v>
      </c>
      <c r="B600" s="1053">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c r="A601" s="1053">
        <v>4</v>
      </c>
      <c r="B601" s="1053">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c r="A602" s="1053">
        <v>5</v>
      </c>
      <c r="B602" s="1053">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c r="A603" s="1053">
        <v>6</v>
      </c>
      <c r="B603" s="1053">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c r="A604" s="1053">
        <v>7</v>
      </c>
      <c r="B604" s="1053">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c r="A605" s="1053">
        <v>8</v>
      </c>
      <c r="B605" s="1053">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c r="A606" s="1053">
        <v>9</v>
      </c>
      <c r="B606" s="1053">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c r="A607" s="1053">
        <v>10</v>
      </c>
      <c r="B607" s="1053">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c r="A608" s="1053">
        <v>11</v>
      </c>
      <c r="B608" s="1053">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c r="A609" s="1053">
        <v>12</v>
      </c>
      <c r="B609" s="1053">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c r="A610" s="1053">
        <v>13</v>
      </c>
      <c r="B610" s="1053">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c r="A611" s="1053">
        <v>14</v>
      </c>
      <c r="B611" s="1053">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c r="A612" s="1053">
        <v>15</v>
      </c>
      <c r="B612" s="1053">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c r="A613" s="1053">
        <v>16</v>
      </c>
      <c r="B613" s="1053">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c r="A614" s="1053">
        <v>17</v>
      </c>
      <c r="B614" s="1053">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c r="A615" s="1053">
        <v>18</v>
      </c>
      <c r="B615" s="1053">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c r="A616" s="1053">
        <v>19</v>
      </c>
      <c r="B616" s="1053">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c r="A617" s="1053">
        <v>20</v>
      </c>
      <c r="B617" s="1053">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c r="A618" s="1053">
        <v>21</v>
      </c>
      <c r="B618" s="1053">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c r="A619" s="1053">
        <v>22</v>
      </c>
      <c r="B619" s="1053">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c r="A620" s="1053">
        <v>23</v>
      </c>
      <c r="B620" s="1053">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c r="A621" s="1053">
        <v>24</v>
      </c>
      <c r="B621" s="1053">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c r="A622" s="1053">
        <v>25</v>
      </c>
      <c r="B622" s="1053">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c r="A623" s="1053">
        <v>26</v>
      </c>
      <c r="B623" s="1053">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c r="A624" s="1053">
        <v>27</v>
      </c>
      <c r="B624" s="1053">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c r="A625" s="1053">
        <v>28</v>
      </c>
      <c r="B625" s="1053">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c r="A626" s="1053">
        <v>29</v>
      </c>
      <c r="B626" s="1053">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c r="A627" s="1053">
        <v>30</v>
      </c>
      <c r="B627" s="1053">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c r="A631" s="1053">
        <v>1</v>
      </c>
      <c r="B631" s="1053">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c r="A632" s="1053">
        <v>2</v>
      </c>
      <c r="B632" s="1053">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c r="A633" s="1053">
        <v>3</v>
      </c>
      <c r="B633" s="1053">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c r="A634" s="1053">
        <v>4</v>
      </c>
      <c r="B634" s="1053">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c r="A635" s="1053">
        <v>5</v>
      </c>
      <c r="B635" s="1053">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c r="A636" s="1053">
        <v>6</v>
      </c>
      <c r="B636" s="1053">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c r="A637" s="1053">
        <v>7</v>
      </c>
      <c r="B637" s="1053">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c r="A638" s="1053">
        <v>8</v>
      </c>
      <c r="B638" s="1053">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c r="A639" s="1053">
        <v>9</v>
      </c>
      <c r="B639" s="1053">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c r="A640" s="1053">
        <v>10</v>
      </c>
      <c r="B640" s="1053">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c r="A641" s="1053">
        <v>11</v>
      </c>
      <c r="B641" s="1053">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c r="A642" s="1053">
        <v>12</v>
      </c>
      <c r="B642" s="1053">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c r="A643" s="1053">
        <v>13</v>
      </c>
      <c r="B643" s="1053">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c r="A644" s="1053">
        <v>14</v>
      </c>
      <c r="B644" s="1053">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c r="A645" s="1053">
        <v>15</v>
      </c>
      <c r="B645" s="1053">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c r="A646" s="1053">
        <v>16</v>
      </c>
      <c r="B646" s="1053">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c r="A647" s="1053">
        <v>17</v>
      </c>
      <c r="B647" s="1053">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c r="A648" s="1053">
        <v>18</v>
      </c>
      <c r="B648" s="1053">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c r="A649" s="1053">
        <v>19</v>
      </c>
      <c r="B649" s="1053">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c r="A650" s="1053">
        <v>20</v>
      </c>
      <c r="B650" s="1053">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c r="A651" s="1053">
        <v>21</v>
      </c>
      <c r="B651" s="1053">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c r="A652" s="1053">
        <v>22</v>
      </c>
      <c r="B652" s="1053">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c r="A653" s="1053">
        <v>23</v>
      </c>
      <c r="B653" s="1053">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c r="A654" s="1053">
        <v>24</v>
      </c>
      <c r="B654" s="1053">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c r="A655" s="1053">
        <v>25</v>
      </c>
      <c r="B655" s="1053">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c r="A656" s="1053">
        <v>26</v>
      </c>
      <c r="B656" s="1053">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c r="A657" s="1053">
        <v>27</v>
      </c>
      <c r="B657" s="1053">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c r="A658" s="1053">
        <v>28</v>
      </c>
      <c r="B658" s="1053">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c r="A659" s="1053">
        <v>29</v>
      </c>
      <c r="B659" s="1053">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c r="A660" s="1053">
        <v>30</v>
      </c>
      <c r="B660" s="1053">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c r="A664" s="1053">
        <v>1</v>
      </c>
      <c r="B664" s="1053">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c r="A665" s="1053">
        <v>2</v>
      </c>
      <c r="B665" s="1053">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c r="A666" s="1053">
        <v>3</v>
      </c>
      <c r="B666" s="1053">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c r="A667" s="1053">
        <v>4</v>
      </c>
      <c r="B667" s="1053">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c r="A668" s="1053">
        <v>5</v>
      </c>
      <c r="B668" s="1053">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c r="A669" s="1053">
        <v>6</v>
      </c>
      <c r="B669" s="1053">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c r="A670" s="1053">
        <v>7</v>
      </c>
      <c r="B670" s="1053">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c r="A671" s="1053">
        <v>8</v>
      </c>
      <c r="B671" s="1053">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c r="A672" s="1053">
        <v>9</v>
      </c>
      <c r="B672" s="1053">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c r="A673" s="1053">
        <v>10</v>
      </c>
      <c r="B673" s="1053">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c r="A674" s="1053">
        <v>11</v>
      </c>
      <c r="B674" s="1053">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c r="A675" s="1053">
        <v>12</v>
      </c>
      <c r="B675" s="1053">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c r="A676" s="1053">
        <v>13</v>
      </c>
      <c r="B676" s="1053">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c r="A677" s="1053">
        <v>14</v>
      </c>
      <c r="B677" s="1053">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c r="A678" s="1053">
        <v>15</v>
      </c>
      <c r="B678" s="1053">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c r="A679" s="1053">
        <v>16</v>
      </c>
      <c r="B679" s="1053">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c r="A680" s="1053">
        <v>17</v>
      </c>
      <c r="B680" s="1053">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c r="A681" s="1053">
        <v>18</v>
      </c>
      <c r="B681" s="1053">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c r="A682" s="1053">
        <v>19</v>
      </c>
      <c r="B682" s="1053">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c r="A683" s="1053">
        <v>20</v>
      </c>
      <c r="B683" s="1053">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c r="A684" s="1053">
        <v>21</v>
      </c>
      <c r="B684" s="1053">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c r="A685" s="1053">
        <v>22</v>
      </c>
      <c r="B685" s="1053">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c r="A686" s="1053">
        <v>23</v>
      </c>
      <c r="B686" s="1053">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c r="A687" s="1053">
        <v>24</v>
      </c>
      <c r="B687" s="1053">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c r="A688" s="1053">
        <v>25</v>
      </c>
      <c r="B688" s="1053">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c r="A689" s="1053">
        <v>26</v>
      </c>
      <c r="B689" s="1053">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c r="A690" s="1053">
        <v>27</v>
      </c>
      <c r="B690" s="1053">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c r="A691" s="1053">
        <v>28</v>
      </c>
      <c r="B691" s="1053">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c r="A692" s="1053">
        <v>29</v>
      </c>
      <c r="B692" s="1053">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c r="A693" s="1053">
        <v>30</v>
      </c>
      <c r="B693" s="1053">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c r="A697" s="1053">
        <v>1</v>
      </c>
      <c r="B697" s="1053">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c r="A698" s="1053">
        <v>2</v>
      </c>
      <c r="B698" s="1053">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c r="A699" s="1053">
        <v>3</v>
      </c>
      <c r="B699" s="1053">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c r="A700" s="1053">
        <v>4</v>
      </c>
      <c r="B700" s="1053">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c r="A701" s="1053">
        <v>5</v>
      </c>
      <c r="B701" s="1053">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c r="A702" s="1053">
        <v>6</v>
      </c>
      <c r="B702" s="1053">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c r="A703" s="1053">
        <v>7</v>
      </c>
      <c r="B703" s="1053">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c r="A704" s="1053">
        <v>8</v>
      </c>
      <c r="B704" s="1053">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c r="A705" s="1053">
        <v>9</v>
      </c>
      <c r="B705" s="1053">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c r="A706" s="1053">
        <v>10</v>
      </c>
      <c r="B706" s="1053">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c r="A707" s="1053">
        <v>11</v>
      </c>
      <c r="B707" s="1053">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c r="A708" s="1053">
        <v>12</v>
      </c>
      <c r="B708" s="1053">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c r="A709" s="1053">
        <v>13</v>
      </c>
      <c r="B709" s="1053">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c r="A710" s="1053">
        <v>14</v>
      </c>
      <c r="B710" s="1053">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c r="A711" s="1053">
        <v>15</v>
      </c>
      <c r="B711" s="1053">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c r="A712" s="1053">
        <v>16</v>
      </c>
      <c r="B712" s="1053">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c r="A713" s="1053">
        <v>17</v>
      </c>
      <c r="B713" s="1053">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c r="A714" s="1053">
        <v>18</v>
      </c>
      <c r="B714" s="1053">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c r="A715" s="1053">
        <v>19</v>
      </c>
      <c r="B715" s="1053">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c r="A716" s="1053">
        <v>20</v>
      </c>
      <c r="B716" s="1053">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c r="A717" s="1053">
        <v>21</v>
      </c>
      <c r="B717" s="1053">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c r="A718" s="1053">
        <v>22</v>
      </c>
      <c r="B718" s="1053">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c r="A719" s="1053">
        <v>23</v>
      </c>
      <c r="B719" s="1053">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c r="A720" s="1053">
        <v>24</v>
      </c>
      <c r="B720" s="1053">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c r="A721" s="1053">
        <v>25</v>
      </c>
      <c r="B721" s="1053">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c r="A722" s="1053">
        <v>26</v>
      </c>
      <c r="B722" s="1053">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c r="A723" s="1053">
        <v>27</v>
      </c>
      <c r="B723" s="1053">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c r="A724" s="1053">
        <v>28</v>
      </c>
      <c r="B724" s="1053">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c r="A725" s="1053">
        <v>29</v>
      </c>
      <c r="B725" s="1053">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c r="A726" s="1053">
        <v>30</v>
      </c>
      <c r="B726" s="1053">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c r="A730" s="1053">
        <v>1</v>
      </c>
      <c r="B730" s="1053">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c r="A731" s="1053">
        <v>2</v>
      </c>
      <c r="B731" s="1053">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c r="A732" s="1053">
        <v>3</v>
      </c>
      <c r="B732" s="1053">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c r="A733" s="1053">
        <v>4</v>
      </c>
      <c r="B733" s="1053">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c r="A734" s="1053">
        <v>5</v>
      </c>
      <c r="B734" s="1053">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c r="A735" s="1053">
        <v>6</v>
      </c>
      <c r="B735" s="1053">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c r="A736" s="1053">
        <v>7</v>
      </c>
      <c r="B736" s="1053">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c r="A737" s="1053">
        <v>8</v>
      </c>
      <c r="B737" s="1053">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c r="A738" s="1053">
        <v>9</v>
      </c>
      <c r="B738" s="1053">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c r="A739" s="1053">
        <v>10</v>
      </c>
      <c r="B739" s="1053">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c r="A740" s="1053">
        <v>11</v>
      </c>
      <c r="B740" s="1053">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c r="A741" s="1053">
        <v>12</v>
      </c>
      <c r="B741" s="1053">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c r="A742" s="1053">
        <v>13</v>
      </c>
      <c r="B742" s="1053">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c r="A743" s="1053">
        <v>14</v>
      </c>
      <c r="B743" s="1053">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c r="A744" s="1053">
        <v>15</v>
      </c>
      <c r="B744" s="1053">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c r="A745" s="1053">
        <v>16</v>
      </c>
      <c r="B745" s="1053">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c r="A746" s="1053">
        <v>17</v>
      </c>
      <c r="B746" s="1053">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c r="A747" s="1053">
        <v>18</v>
      </c>
      <c r="B747" s="1053">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c r="A748" s="1053">
        <v>19</v>
      </c>
      <c r="B748" s="1053">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c r="A749" s="1053">
        <v>20</v>
      </c>
      <c r="B749" s="1053">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c r="A750" s="1053">
        <v>21</v>
      </c>
      <c r="B750" s="1053">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c r="A751" s="1053">
        <v>22</v>
      </c>
      <c r="B751" s="1053">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c r="A752" s="1053">
        <v>23</v>
      </c>
      <c r="B752" s="1053">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c r="A753" s="1053">
        <v>24</v>
      </c>
      <c r="B753" s="1053">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c r="A754" s="1053">
        <v>25</v>
      </c>
      <c r="B754" s="1053">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c r="A755" s="1053">
        <v>26</v>
      </c>
      <c r="B755" s="1053">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c r="A756" s="1053">
        <v>27</v>
      </c>
      <c r="B756" s="1053">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c r="A757" s="1053">
        <v>28</v>
      </c>
      <c r="B757" s="1053">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c r="A758" s="1053">
        <v>29</v>
      </c>
      <c r="B758" s="1053">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c r="A759" s="1053">
        <v>30</v>
      </c>
      <c r="B759" s="1053">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c r="A763" s="1053">
        <v>1</v>
      </c>
      <c r="B763" s="1053">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c r="A764" s="1053">
        <v>2</v>
      </c>
      <c r="B764" s="1053">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c r="A765" s="1053">
        <v>3</v>
      </c>
      <c r="B765" s="1053">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c r="A766" s="1053">
        <v>4</v>
      </c>
      <c r="B766" s="1053">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c r="A767" s="1053">
        <v>5</v>
      </c>
      <c r="B767" s="1053">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c r="A768" s="1053">
        <v>6</v>
      </c>
      <c r="B768" s="1053">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c r="A769" s="1053">
        <v>7</v>
      </c>
      <c r="B769" s="1053">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c r="A770" s="1053">
        <v>8</v>
      </c>
      <c r="B770" s="1053">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c r="A771" s="1053">
        <v>9</v>
      </c>
      <c r="B771" s="1053">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c r="A772" s="1053">
        <v>10</v>
      </c>
      <c r="B772" s="1053">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c r="A773" s="1053">
        <v>11</v>
      </c>
      <c r="B773" s="1053">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c r="A774" s="1053">
        <v>12</v>
      </c>
      <c r="B774" s="1053">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c r="A775" s="1053">
        <v>13</v>
      </c>
      <c r="B775" s="1053">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c r="A776" s="1053">
        <v>14</v>
      </c>
      <c r="B776" s="1053">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c r="A777" s="1053">
        <v>15</v>
      </c>
      <c r="B777" s="1053">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c r="A778" s="1053">
        <v>16</v>
      </c>
      <c r="B778" s="1053">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c r="A779" s="1053">
        <v>17</v>
      </c>
      <c r="B779" s="1053">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c r="A780" s="1053">
        <v>18</v>
      </c>
      <c r="B780" s="1053">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c r="A781" s="1053">
        <v>19</v>
      </c>
      <c r="B781" s="1053">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c r="A782" s="1053">
        <v>20</v>
      </c>
      <c r="B782" s="1053">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c r="A783" s="1053">
        <v>21</v>
      </c>
      <c r="B783" s="1053">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c r="A784" s="1053">
        <v>22</v>
      </c>
      <c r="B784" s="1053">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c r="A785" s="1053">
        <v>23</v>
      </c>
      <c r="B785" s="1053">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c r="A786" s="1053">
        <v>24</v>
      </c>
      <c r="B786" s="1053">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c r="A787" s="1053">
        <v>25</v>
      </c>
      <c r="B787" s="1053">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c r="A788" s="1053">
        <v>26</v>
      </c>
      <c r="B788" s="1053">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c r="A789" s="1053">
        <v>27</v>
      </c>
      <c r="B789" s="1053">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c r="A790" s="1053">
        <v>28</v>
      </c>
      <c r="B790" s="1053">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c r="A791" s="1053">
        <v>29</v>
      </c>
      <c r="B791" s="1053">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c r="A792" s="1053">
        <v>30</v>
      </c>
      <c r="B792" s="1053">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c r="A796" s="1053">
        <v>1</v>
      </c>
      <c r="B796" s="1053">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c r="A797" s="1053">
        <v>2</v>
      </c>
      <c r="B797" s="1053">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c r="A798" s="1053">
        <v>3</v>
      </c>
      <c r="B798" s="1053">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c r="A799" s="1053">
        <v>4</v>
      </c>
      <c r="B799" s="1053">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c r="A800" s="1053">
        <v>5</v>
      </c>
      <c r="B800" s="1053">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c r="A801" s="1053">
        <v>6</v>
      </c>
      <c r="B801" s="1053">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c r="A802" s="1053">
        <v>7</v>
      </c>
      <c r="B802" s="1053">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c r="A803" s="1053">
        <v>8</v>
      </c>
      <c r="B803" s="1053">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c r="A804" s="1053">
        <v>9</v>
      </c>
      <c r="B804" s="1053">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c r="A805" s="1053">
        <v>10</v>
      </c>
      <c r="B805" s="1053">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c r="A806" s="1053">
        <v>11</v>
      </c>
      <c r="B806" s="1053">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c r="A807" s="1053">
        <v>12</v>
      </c>
      <c r="B807" s="1053">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c r="A808" s="1053">
        <v>13</v>
      </c>
      <c r="B808" s="1053">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c r="A809" s="1053">
        <v>14</v>
      </c>
      <c r="B809" s="1053">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c r="A810" s="1053">
        <v>15</v>
      </c>
      <c r="B810" s="1053">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c r="A811" s="1053">
        <v>16</v>
      </c>
      <c r="B811" s="1053">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c r="A812" s="1053">
        <v>17</v>
      </c>
      <c r="B812" s="1053">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c r="A813" s="1053">
        <v>18</v>
      </c>
      <c r="B813" s="1053">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c r="A814" s="1053">
        <v>19</v>
      </c>
      <c r="B814" s="1053">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c r="A815" s="1053">
        <v>20</v>
      </c>
      <c r="B815" s="1053">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c r="A816" s="1053">
        <v>21</v>
      </c>
      <c r="B816" s="1053">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c r="A817" s="1053">
        <v>22</v>
      </c>
      <c r="B817" s="1053">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c r="A818" s="1053">
        <v>23</v>
      </c>
      <c r="B818" s="1053">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c r="A819" s="1053">
        <v>24</v>
      </c>
      <c r="B819" s="1053">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c r="A820" s="1053">
        <v>25</v>
      </c>
      <c r="B820" s="1053">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c r="A821" s="1053">
        <v>26</v>
      </c>
      <c r="B821" s="1053">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c r="A822" s="1053">
        <v>27</v>
      </c>
      <c r="B822" s="1053">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c r="A823" s="1053">
        <v>28</v>
      </c>
      <c r="B823" s="1053">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c r="A824" s="1053">
        <v>29</v>
      </c>
      <c r="B824" s="1053">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c r="A825" s="1053">
        <v>30</v>
      </c>
      <c r="B825" s="1053">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c r="A829" s="1053">
        <v>1</v>
      </c>
      <c r="B829" s="1053">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c r="A830" s="1053">
        <v>2</v>
      </c>
      <c r="B830" s="1053">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c r="A831" s="1053">
        <v>3</v>
      </c>
      <c r="B831" s="1053">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c r="A832" s="1053">
        <v>4</v>
      </c>
      <c r="B832" s="1053">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c r="A833" s="1053">
        <v>5</v>
      </c>
      <c r="B833" s="1053">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c r="A834" s="1053">
        <v>6</v>
      </c>
      <c r="B834" s="1053">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c r="A835" s="1053">
        <v>7</v>
      </c>
      <c r="B835" s="1053">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c r="A836" s="1053">
        <v>8</v>
      </c>
      <c r="B836" s="1053">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c r="A837" s="1053">
        <v>9</v>
      </c>
      <c r="B837" s="1053">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c r="A838" s="1053">
        <v>10</v>
      </c>
      <c r="B838" s="1053">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c r="A839" s="1053">
        <v>11</v>
      </c>
      <c r="B839" s="1053">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c r="A840" s="1053">
        <v>12</v>
      </c>
      <c r="B840" s="1053">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c r="A841" s="1053">
        <v>13</v>
      </c>
      <c r="B841" s="1053">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c r="A842" s="1053">
        <v>14</v>
      </c>
      <c r="B842" s="1053">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c r="A843" s="1053">
        <v>15</v>
      </c>
      <c r="B843" s="1053">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c r="A844" s="1053">
        <v>16</v>
      </c>
      <c r="B844" s="1053">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c r="A845" s="1053">
        <v>17</v>
      </c>
      <c r="B845" s="1053">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c r="A846" s="1053">
        <v>18</v>
      </c>
      <c r="B846" s="1053">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c r="A847" s="1053">
        <v>19</v>
      </c>
      <c r="B847" s="1053">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c r="A848" s="1053">
        <v>20</v>
      </c>
      <c r="B848" s="1053">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c r="A849" s="1053">
        <v>21</v>
      </c>
      <c r="B849" s="1053">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c r="A850" s="1053">
        <v>22</v>
      </c>
      <c r="B850" s="1053">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c r="A851" s="1053">
        <v>23</v>
      </c>
      <c r="B851" s="1053">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c r="A852" s="1053">
        <v>24</v>
      </c>
      <c r="B852" s="1053">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c r="A853" s="1053">
        <v>25</v>
      </c>
      <c r="B853" s="1053">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c r="A854" s="1053">
        <v>26</v>
      </c>
      <c r="B854" s="1053">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c r="A855" s="1053">
        <v>27</v>
      </c>
      <c r="B855" s="1053">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c r="A856" s="1053">
        <v>28</v>
      </c>
      <c r="B856" s="1053">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c r="A857" s="1053">
        <v>29</v>
      </c>
      <c r="B857" s="1053">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c r="A858" s="1053">
        <v>30</v>
      </c>
      <c r="B858" s="1053">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c r="A862" s="1053">
        <v>1</v>
      </c>
      <c r="B862" s="1053">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c r="A863" s="1053">
        <v>2</v>
      </c>
      <c r="B863" s="1053">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c r="A864" s="1053">
        <v>3</v>
      </c>
      <c r="B864" s="1053">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c r="A865" s="1053">
        <v>4</v>
      </c>
      <c r="B865" s="1053">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c r="A866" s="1053">
        <v>5</v>
      </c>
      <c r="B866" s="1053">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c r="A867" s="1053">
        <v>6</v>
      </c>
      <c r="B867" s="1053">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c r="A868" s="1053">
        <v>7</v>
      </c>
      <c r="B868" s="1053">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c r="A869" s="1053">
        <v>8</v>
      </c>
      <c r="B869" s="1053">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c r="A870" s="1053">
        <v>9</v>
      </c>
      <c r="B870" s="1053">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c r="A871" s="1053">
        <v>10</v>
      </c>
      <c r="B871" s="1053">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c r="A872" s="1053">
        <v>11</v>
      </c>
      <c r="B872" s="1053">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c r="A873" s="1053">
        <v>12</v>
      </c>
      <c r="B873" s="1053">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c r="A874" s="1053">
        <v>13</v>
      </c>
      <c r="B874" s="1053">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c r="A875" s="1053">
        <v>14</v>
      </c>
      <c r="B875" s="1053">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c r="A876" s="1053">
        <v>15</v>
      </c>
      <c r="B876" s="1053">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c r="A877" s="1053">
        <v>16</v>
      </c>
      <c r="B877" s="1053">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c r="A878" s="1053">
        <v>17</v>
      </c>
      <c r="B878" s="1053">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c r="A879" s="1053">
        <v>18</v>
      </c>
      <c r="B879" s="1053">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c r="A880" s="1053">
        <v>19</v>
      </c>
      <c r="B880" s="1053">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c r="A881" s="1053">
        <v>20</v>
      </c>
      <c r="B881" s="1053">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c r="A882" s="1053">
        <v>21</v>
      </c>
      <c r="B882" s="1053">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c r="A883" s="1053">
        <v>22</v>
      </c>
      <c r="B883" s="1053">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c r="A884" s="1053">
        <v>23</v>
      </c>
      <c r="B884" s="1053">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c r="A885" s="1053">
        <v>24</v>
      </c>
      <c r="B885" s="1053">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c r="A886" s="1053">
        <v>25</v>
      </c>
      <c r="B886" s="1053">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c r="A887" s="1053">
        <v>26</v>
      </c>
      <c r="B887" s="1053">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c r="A888" s="1053">
        <v>27</v>
      </c>
      <c r="B888" s="1053">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c r="A889" s="1053">
        <v>28</v>
      </c>
      <c r="B889" s="1053">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c r="A890" s="1053">
        <v>29</v>
      </c>
      <c r="B890" s="1053">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c r="A891" s="1053">
        <v>30</v>
      </c>
      <c r="B891" s="1053">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c r="A895" s="1053">
        <v>1</v>
      </c>
      <c r="B895" s="1053">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c r="A896" s="1053">
        <v>2</v>
      </c>
      <c r="B896" s="1053">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c r="A897" s="1053">
        <v>3</v>
      </c>
      <c r="B897" s="1053">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c r="A898" s="1053">
        <v>4</v>
      </c>
      <c r="B898" s="1053">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c r="A899" s="1053">
        <v>5</v>
      </c>
      <c r="B899" s="1053">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c r="A900" s="1053">
        <v>6</v>
      </c>
      <c r="B900" s="1053">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c r="A901" s="1053">
        <v>7</v>
      </c>
      <c r="B901" s="1053">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c r="A902" s="1053">
        <v>8</v>
      </c>
      <c r="B902" s="1053">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c r="A903" s="1053">
        <v>9</v>
      </c>
      <c r="B903" s="1053">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c r="A904" s="1053">
        <v>10</v>
      </c>
      <c r="B904" s="1053">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c r="A905" s="1053">
        <v>11</v>
      </c>
      <c r="B905" s="1053">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c r="A906" s="1053">
        <v>12</v>
      </c>
      <c r="B906" s="1053">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c r="A907" s="1053">
        <v>13</v>
      </c>
      <c r="B907" s="1053">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c r="A908" s="1053">
        <v>14</v>
      </c>
      <c r="B908" s="1053">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c r="A909" s="1053">
        <v>15</v>
      </c>
      <c r="B909" s="1053">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c r="A910" s="1053">
        <v>16</v>
      </c>
      <c r="B910" s="1053">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c r="A911" s="1053">
        <v>17</v>
      </c>
      <c r="B911" s="1053">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c r="A912" s="1053">
        <v>18</v>
      </c>
      <c r="B912" s="1053">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c r="A913" s="1053">
        <v>19</v>
      </c>
      <c r="B913" s="1053">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c r="A914" s="1053">
        <v>20</v>
      </c>
      <c r="B914" s="1053">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c r="A915" s="1053">
        <v>21</v>
      </c>
      <c r="B915" s="1053">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c r="A916" s="1053">
        <v>22</v>
      </c>
      <c r="B916" s="1053">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c r="A917" s="1053">
        <v>23</v>
      </c>
      <c r="B917" s="1053">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c r="A918" s="1053">
        <v>24</v>
      </c>
      <c r="B918" s="1053">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c r="A919" s="1053">
        <v>25</v>
      </c>
      <c r="B919" s="1053">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c r="A920" s="1053">
        <v>26</v>
      </c>
      <c r="B920" s="1053">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c r="A921" s="1053">
        <v>27</v>
      </c>
      <c r="B921" s="1053">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c r="A922" s="1053">
        <v>28</v>
      </c>
      <c r="B922" s="1053">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c r="A923" s="1053">
        <v>29</v>
      </c>
      <c r="B923" s="1053">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c r="A924" s="1053">
        <v>30</v>
      </c>
      <c r="B924" s="1053">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c r="A928" s="1053">
        <v>1</v>
      </c>
      <c r="B928" s="1053">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c r="A929" s="1053">
        <v>2</v>
      </c>
      <c r="B929" s="1053">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c r="A930" s="1053">
        <v>3</v>
      </c>
      <c r="B930" s="1053">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c r="A931" s="1053">
        <v>4</v>
      </c>
      <c r="B931" s="1053">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c r="A932" s="1053">
        <v>5</v>
      </c>
      <c r="B932" s="1053">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c r="A933" s="1053">
        <v>6</v>
      </c>
      <c r="B933" s="1053">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c r="A934" s="1053">
        <v>7</v>
      </c>
      <c r="B934" s="1053">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c r="A935" s="1053">
        <v>8</v>
      </c>
      <c r="B935" s="1053">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c r="A936" s="1053">
        <v>9</v>
      </c>
      <c r="B936" s="1053">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c r="A937" s="1053">
        <v>10</v>
      </c>
      <c r="B937" s="1053">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c r="A938" s="1053">
        <v>11</v>
      </c>
      <c r="B938" s="1053">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c r="A939" s="1053">
        <v>12</v>
      </c>
      <c r="B939" s="1053">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c r="A940" s="1053">
        <v>13</v>
      </c>
      <c r="B940" s="1053">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c r="A941" s="1053">
        <v>14</v>
      </c>
      <c r="B941" s="1053">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c r="A942" s="1053">
        <v>15</v>
      </c>
      <c r="B942" s="1053">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c r="A943" s="1053">
        <v>16</v>
      </c>
      <c r="B943" s="1053">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c r="A944" s="1053">
        <v>17</v>
      </c>
      <c r="B944" s="1053">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c r="A945" s="1053">
        <v>18</v>
      </c>
      <c r="B945" s="1053">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c r="A946" s="1053">
        <v>19</v>
      </c>
      <c r="B946" s="1053">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c r="A947" s="1053">
        <v>20</v>
      </c>
      <c r="B947" s="1053">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c r="A948" s="1053">
        <v>21</v>
      </c>
      <c r="B948" s="1053">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c r="A949" s="1053">
        <v>22</v>
      </c>
      <c r="B949" s="1053">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c r="A950" s="1053">
        <v>23</v>
      </c>
      <c r="B950" s="1053">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c r="A951" s="1053">
        <v>24</v>
      </c>
      <c r="B951" s="1053">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c r="A952" s="1053">
        <v>25</v>
      </c>
      <c r="B952" s="1053">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c r="A953" s="1053">
        <v>26</v>
      </c>
      <c r="B953" s="1053">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c r="A954" s="1053">
        <v>27</v>
      </c>
      <c r="B954" s="1053">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c r="A955" s="1053">
        <v>28</v>
      </c>
      <c r="B955" s="1053">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c r="A956" s="1053">
        <v>29</v>
      </c>
      <c r="B956" s="1053">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c r="A957" s="1053">
        <v>30</v>
      </c>
      <c r="B957" s="1053">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c r="A961" s="1053">
        <v>1</v>
      </c>
      <c r="B961" s="1053">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c r="A962" s="1053">
        <v>2</v>
      </c>
      <c r="B962" s="1053">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c r="A963" s="1053">
        <v>3</v>
      </c>
      <c r="B963" s="1053">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c r="A964" s="1053">
        <v>4</v>
      </c>
      <c r="B964" s="1053">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c r="A965" s="1053">
        <v>5</v>
      </c>
      <c r="B965" s="1053">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c r="A966" s="1053">
        <v>6</v>
      </c>
      <c r="B966" s="1053">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c r="A967" s="1053">
        <v>7</v>
      </c>
      <c r="B967" s="1053">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c r="A968" s="1053">
        <v>8</v>
      </c>
      <c r="B968" s="1053">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c r="A969" s="1053">
        <v>9</v>
      </c>
      <c r="B969" s="1053">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c r="A970" s="1053">
        <v>10</v>
      </c>
      <c r="B970" s="1053">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c r="A971" s="1053">
        <v>11</v>
      </c>
      <c r="B971" s="1053">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c r="A972" s="1053">
        <v>12</v>
      </c>
      <c r="B972" s="1053">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c r="A973" s="1053">
        <v>13</v>
      </c>
      <c r="B973" s="1053">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c r="A974" s="1053">
        <v>14</v>
      </c>
      <c r="B974" s="1053">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c r="A975" s="1053">
        <v>15</v>
      </c>
      <c r="B975" s="1053">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c r="A976" s="1053">
        <v>16</v>
      </c>
      <c r="B976" s="1053">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c r="A977" s="1053">
        <v>17</v>
      </c>
      <c r="B977" s="1053">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c r="A978" s="1053">
        <v>18</v>
      </c>
      <c r="B978" s="1053">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c r="A979" s="1053">
        <v>19</v>
      </c>
      <c r="B979" s="1053">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c r="A980" s="1053">
        <v>20</v>
      </c>
      <c r="B980" s="1053">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c r="A981" s="1053">
        <v>21</v>
      </c>
      <c r="B981" s="1053">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c r="A982" s="1053">
        <v>22</v>
      </c>
      <c r="B982" s="1053">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c r="A983" s="1053">
        <v>23</v>
      </c>
      <c r="B983" s="1053">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c r="A984" s="1053">
        <v>24</v>
      </c>
      <c r="B984" s="1053">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c r="A985" s="1053">
        <v>25</v>
      </c>
      <c r="B985" s="1053">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c r="A986" s="1053">
        <v>26</v>
      </c>
      <c r="B986" s="1053">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c r="A987" s="1053">
        <v>27</v>
      </c>
      <c r="B987" s="1053">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c r="A988" s="1053">
        <v>28</v>
      </c>
      <c r="B988" s="1053">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c r="A989" s="1053">
        <v>29</v>
      </c>
      <c r="B989" s="1053">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c r="A990" s="1053">
        <v>30</v>
      </c>
      <c r="B990" s="1053">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c r="A994" s="1053">
        <v>1</v>
      </c>
      <c r="B994" s="1053">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c r="A995" s="1053">
        <v>2</v>
      </c>
      <c r="B995" s="1053">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c r="A996" s="1053">
        <v>3</v>
      </c>
      <c r="B996" s="1053">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c r="A997" s="1053">
        <v>4</v>
      </c>
      <c r="B997" s="1053">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c r="A998" s="1053">
        <v>5</v>
      </c>
      <c r="B998" s="1053">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c r="A999" s="1053">
        <v>6</v>
      </c>
      <c r="B999" s="1053">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c r="A1000" s="1053">
        <v>7</v>
      </c>
      <c r="B1000" s="1053">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c r="A1001" s="1053">
        <v>8</v>
      </c>
      <c r="B1001" s="1053">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c r="A1002" s="1053">
        <v>9</v>
      </c>
      <c r="B1002" s="1053">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c r="A1003" s="1053">
        <v>10</v>
      </c>
      <c r="B1003" s="1053">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c r="A1004" s="1053">
        <v>11</v>
      </c>
      <c r="B1004" s="1053">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c r="A1005" s="1053">
        <v>12</v>
      </c>
      <c r="B1005" s="1053">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c r="A1006" s="1053">
        <v>13</v>
      </c>
      <c r="B1006" s="1053">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c r="A1007" s="1053">
        <v>14</v>
      </c>
      <c r="B1007" s="1053">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c r="A1008" s="1053">
        <v>15</v>
      </c>
      <c r="B1008" s="1053">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c r="A1009" s="1053">
        <v>16</v>
      </c>
      <c r="B1009" s="1053">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c r="A1010" s="1053">
        <v>17</v>
      </c>
      <c r="B1010" s="1053">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c r="A1011" s="1053">
        <v>18</v>
      </c>
      <c r="B1011" s="1053">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c r="A1012" s="1053">
        <v>19</v>
      </c>
      <c r="B1012" s="1053">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c r="A1013" s="1053">
        <v>20</v>
      </c>
      <c r="B1013" s="1053">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c r="A1014" s="1053">
        <v>21</v>
      </c>
      <c r="B1014" s="1053">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c r="A1015" s="1053">
        <v>22</v>
      </c>
      <c r="B1015" s="1053">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c r="A1016" s="1053">
        <v>23</v>
      </c>
      <c r="B1016" s="1053">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c r="A1017" s="1053">
        <v>24</v>
      </c>
      <c r="B1017" s="1053">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c r="A1018" s="1053">
        <v>25</v>
      </c>
      <c r="B1018" s="1053">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c r="A1019" s="1053">
        <v>26</v>
      </c>
      <c r="B1019" s="1053">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c r="A1020" s="1053">
        <v>27</v>
      </c>
      <c r="B1020" s="1053">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c r="A1021" s="1053">
        <v>28</v>
      </c>
      <c r="B1021" s="1053">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c r="A1022" s="1053">
        <v>29</v>
      </c>
      <c r="B1022" s="1053">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c r="A1023" s="1053">
        <v>30</v>
      </c>
      <c r="B1023" s="1053">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c r="A1027" s="1053">
        <v>1</v>
      </c>
      <c r="B1027" s="1053">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c r="A1028" s="1053">
        <v>2</v>
      </c>
      <c r="B1028" s="1053">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c r="A1029" s="1053">
        <v>3</v>
      </c>
      <c r="B1029" s="1053">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c r="A1030" s="1053">
        <v>4</v>
      </c>
      <c r="B1030" s="1053">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c r="A1031" s="1053">
        <v>5</v>
      </c>
      <c r="B1031" s="1053">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c r="A1032" s="1053">
        <v>6</v>
      </c>
      <c r="B1032" s="1053">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c r="A1033" s="1053">
        <v>7</v>
      </c>
      <c r="B1033" s="1053">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c r="A1034" s="1053">
        <v>8</v>
      </c>
      <c r="B1034" s="1053">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c r="A1035" s="1053">
        <v>9</v>
      </c>
      <c r="B1035" s="1053">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c r="A1036" s="1053">
        <v>10</v>
      </c>
      <c r="B1036" s="1053">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c r="A1037" s="1053">
        <v>11</v>
      </c>
      <c r="B1037" s="1053">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c r="A1038" s="1053">
        <v>12</v>
      </c>
      <c r="B1038" s="1053">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c r="A1039" s="1053">
        <v>13</v>
      </c>
      <c r="B1039" s="1053">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c r="A1040" s="1053">
        <v>14</v>
      </c>
      <c r="B1040" s="1053">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c r="A1041" s="1053">
        <v>15</v>
      </c>
      <c r="B1041" s="1053">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c r="A1042" s="1053">
        <v>16</v>
      </c>
      <c r="B1042" s="1053">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c r="A1043" s="1053">
        <v>17</v>
      </c>
      <c r="B1043" s="1053">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c r="A1044" s="1053">
        <v>18</v>
      </c>
      <c r="B1044" s="1053">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c r="A1045" s="1053">
        <v>19</v>
      </c>
      <c r="B1045" s="1053">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c r="A1046" s="1053">
        <v>20</v>
      </c>
      <c r="B1046" s="1053">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c r="A1047" s="1053">
        <v>21</v>
      </c>
      <c r="B1047" s="1053">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c r="A1048" s="1053">
        <v>22</v>
      </c>
      <c r="B1048" s="1053">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c r="A1049" s="1053">
        <v>23</v>
      </c>
      <c r="B1049" s="1053">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c r="A1050" s="1053">
        <v>24</v>
      </c>
      <c r="B1050" s="1053">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c r="A1051" s="1053">
        <v>25</v>
      </c>
      <c r="B1051" s="1053">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c r="A1052" s="1053">
        <v>26</v>
      </c>
      <c r="B1052" s="1053">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c r="A1053" s="1053">
        <v>27</v>
      </c>
      <c r="B1053" s="1053">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c r="A1054" s="1053">
        <v>28</v>
      </c>
      <c r="B1054" s="1053">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c r="A1055" s="1053">
        <v>29</v>
      </c>
      <c r="B1055" s="1053">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c r="A1056" s="1053">
        <v>30</v>
      </c>
      <c r="B1056" s="1053">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c r="A1060" s="1053">
        <v>1</v>
      </c>
      <c r="B1060" s="1053">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c r="A1061" s="1053">
        <v>2</v>
      </c>
      <c r="B1061" s="1053">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c r="A1062" s="1053">
        <v>3</v>
      </c>
      <c r="B1062" s="1053">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c r="A1063" s="1053">
        <v>4</v>
      </c>
      <c r="B1063" s="1053">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c r="A1064" s="1053">
        <v>5</v>
      </c>
      <c r="B1064" s="1053">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c r="A1065" s="1053">
        <v>6</v>
      </c>
      <c r="B1065" s="1053">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c r="A1066" s="1053">
        <v>7</v>
      </c>
      <c r="B1066" s="1053">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c r="A1067" s="1053">
        <v>8</v>
      </c>
      <c r="B1067" s="1053">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c r="A1068" s="1053">
        <v>9</v>
      </c>
      <c r="B1068" s="1053">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c r="A1069" s="1053">
        <v>10</v>
      </c>
      <c r="B1069" s="1053">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c r="A1070" s="1053">
        <v>11</v>
      </c>
      <c r="B1070" s="1053">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c r="A1071" s="1053">
        <v>12</v>
      </c>
      <c r="B1071" s="1053">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c r="A1072" s="1053">
        <v>13</v>
      </c>
      <c r="B1072" s="1053">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c r="A1073" s="1053">
        <v>14</v>
      </c>
      <c r="B1073" s="1053">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c r="A1074" s="1053">
        <v>15</v>
      </c>
      <c r="B1074" s="1053">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c r="A1075" s="1053">
        <v>16</v>
      </c>
      <c r="B1075" s="1053">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c r="A1076" s="1053">
        <v>17</v>
      </c>
      <c r="B1076" s="1053">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c r="A1077" s="1053">
        <v>18</v>
      </c>
      <c r="B1077" s="1053">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c r="A1078" s="1053">
        <v>19</v>
      </c>
      <c r="B1078" s="1053">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c r="A1079" s="1053">
        <v>20</v>
      </c>
      <c r="B1079" s="1053">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c r="A1080" s="1053">
        <v>21</v>
      </c>
      <c r="B1080" s="1053">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c r="A1081" s="1053">
        <v>22</v>
      </c>
      <c r="B1081" s="1053">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c r="A1082" s="1053">
        <v>23</v>
      </c>
      <c r="B1082" s="1053">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c r="A1083" s="1053">
        <v>24</v>
      </c>
      <c r="B1083" s="1053">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c r="A1084" s="1053">
        <v>25</v>
      </c>
      <c r="B1084" s="1053">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c r="A1085" s="1053">
        <v>26</v>
      </c>
      <c r="B1085" s="1053">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c r="A1086" s="1053">
        <v>27</v>
      </c>
      <c r="B1086" s="1053">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c r="A1087" s="1053">
        <v>28</v>
      </c>
      <c r="B1087" s="1053">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c r="A1088" s="1053">
        <v>29</v>
      </c>
      <c r="B1088" s="1053">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c r="A1089" s="1053">
        <v>30</v>
      </c>
      <c r="B1089" s="1053">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c r="A1093" s="1053">
        <v>1</v>
      </c>
      <c r="B1093" s="1053">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c r="A1094" s="1053">
        <v>2</v>
      </c>
      <c r="B1094" s="1053">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c r="A1095" s="1053">
        <v>3</v>
      </c>
      <c r="B1095" s="1053">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c r="A1096" s="1053">
        <v>4</v>
      </c>
      <c r="B1096" s="1053">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c r="A1097" s="1053">
        <v>5</v>
      </c>
      <c r="B1097" s="1053">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c r="A1098" s="1053">
        <v>6</v>
      </c>
      <c r="B1098" s="1053">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c r="A1099" s="1053">
        <v>7</v>
      </c>
      <c r="B1099" s="1053">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c r="A1100" s="1053">
        <v>8</v>
      </c>
      <c r="B1100" s="1053">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c r="A1101" s="1053">
        <v>9</v>
      </c>
      <c r="B1101" s="1053">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c r="A1102" s="1053">
        <v>10</v>
      </c>
      <c r="B1102" s="1053">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c r="A1103" s="1053">
        <v>11</v>
      </c>
      <c r="B1103" s="1053">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c r="A1104" s="1053">
        <v>12</v>
      </c>
      <c r="B1104" s="1053">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c r="A1105" s="1053">
        <v>13</v>
      </c>
      <c r="B1105" s="1053">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c r="A1106" s="1053">
        <v>14</v>
      </c>
      <c r="B1106" s="1053">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c r="A1107" s="1053">
        <v>15</v>
      </c>
      <c r="B1107" s="1053">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c r="A1108" s="1053">
        <v>16</v>
      </c>
      <c r="B1108" s="1053">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c r="A1109" s="1053">
        <v>17</v>
      </c>
      <c r="B1109" s="1053">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c r="A1110" s="1053">
        <v>18</v>
      </c>
      <c r="B1110" s="1053">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c r="A1111" s="1053">
        <v>19</v>
      </c>
      <c r="B1111" s="1053">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c r="A1112" s="1053">
        <v>20</v>
      </c>
      <c r="B1112" s="1053">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c r="A1113" s="1053">
        <v>21</v>
      </c>
      <c r="B1113" s="1053">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c r="A1114" s="1053">
        <v>22</v>
      </c>
      <c r="B1114" s="1053">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c r="A1115" s="1053">
        <v>23</v>
      </c>
      <c r="B1115" s="1053">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c r="A1116" s="1053">
        <v>24</v>
      </c>
      <c r="B1116" s="1053">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c r="A1117" s="1053">
        <v>25</v>
      </c>
      <c r="B1117" s="1053">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c r="A1118" s="1053">
        <v>26</v>
      </c>
      <c r="B1118" s="1053">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c r="A1119" s="1053">
        <v>27</v>
      </c>
      <c r="B1119" s="1053">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c r="A1120" s="1053">
        <v>28</v>
      </c>
      <c r="B1120" s="1053">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c r="A1121" s="1053">
        <v>29</v>
      </c>
      <c r="B1121" s="1053">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c r="A1122" s="1053">
        <v>30</v>
      </c>
      <c r="B1122" s="1053">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c r="A1126" s="1053">
        <v>1</v>
      </c>
      <c r="B1126" s="1053">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c r="A1127" s="1053">
        <v>2</v>
      </c>
      <c r="B1127" s="1053">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c r="A1128" s="1053">
        <v>3</v>
      </c>
      <c r="B1128" s="1053">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c r="A1129" s="1053">
        <v>4</v>
      </c>
      <c r="B1129" s="1053">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c r="A1130" s="1053">
        <v>5</v>
      </c>
      <c r="B1130" s="1053">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c r="A1131" s="1053">
        <v>6</v>
      </c>
      <c r="B1131" s="1053">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c r="A1132" s="1053">
        <v>7</v>
      </c>
      <c r="B1132" s="1053">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c r="A1133" s="1053">
        <v>8</v>
      </c>
      <c r="B1133" s="1053">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c r="A1134" s="1053">
        <v>9</v>
      </c>
      <c r="B1134" s="1053">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c r="A1135" s="1053">
        <v>10</v>
      </c>
      <c r="B1135" s="1053">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c r="A1136" s="1053">
        <v>11</v>
      </c>
      <c r="B1136" s="1053">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c r="A1137" s="1053">
        <v>12</v>
      </c>
      <c r="B1137" s="1053">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c r="A1138" s="1053">
        <v>13</v>
      </c>
      <c r="B1138" s="1053">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c r="A1139" s="1053">
        <v>14</v>
      </c>
      <c r="B1139" s="1053">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c r="A1140" s="1053">
        <v>15</v>
      </c>
      <c r="B1140" s="1053">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c r="A1141" s="1053">
        <v>16</v>
      </c>
      <c r="B1141" s="1053">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c r="A1142" s="1053">
        <v>17</v>
      </c>
      <c r="B1142" s="1053">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c r="A1143" s="1053">
        <v>18</v>
      </c>
      <c r="B1143" s="1053">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c r="A1144" s="1053">
        <v>19</v>
      </c>
      <c r="B1144" s="1053">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c r="A1145" s="1053">
        <v>20</v>
      </c>
      <c r="B1145" s="1053">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c r="A1146" s="1053">
        <v>21</v>
      </c>
      <c r="B1146" s="1053">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c r="A1147" s="1053">
        <v>22</v>
      </c>
      <c r="B1147" s="1053">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c r="A1148" s="1053">
        <v>23</v>
      </c>
      <c r="B1148" s="1053">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c r="A1149" s="1053">
        <v>24</v>
      </c>
      <c r="B1149" s="1053">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c r="A1150" s="1053">
        <v>25</v>
      </c>
      <c r="B1150" s="1053">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c r="A1151" s="1053">
        <v>26</v>
      </c>
      <c r="B1151" s="1053">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c r="A1152" s="1053">
        <v>27</v>
      </c>
      <c r="B1152" s="1053">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c r="A1153" s="1053">
        <v>28</v>
      </c>
      <c r="B1153" s="1053">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c r="A1154" s="1053">
        <v>29</v>
      </c>
      <c r="B1154" s="1053">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c r="A1155" s="1053">
        <v>30</v>
      </c>
      <c r="B1155" s="1053">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c r="A1159" s="1053">
        <v>1</v>
      </c>
      <c r="B1159" s="1053">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c r="A1160" s="1053">
        <v>2</v>
      </c>
      <c r="B1160" s="1053">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c r="A1161" s="1053">
        <v>3</v>
      </c>
      <c r="B1161" s="1053">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c r="A1162" s="1053">
        <v>4</v>
      </c>
      <c r="B1162" s="1053">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c r="A1163" s="1053">
        <v>5</v>
      </c>
      <c r="B1163" s="1053">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c r="A1164" s="1053">
        <v>6</v>
      </c>
      <c r="B1164" s="1053">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c r="A1165" s="1053">
        <v>7</v>
      </c>
      <c r="B1165" s="1053">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c r="A1166" s="1053">
        <v>8</v>
      </c>
      <c r="B1166" s="1053">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c r="A1167" s="1053">
        <v>9</v>
      </c>
      <c r="B1167" s="1053">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c r="A1168" s="1053">
        <v>10</v>
      </c>
      <c r="B1168" s="1053">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c r="A1169" s="1053">
        <v>11</v>
      </c>
      <c r="B1169" s="1053">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c r="A1170" s="1053">
        <v>12</v>
      </c>
      <c r="B1170" s="1053">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c r="A1171" s="1053">
        <v>13</v>
      </c>
      <c r="B1171" s="1053">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c r="A1172" s="1053">
        <v>14</v>
      </c>
      <c r="B1172" s="1053">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c r="A1173" s="1053">
        <v>15</v>
      </c>
      <c r="B1173" s="1053">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c r="A1174" s="1053">
        <v>16</v>
      </c>
      <c r="B1174" s="1053">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c r="A1175" s="1053">
        <v>17</v>
      </c>
      <c r="B1175" s="1053">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c r="A1176" s="1053">
        <v>18</v>
      </c>
      <c r="B1176" s="1053">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c r="A1177" s="1053">
        <v>19</v>
      </c>
      <c r="B1177" s="1053">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c r="A1178" s="1053">
        <v>20</v>
      </c>
      <c r="B1178" s="1053">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c r="A1179" s="1053">
        <v>21</v>
      </c>
      <c r="B1179" s="1053">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c r="A1180" s="1053">
        <v>22</v>
      </c>
      <c r="B1180" s="1053">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c r="A1181" s="1053">
        <v>23</v>
      </c>
      <c r="B1181" s="1053">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c r="A1182" s="1053">
        <v>24</v>
      </c>
      <c r="B1182" s="1053">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c r="A1183" s="1053">
        <v>25</v>
      </c>
      <c r="B1183" s="1053">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c r="A1184" s="1053">
        <v>26</v>
      </c>
      <c r="B1184" s="1053">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c r="A1185" s="1053">
        <v>27</v>
      </c>
      <c r="B1185" s="1053">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c r="A1186" s="1053">
        <v>28</v>
      </c>
      <c r="B1186" s="1053">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c r="A1187" s="1053">
        <v>29</v>
      </c>
      <c r="B1187" s="1053">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c r="A1188" s="1053">
        <v>30</v>
      </c>
      <c r="B1188" s="1053">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c r="A1192" s="1053">
        <v>1</v>
      </c>
      <c r="B1192" s="1053">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c r="A1193" s="1053">
        <v>2</v>
      </c>
      <c r="B1193" s="1053">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c r="A1194" s="1053">
        <v>3</v>
      </c>
      <c r="B1194" s="1053">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c r="A1195" s="1053">
        <v>4</v>
      </c>
      <c r="B1195" s="1053">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c r="A1196" s="1053">
        <v>5</v>
      </c>
      <c r="B1196" s="1053">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c r="A1197" s="1053">
        <v>6</v>
      </c>
      <c r="B1197" s="1053">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c r="A1198" s="1053">
        <v>7</v>
      </c>
      <c r="B1198" s="1053">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c r="A1199" s="1053">
        <v>8</v>
      </c>
      <c r="B1199" s="1053">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c r="A1200" s="1053">
        <v>9</v>
      </c>
      <c r="B1200" s="1053">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c r="A1201" s="1053">
        <v>10</v>
      </c>
      <c r="B1201" s="1053">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c r="A1202" s="1053">
        <v>11</v>
      </c>
      <c r="B1202" s="1053">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c r="A1203" s="1053">
        <v>12</v>
      </c>
      <c r="B1203" s="1053">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c r="A1204" s="1053">
        <v>13</v>
      </c>
      <c r="B1204" s="1053">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c r="A1205" s="1053">
        <v>14</v>
      </c>
      <c r="B1205" s="1053">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c r="A1206" s="1053">
        <v>15</v>
      </c>
      <c r="B1206" s="1053">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c r="A1207" s="1053">
        <v>16</v>
      </c>
      <c r="B1207" s="1053">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c r="A1208" s="1053">
        <v>17</v>
      </c>
      <c r="B1208" s="1053">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c r="A1209" s="1053">
        <v>18</v>
      </c>
      <c r="B1209" s="1053">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c r="A1210" s="1053">
        <v>19</v>
      </c>
      <c r="B1210" s="1053">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c r="A1211" s="1053">
        <v>20</v>
      </c>
      <c r="B1211" s="1053">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c r="A1212" s="1053">
        <v>21</v>
      </c>
      <c r="B1212" s="1053">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c r="A1213" s="1053">
        <v>22</v>
      </c>
      <c r="B1213" s="1053">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c r="A1214" s="1053">
        <v>23</v>
      </c>
      <c r="B1214" s="1053">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c r="A1215" s="1053">
        <v>24</v>
      </c>
      <c r="B1215" s="1053">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c r="A1216" s="1053">
        <v>25</v>
      </c>
      <c r="B1216" s="1053">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c r="A1217" s="1053">
        <v>26</v>
      </c>
      <c r="B1217" s="1053">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c r="A1218" s="1053">
        <v>27</v>
      </c>
      <c r="B1218" s="1053">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c r="A1219" s="1053">
        <v>28</v>
      </c>
      <c r="B1219" s="1053">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c r="A1220" s="1053">
        <v>29</v>
      </c>
      <c r="B1220" s="1053">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c r="A1221" s="1053">
        <v>30</v>
      </c>
      <c r="B1221" s="1053">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c r="A1225" s="1053">
        <v>1</v>
      </c>
      <c r="B1225" s="1053">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c r="A1226" s="1053">
        <v>2</v>
      </c>
      <c r="B1226" s="1053">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c r="A1227" s="1053">
        <v>3</v>
      </c>
      <c r="B1227" s="1053">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c r="A1228" s="1053">
        <v>4</v>
      </c>
      <c r="B1228" s="1053">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c r="A1229" s="1053">
        <v>5</v>
      </c>
      <c r="B1229" s="1053">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c r="A1230" s="1053">
        <v>6</v>
      </c>
      <c r="B1230" s="1053">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c r="A1231" s="1053">
        <v>7</v>
      </c>
      <c r="B1231" s="1053">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c r="A1232" s="1053">
        <v>8</v>
      </c>
      <c r="B1232" s="1053">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c r="A1233" s="1053">
        <v>9</v>
      </c>
      <c r="B1233" s="1053">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c r="A1234" s="1053">
        <v>10</v>
      </c>
      <c r="B1234" s="1053">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c r="A1235" s="1053">
        <v>11</v>
      </c>
      <c r="B1235" s="1053">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c r="A1236" s="1053">
        <v>12</v>
      </c>
      <c r="B1236" s="1053">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c r="A1237" s="1053">
        <v>13</v>
      </c>
      <c r="B1237" s="1053">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c r="A1238" s="1053">
        <v>14</v>
      </c>
      <c r="B1238" s="1053">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c r="A1239" s="1053">
        <v>15</v>
      </c>
      <c r="B1239" s="1053">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c r="A1240" s="1053">
        <v>16</v>
      </c>
      <c r="B1240" s="1053">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c r="A1241" s="1053">
        <v>17</v>
      </c>
      <c r="B1241" s="1053">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c r="A1242" s="1053">
        <v>18</v>
      </c>
      <c r="B1242" s="1053">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c r="A1243" s="1053">
        <v>19</v>
      </c>
      <c r="B1243" s="1053">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c r="A1244" s="1053">
        <v>20</v>
      </c>
      <c r="B1244" s="1053">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c r="A1245" s="1053">
        <v>21</v>
      </c>
      <c r="B1245" s="1053">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c r="A1246" s="1053">
        <v>22</v>
      </c>
      <c r="B1246" s="1053">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c r="A1247" s="1053">
        <v>23</v>
      </c>
      <c r="B1247" s="1053">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c r="A1248" s="1053">
        <v>24</v>
      </c>
      <c r="B1248" s="1053">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c r="A1249" s="1053">
        <v>25</v>
      </c>
      <c r="B1249" s="1053">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c r="A1250" s="1053">
        <v>26</v>
      </c>
      <c r="B1250" s="1053">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c r="A1251" s="1053">
        <v>27</v>
      </c>
      <c r="B1251" s="1053">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c r="A1252" s="1053">
        <v>28</v>
      </c>
      <c r="B1252" s="1053">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c r="A1253" s="1053">
        <v>29</v>
      </c>
      <c r="B1253" s="1053">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c r="A1254" s="1053">
        <v>30</v>
      </c>
      <c r="B1254" s="1053">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c r="A1258" s="1053">
        <v>1</v>
      </c>
      <c r="B1258" s="1053">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c r="A1259" s="1053">
        <v>2</v>
      </c>
      <c r="B1259" s="1053">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c r="A1260" s="1053">
        <v>3</v>
      </c>
      <c r="B1260" s="1053">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c r="A1261" s="1053">
        <v>4</v>
      </c>
      <c r="B1261" s="1053">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c r="A1262" s="1053">
        <v>5</v>
      </c>
      <c r="B1262" s="1053">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c r="A1263" s="1053">
        <v>6</v>
      </c>
      <c r="B1263" s="1053">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c r="A1264" s="1053">
        <v>7</v>
      </c>
      <c r="B1264" s="1053">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c r="A1265" s="1053">
        <v>8</v>
      </c>
      <c r="B1265" s="1053">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c r="A1266" s="1053">
        <v>9</v>
      </c>
      <c r="B1266" s="1053">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c r="A1267" s="1053">
        <v>10</v>
      </c>
      <c r="B1267" s="1053">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c r="A1268" s="1053">
        <v>11</v>
      </c>
      <c r="B1268" s="1053">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c r="A1269" s="1053">
        <v>12</v>
      </c>
      <c r="B1269" s="1053">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c r="A1270" s="1053">
        <v>13</v>
      </c>
      <c r="B1270" s="1053">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c r="A1271" s="1053">
        <v>14</v>
      </c>
      <c r="B1271" s="1053">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c r="A1272" s="1053">
        <v>15</v>
      </c>
      <c r="B1272" s="1053">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c r="A1273" s="1053">
        <v>16</v>
      </c>
      <c r="B1273" s="1053">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c r="A1274" s="1053">
        <v>17</v>
      </c>
      <c r="B1274" s="1053">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c r="A1275" s="1053">
        <v>18</v>
      </c>
      <c r="B1275" s="1053">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c r="A1276" s="1053">
        <v>19</v>
      </c>
      <c r="B1276" s="1053">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c r="A1277" s="1053">
        <v>20</v>
      </c>
      <c r="B1277" s="1053">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c r="A1278" s="1053">
        <v>21</v>
      </c>
      <c r="B1278" s="1053">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c r="A1279" s="1053">
        <v>22</v>
      </c>
      <c r="B1279" s="1053">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c r="A1280" s="1053">
        <v>23</v>
      </c>
      <c r="B1280" s="1053">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c r="A1281" s="1053">
        <v>24</v>
      </c>
      <c r="B1281" s="1053">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c r="A1282" s="1053">
        <v>25</v>
      </c>
      <c r="B1282" s="1053">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c r="A1283" s="1053">
        <v>26</v>
      </c>
      <c r="B1283" s="1053">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c r="A1284" s="1053">
        <v>27</v>
      </c>
      <c r="B1284" s="1053">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c r="A1285" s="1053">
        <v>28</v>
      </c>
      <c r="B1285" s="1053">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c r="A1286" s="1053">
        <v>29</v>
      </c>
      <c r="B1286" s="1053">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c r="A1287" s="1053">
        <v>30</v>
      </c>
      <c r="B1287" s="1053">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c r="A1291" s="1053">
        <v>1</v>
      </c>
      <c r="B1291" s="1053">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c r="A1292" s="1053">
        <v>2</v>
      </c>
      <c r="B1292" s="1053">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c r="A1293" s="1053">
        <v>3</v>
      </c>
      <c r="B1293" s="1053">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c r="A1294" s="1053">
        <v>4</v>
      </c>
      <c r="B1294" s="1053">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c r="A1295" s="1053">
        <v>5</v>
      </c>
      <c r="B1295" s="1053">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c r="A1296" s="1053">
        <v>6</v>
      </c>
      <c r="B1296" s="1053">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c r="A1297" s="1053">
        <v>7</v>
      </c>
      <c r="B1297" s="1053">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c r="A1298" s="1053">
        <v>8</v>
      </c>
      <c r="B1298" s="1053">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c r="A1299" s="1053">
        <v>9</v>
      </c>
      <c r="B1299" s="1053">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c r="A1300" s="1053">
        <v>10</v>
      </c>
      <c r="B1300" s="1053">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c r="A1301" s="1053">
        <v>11</v>
      </c>
      <c r="B1301" s="1053">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c r="A1302" s="1053">
        <v>12</v>
      </c>
      <c r="B1302" s="1053">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c r="A1303" s="1053">
        <v>13</v>
      </c>
      <c r="B1303" s="1053">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c r="A1304" s="1053">
        <v>14</v>
      </c>
      <c r="B1304" s="1053">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c r="A1305" s="1053">
        <v>15</v>
      </c>
      <c r="B1305" s="1053">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c r="A1306" s="1053">
        <v>16</v>
      </c>
      <c r="B1306" s="1053">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c r="A1307" s="1053">
        <v>17</v>
      </c>
      <c r="B1307" s="1053">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c r="A1308" s="1053">
        <v>18</v>
      </c>
      <c r="B1308" s="1053">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c r="A1309" s="1053">
        <v>19</v>
      </c>
      <c r="B1309" s="1053">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c r="A1310" s="1053">
        <v>20</v>
      </c>
      <c r="B1310" s="1053">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c r="A1311" s="1053">
        <v>21</v>
      </c>
      <c r="B1311" s="1053">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c r="A1312" s="1053">
        <v>22</v>
      </c>
      <c r="B1312" s="1053">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c r="A1313" s="1053">
        <v>23</v>
      </c>
      <c r="B1313" s="1053">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c r="A1314" s="1053">
        <v>24</v>
      </c>
      <c r="B1314" s="1053">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c r="A1315" s="1053">
        <v>25</v>
      </c>
      <c r="B1315" s="1053">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c r="A1316" s="1053">
        <v>26</v>
      </c>
      <c r="B1316" s="1053">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c r="A1317" s="1053">
        <v>27</v>
      </c>
      <c r="B1317" s="1053">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c r="A1318" s="1053">
        <v>28</v>
      </c>
      <c r="B1318" s="1053">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c r="A1319" s="1053">
        <v>29</v>
      </c>
      <c r="B1319" s="1053">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c r="A1320" s="1053">
        <v>30</v>
      </c>
      <c r="B1320" s="1053">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2021-03-08T07:58:12Z</cp:lastPrinted>
  <dcterms:created xsi:type="dcterms:W3CDTF">2012-03-13T00:50:25Z</dcterms:created>
  <dcterms:modified xsi:type="dcterms:W3CDTF">2021-06-08T02:25:59Z</dcterms:modified>
</cp:coreProperties>
</file>