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榎本 亮(enomoto-ryou)</author>
  </authors>
  <commentList>
    <comment ref="AP845" authorId="0" shapeId="0">
      <text>
        <r>
          <rPr>
            <sz val="9"/>
            <color indexed="81"/>
            <rFont val="MS P ゴシック"/>
            <family val="3"/>
            <charset val="128"/>
          </rPr>
          <t>支出額が10億円未満であるため、記入不要ではないでしょうか。</t>
        </r>
      </text>
    </comment>
    <comment ref="AP846" authorId="0" shapeId="0">
      <text>
        <r>
          <rPr>
            <sz val="9"/>
            <color indexed="81"/>
            <rFont val="MS P ゴシック"/>
            <family val="3"/>
            <charset val="128"/>
          </rPr>
          <t>支出額が10億円未満であるため、記入不要ではないでしょうか。</t>
        </r>
      </text>
    </comment>
  </commentList>
</comments>
</file>

<file path=xl/sharedStrings.xml><?xml version="1.0" encoding="utf-8"?>
<sst xmlns="http://schemas.openxmlformats.org/spreadsheetml/2006/main" count="3077" uniqueCount="784">
  <si>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</si>
  <si>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</si>
  <si>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</si>
  <si>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</si>
  <si>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</si>
  <si>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</si>
  <si>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</si>
  <si>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</si>
  <si>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</si>
  <si>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</si>
  <si>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</si>
  <si>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</si>
  <si>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</si>
  <si>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</si>
  <si>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</si>
  <si>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</si>
  <si>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</si>
  <si>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</si>
  <si>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</si>
  <si>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</si>
  <si>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</si>
  <si>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</si>
  <si>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</si>
  <si>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</si>
  <si>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</si>
  <si>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</si>
  <si>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</si>
  <si>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</si>
  <si>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</si>
  <si>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</si>
  <si>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</si>
  <si>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</si>
  <si>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</si>
  <si>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</si>
  <si>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</si>
  <si>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</si>
  <si>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</si>
  <si>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</si>
  <si>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</si>
  <si>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</si>
  <si>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</si>
  <si>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</si>
  <si>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</si>
  <si>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</si>
  <si>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</si>
  <si>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</si>
  <si>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</si>
  <si>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</si>
  <si>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</si>
  <si>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</si>
  <si>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</si>
  <si>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</si>
  <si>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</si>
  <si>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</si>
  <si>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</si>
  <si>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</si>
  <si>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</si>
  <si>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</si>
  <si>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</si>
  <si>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</si>
  <si>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</si>
  <si>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</si>
  <si>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</si>
  <si>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</si>
  <si>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</si>
  <si>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</si>
  <si>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</si>
  <si>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</si>
  <si>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</si>
  <si>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</si>
  <si>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</si>
  <si>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</si>
  <si>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</si>
  <si>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</si>
  <si>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</si>
  <si>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</si>
  <si>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</si>
  <si>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</si>
  <si>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</si>
  <si>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</si>
  <si>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</si>
  <si>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</si>
  <si>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</si>
  <si>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</si>
  <si>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</si>
  <si>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</si>
  <si>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</si>
  <si>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</si>
  <si>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</si>
  <si>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</si>
  <si>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</si>
  <si>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</si>
  <si>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</si>
  <si>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</si>
  <si>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</si>
  <si>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</si>
  <si>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</si>
  <si>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</si>
  <si>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</si>
  <si>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</si>
  <si>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</si>
  <si>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</si>
  <si>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</si>
  <si>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</si>
  <si>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</si>
  <si>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</si>
  <si>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</si>
  <si>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</si>
  <si>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</si>
  <si>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</si>
  <si>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</si>
  <si>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</si>
  <si>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</si>
  <si>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</si>
  <si>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</si>
  <si>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</si>
  <si>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</si>
  <si>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</si>
  <si>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</si>
  <si>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</si>
  <si>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</si>
  <si>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</si>
  <si>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</si>
  <si>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</si>
  <si>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</si>
  <si>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</si>
  <si>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</si>
  <si>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</si>
  <si>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</si>
  <si>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</si>
  <si>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</si>
  <si>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</si>
  <si>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</si>
  <si>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</si>
  <si>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</si>
  <si>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</si>
  <si>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</si>
  <si>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</si>
  <si>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</si>
  <si>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</si>
  <si>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</si>
  <si>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</si>
  <si>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</si>
  <si>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</si>
  <si>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</si>
  <si>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</si>
  <si>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</si>
  <si>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</si>
  <si>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</si>
  <si>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</si>
  <si>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</si>
  <si>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</si>
  <si>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</si>
  <si>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</si>
  <si>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</si>
  <si>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</si>
  <si>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</si>
  <si>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</si>
  <si>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</si>
  <si>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</si>
  <si>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</si>
  <si>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</si>
  <si>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</si>
  <si>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</si>
  <si>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</si>
  <si>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</si>
  <si>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</si>
  <si>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</si>
  <si>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</si>
  <si>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</si>
  <si>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</si>
  <si>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</si>
  <si>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</si>
  <si>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</si>
  <si>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</si>
  <si>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</si>
  <si>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</si>
  <si>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</si>
  <si>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</si>
  <si>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</si>
  <si>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</si>
  <si>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</si>
  <si>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</si>
  <si>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</si>
  <si>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</si>
  <si>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</si>
  <si>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</si>
  <si>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</si>
  <si>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</si>
  <si>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</si>
  <si>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</si>
  <si>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</si>
  <si>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</si>
  <si>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</si>
  <si>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</si>
  <si>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</si>
  <si>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</si>
  <si>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</si>
  <si>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</si>
  <si>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</si>
  <si>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</si>
  <si>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</si>
  <si>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</si>
  <si>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</si>
  <si>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</si>
  <si>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</si>
  <si>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</si>
  <si>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</si>
  <si>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</si>
  <si>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</si>
  <si>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</si>
  <si>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</si>
  <si>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</si>
  <si>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</si>
  <si>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</si>
  <si>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</si>
  <si>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</si>
  <si>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</si>
  <si>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</si>
  <si>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</si>
  <si>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</si>
  <si>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</si>
  <si>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</si>
  <si>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</si>
  <si>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</si>
  <si>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</si>
  <si>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</si>
  <si>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</si>
  <si>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</si>
  <si>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</si>
  <si>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</si>
  <si>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</si>
  <si>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</si>
  <si>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</si>
  <si>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</si>
  <si>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</si>
  <si>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</si>
  <si>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</si>
  <si>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</si>
  <si>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</si>
  <si>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</si>
  <si>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</si>
  <si>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</si>
  <si>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</si>
  <si>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</si>
  <si>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</si>
  <si>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</si>
  <si>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</si>
  <si>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</si>
  <si>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</si>
  <si>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</si>
  <si>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</si>
  <si>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</si>
  <si>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</si>
  <si>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</si>
  <si>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</si>
  <si>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</si>
  <si>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</si>
  <si>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</si>
  <si>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</si>
  <si>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</si>
  <si>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</si>
  <si>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</si>
  <si>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</si>
  <si>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</si>
  <si>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</si>
  <si>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</si>
  <si>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</si>
  <si>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</si>
  <si>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</si>
  <si>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</si>
  <si>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</si>
  <si>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</si>
  <si>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</si>
  <si>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</si>
  <si>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</si>
  <si>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</si>
  <si>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</si>
  <si>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</si>
  <si>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</si>
  <si>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</si>
  <si>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</si>
  <si>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</si>
  <si>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</si>
  <si>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</si>
  <si>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</si>
  <si>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</si>
  <si>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</si>
  <si>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</si>
  <si>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</si>
  <si>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</si>
  <si>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</si>
  <si>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</si>
  <si>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</si>
  <si>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</si>
  <si>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</si>
  <si>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</si>
  <si>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</si>
  <si>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</si>
  <si>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</si>
  <si>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</si>
  <si>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</si>
  <si>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</si>
  <si>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</si>
  <si>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</si>
  <si>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</si>
  <si>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</si>
  <si>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</si>
  <si>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</si>
  <si>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</si>
  <si>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</si>
  <si>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</si>
  <si>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</si>
  <si>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</si>
  <si>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</si>
  <si>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</si>
  <si>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</si>
  <si>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</si>
  <si>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</si>
  <si>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</si>
  <si>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</si>
  <si>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</si>
  <si>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</si>
  <si>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</si>
  <si>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</si>
  <si>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</si>
  <si>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</si>
  <si>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</si>
  <si>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</si>
  <si>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</si>
  <si>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</si>
  <si>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</si>
  <si>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</si>
  <si>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</si>
  <si>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</si>
  <si>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</si>
  <si>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</si>
  <si>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</si>
  <si>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</si>
  <si>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</si>
  <si>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</si>
  <si>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</si>
  <si>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</si>
  <si>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</si>
  <si>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</si>
  <si>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</si>
  <si>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</si>
  <si>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</si>
  <si>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</si>
  <si>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</si>
  <si>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</si>
  <si>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</si>
  <si>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</si>
  <si>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</si>
  <si>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</si>
  <si>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</si>
  <si>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</si>
  <si>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</si>
  <si>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</si>
  <si>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</si>
  <si>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</si>
  <si>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</si>
  <si>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</si>
  <si>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</si>
  <si>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</si>
  <si>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</si>
  <si>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</si>
  <si>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</si>
  <si>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</si>
  <si>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</si>
  <si>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</si>
  <si>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</si>
  <si>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</si>
  <si>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</si>
  <si>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</si>
  <si>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</si>
  <si>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</si>
  <si>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</si>
  <si>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</si>
  <si>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</si>
  <si>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</si>
  <si>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</si>
  <si>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</si>
  <si>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</si>
  <si>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</si>
  <si>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</si>
  <si>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</si>
  <si>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</si>
  <si>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</si>
  <si>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</si>
  <si>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</si>
  <si>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</si>
  <si>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</si>
  <si>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</si>
  <si>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</si>
  <si>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</si>
  <si>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</si>
  <si>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</si>
  <si>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</si>
  <si>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</si>
  <si>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</si>
  <si>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</si>
  <si>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</si>
  <si>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</si>
  <si>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</si>
  <si>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</si>
  <si>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</si>
  <si>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</si>
  <si>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</si>
  <si>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</si>
  <si>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</si>
  <si>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</si>
  <si>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</si>
  <si>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</si>
  <si>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</si>
  <si>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</si>
  <si>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</si>
  <si>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</si>
  <si>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</si>
  <si>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</si>
  <si>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</si>
  <si>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</si>
  <si>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</si>
  <si>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</si>
  <si>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</si>
  <si>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</si>
  <si>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</si>
  <si>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</si>
  <si>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</si>
  <si>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</si>
  <si>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</si>
  <si>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</si>
  <si>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</si>
  <si>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</si>
  <si>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</si>
  <si>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</si>
  <si>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</si>
  <si>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</si>
  <si>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</si>
  <si>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</si>
  <si>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</si>
  <si>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</si>
  <si>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</si>
  <si>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</si>
  <si>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</si>
  <si>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</si>
  <si>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</si>
  <si>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</si>
  <si>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</si>
  <si>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</si>
  <si>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</si>
  <si>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</si>
  <si>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</si>
  <si>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</si>
  <si>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</si>
  <si>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</si>
  <si>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</si>
  <si>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</si>
  <si>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</si>
  <si>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</si>
  <si>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</si>
  <si>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</si>
  <si>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</si>
  <si>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</si>
  <si>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</si>
  <si>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</si>
  <si>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</si>
  <si>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</si>
  <si>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</si>
  <si>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</si>
  <si>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</si>
  <si>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</si>
  <si>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</si>
  <si>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</si>
  <si>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</si>
  <si>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</si>
  <si>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</si>
  <si>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</si>
  <si>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</si>
  <si>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</si>
  <si>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</si>
  <si>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</si>
  <si>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</si>
  <si>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</si>
  <si>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</si>
  <si>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</si>
  <si>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</si>
  <si>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</si>
  <si>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</si>
  <si>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</si>
  <si>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</si>
  <si>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</si>
  <si>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</si>
  <si>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</si>
  <si>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</si>
  <si>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</si>
  <si>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</si>
  <si>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</si>
  <si>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</si>
  <si>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</si>
  <si>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</si>
  <si>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</si>
  <si>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</si>
  <si>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</si>
  <si>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</si>
  <si>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</si>
  <si>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</si>
  <si>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</si>
  <si>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</si>
  <si>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</si>
  <si>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</si>
  <si>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</si>
  <si>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</si>
  <si>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</si>
  <si>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</si>
  <si>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</si>
  <si>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</si>
  <si>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</si>
  <si>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</si>
  <si>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</si>
  <si>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</si>
  <si>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</si>
  <si>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</si>
  <si>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</si>
  <si>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</si>
  <si>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</si>
  <si>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</si>
  <si>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</si>
  <si>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</si>
  <si>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</si>
  <si>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</si>
  <si>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</si>
  <si>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</si>
  <si>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</si>
  <si>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</si>
  <si>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</si>
  <si>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</si>
  <si>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</si>
  <si>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</si>
  <si>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</si>
  <si>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</si>
  <si>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</si>
  <si>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</si>
  <si>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</si>
  <si>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</si>
  <si>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</si>
  <si>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</si>
  <si>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</si>
  <si>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</si>
  <si>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</si>
  <si>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</si>
  <si>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</si>
  <si>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</si>
  <si>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</si>
  <si>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</si>
  <si>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</si>
  <si>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</si>
  <si>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</si>
  <si>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</si>
  <si>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</si>
  <si>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</si>
  <si>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</si>
  <si>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</si>
  <si>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</si>
  <si>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</si>
  <si>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</si>
  <si>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</si>
  <si>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</si>
  <si>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</si>
  <si>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</si>
  <si>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</si>
  <si>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</si>
  <si>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</si>
  <si>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</si>
  <si>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</si>
  <si>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</si>
  <si>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</si>
  <si>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</si>
  <si>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</si>
  <si>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</si>
  <si>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</si>
  <si>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</si>
  <si>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</si>
  <si>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</si>
  <si>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</si>
  <si>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</si>
  <si>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</si>
  <si>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</si>
  <si>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</si>
  <si>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</si>
  <si>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</si>
  <si>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</si>
  <si>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</si>
  <si>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</si>
  <si>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</si>
  <si>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</si>
  <si>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</si>
  <si>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</si>
  <si>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</si>
  <si>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</si>
  <si>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</si>
  <si>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</si>
  <si>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</si>
  <si>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</si>
  <si>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</si>
  <si>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</si>
  <si>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</si>
  <si>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</si>
  <si>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</si>
  <si>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</si>
  <si>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</si>
  <si>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</si>
  <si>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</si>
  <si>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</si>
  <si>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</si>
  <si>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</si>
  <si>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</si>
  <si>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</si>
  <si>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</si>
  <si>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</si>
  <si>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</si>
  <si>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</si>
  <si>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</si>
  <si>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</si>
  <si>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</si>
  <si>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</si>
  <si>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</si>
  <si>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</si>
  <si>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</si>
  <si>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</si>
  <si>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</si>
  <si>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</si>
  <si>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</si>
  <si>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</si>
  <si>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</si>
  <si>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</si>
  <si>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</si>
  <si>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</si>
  <si>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</si>
  <si>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</si>
  <si>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</si>
  <si>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</si>
  <si>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</si>
  <si>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</si>
  <si>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</si>
  <si>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</si>
  <si>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</si>
  <si>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</si>
  <si>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</si>
  <si>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</si>
  <si>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</si>
  <si>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</si>
  <si>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</si>
  <si>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</si>
  <si>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</si>
  <si>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</si>
  <si>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</si>
  <si>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</si>
  <si>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</si>
  <si>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</si>
  <si>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</si>
  <si>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</si>
  <si>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</si>
  <si>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</si>
  <si>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</si>
  <si>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</si>
  <si>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</si>
  <si>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</si>
  <si>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</si>
  <si>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</si>
  <si>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</si>
  <si>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</si>
  <si>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</si>
  <si>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</si>
  <si>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</si>
  <si>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</si>
  <si>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</si>
  <si>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</si>
  <si>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</si>
  <si>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</si>
  <si>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</si>
  <si>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</si>
  <si>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</si>
  <si>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</si>
  <si>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</si>
  <si>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</si>
  <si>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</si>
  <si>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</si>
  <si>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</si>
  <si>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</si>
  <si>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</si>
  <si>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</si>
  <si>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</si>
  <si>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</si>
  <si>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</si>
  <si>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</si>
  <si>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</si>
  <si>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</si>
  <si>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</si>
  <si>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</si>
  <si>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</si>
  <si>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</si>
  <si>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</si>
  <si>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</si>
  <si>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</si>
  <si>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</si>
  <si>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</si>
  <si>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</si>
  <si>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</si>
  <si>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</si>
  <si>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</si>
  <si>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</si>
  <si>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保健福祉調査委託費</t>
  </si>
  <si>
    <t>子ども家庭局</t>
  </si>
  <si>
    <t>平成20年度</t>
  </si>
  <si>
    <t>終了予定なし</t>
  </si>
  <si>
    <t>家庭福祉課</t>
  </si>
  <si>
    <t>-</t>
  </si>
  <si>
    <t>少子化社会対策大綱（令和2年5月閣議決定）
新しい社会的養育ビジョン（平成29年8月2日）</t>
  </si>
  <si>
    <t>新しい社会的養育ビジョンに基づく社会的養護の充実及び児童虐待、配偶者等による暴力被害者等への支援体制に関する課題の詳細な調査・分析を行い、必要な調査を委託して実施する。</t>
  </si>
  <si>
    <t>新しい社会的養育ビジョンに基づく社会的養護の充実及び児童虐待、配偶者等による暴力被害者等への支援体制に関する課題の詳細な調査を事業に委託し、得られた調査を報告書としてまとめる。</t>
  </si>
  <si>
    <t>本事業は社会的養護を必要とする児童及び配偶者等による暴力被害者等に対する支援体制の検証を行うために必要な調査事業であり、その年その年の必要性に応じて行われる調査・研究であるため、目標値の設定は困難である。</t>
  </si>
  <si>
    <t>その年の事業の目的にあった事業を行うために、最適な受託者を適正に選定しているか。</t>
  </si>
  <si>
    <t>業務選定委員会の実施回数
（業務選定委員会設置要領に基づく採点方法により評価・採点を行い、業者を選定したか）</t>
  </si>
  <si>
    <t>実施回数</t>
  </si>
  <si>
    <t>調査研究項目数</t>
  </si>
  <si>
    <t>件</t>
  </si>
  <si>
    <t>確定額（X）／項目数　　　　　　　　　　　　　　</t>
    <phoneticPr fontId="5"/>
  </si>
  <si>
    <t>円</t>
  </si>
  <si>
    <t>　Ｘ　/　Ｙ</t>
    <phoneticPr fontId="5"/>
  </si>
  <si>
    <t>31,531,708/4</t>
  </si>
  <si>
    <t>41,299,942/7</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</si>
  <si>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</si>
  <si>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</si>
  <si>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403</t>
  </si>
  <si>
    <t>362</t>
  </si>
  <si>
    <t>310</t>
  </si>
  <si>
    <t>671</t>
  </si>
  <si>
    <t>675</t>
  </si>
  <si>
    <t>686</t>
  </si>
  <si>
    <t>656</t>
  </si>
  <si>
    <t>654</t>
  </si>
  <si>
    <t>649</t>
  </si>
  <si>
    <t>○</t>
  </si>
  <si>
    <t>中野　孝浩</t>
    <rPh sb="0" eb="2">
      <t>ナカノ</t>
    </rPh>
    <rPh sb="3" eb="5">
      <t>タカヒロ</t>
    </rPh>
    <phoneticPr fontId="5"/>
  </si>
  <si>
    <t>社会的養護の課題等を検討するに当たって、本研究が活用されている。
令和２年度の達成状況としては、里親養育における親子関係調整及び家族再統合支援のあり方に関する調査研究、児童養護施設の小規模かつ地域分散化に関する調査研究業務等を行っており、社会的養護等の課題検討に資するものになっている。</t>
    <rPh sb="33" eb="35">
      <t>レイワ</t>
    </rPh>
    <rPh sb="124" eb="125">
      <t>トウ</t>
    </rPh>
    <phoneticPr fontId="5"/>
  </si>
  <si>
    <t>-</t>
    <phoneticPr fontId="5"/>
  </si>
  <si>
    <t>31,008,374/4</t>
    <phoneticPr fontId="5"/>
  </si>
  <si>
    <t>100,380,000/5</t>
    <phoneticPr fontId="5"/>
  </si>
  <si>
    <t>本事業は、社会的養護を必要とする児童の増加や虐待等による児童の背景の多様化・複雑化に対する要保護児童の保護や児童支援の推進の社会的ニーズを踏まえた社会的養護の課題や配偶者等からの暴力被害者等への支援体制の課題等を検討するための調査･研究事業であり、今後の支援体制の策定を行うことで、児童虐待防止や配偶者による暴力被害者等への支援体制の充実を図ることに寄与している。</t>
    <rPh sb="82" eb="85">
      <t>ハイグウシャ</t>
    </rPh>
    <rPh sb="85" eb="86">
      <t>トウ</t>
    </rPh>
    <rPh sb="89" eb="91">
      <t>ボウリョク</t>
    </rPh>
    <rPh sb="91" eb="93">
      <t>ヒガイ</t>
    </rPh>
    <rPh sb="93" eb="94">
      <t>シャ</t>
    </rPh>
    <rPh sb="94" eb="95">
      <t>トウ</t>
    </rPh>
    <rPh sb="97" eb="99">
      <t>シエン</t>
    </rPh>
    <rPh sb="99" eb="101">
      <t>タイセイ</t>
    </rPh>
    <rPh sb="102" eb="104">
      <t>カダイ</t>
    </rPh>
    <rPh sb="104" eb="105">
      <t>トウ</t>
    </rPh>
    <rPh sb="127" eb="129">
      <t>シエン</t>
    </rPh>
    <rPh sb="129" eb="131">
      <t>タイセイ</t>
    </rPh>
    <phoneticPr fontId="5"/>
  </si>
  <si>
    <t>社会的養護を必要とする児童の増加や虐待など児童の抱える背景の多様化・複雑化に伴い、要保護児童の保護や支援に対する社会的ニーズを踏まえた社会的養護の課題や配偶者等からの暴力被害者等に対する支援体制を検討するために行う調査･研究事業である。</t>
    <rPh sb="63" eb="64">
      <t>フ</t>
    </rPh>
    <rPh sb="76" eb="79">
      <t>ハイグウシャ</t>
    </rPh>
    <rPh sb="79" eb="80">
      <t>トウ</t>
    </rPh>
    <rPh sb="83" eb="85">
      <t>ボウリョク</t>
    </rPh>
    <rPh sb="85" eb="87">
      <t>ヒガイ</t>
    </rPh>
    <rPh sb="87" eb="88">
      <t>シャ</t>
    </rPh>
    <rPh sb="88" eb="89">
      <t>トウ</t>
    </rPh>
    <rPh sb="90" eb="91">
      <t>タイ</t>
    </rPh>
    <rPh sb="93" eb="95">
      <t>シエン</t>
    </rPh>
    <rPh sb="95" eb="97">
      <t>タイセイ</t>
    </rPh>
    <phoneticPr fontId="5"/>
  </si>
  <si>
    <t>社会的養護を必要とする児童や配偶者等からの暴力被害者等への支援体制を策定し、全国に普及啓発していくものであり、国が実施すべき事業である。</t>
    <rPh sb="6" eb="8">
      <t>ヒツヨウ</t>
    </rPh>
    <rPh sb="11" eb="13">
      <t>ジドウ</t>
    </rPh>
    <rPh sb="14" eb="17">
      <t>ハイグウシャ</t>
    </rPh>
    <rPh sb="17" eb="18">
      <t>トウ</t>
    </rPh>
    <rPh sb="21" eb="23">
      <t>ボウリョク</t>
    </rPh>
    <rPh sb="23" eb="26">
      <t>ヒガイシャ</t>
    </rPh>
    <rPh sb="26" eb="27">
      <t>トウ</t>
    </rPh>
    <rPh sb="29" eb="31">
      <t>シエン</t>
    </rPh>
    <rPh sb="31" eb="33">
      <t>タイセイ</t>
    </rPh>
    <phoneticPr fontId="5"/>
  </si>
  <si>
    <t>虐待を受けた児童等の保護を行う社会的養護の推進や配偶者等からの暴力被害者への支援の充実に必要な事業であり、優先度が高い。</t>
    <rPh sb="24" eb="27">
      <t>ハイグウシャ</t>
    </rPh>
    <rPh sb="27" eb="28">
      <t>トウ</t>
    </rPh>
    <rPh sb="31" eb="33">
      <t>ボウリョク</t>
    </rPh>
    <rPh sb="33" eb="35">
      <t>ヒガイ</t>
    </rPh>
    <rPh sb="35" eb="36">
      <t>シャ</t>
    </rPh>
    <rPh sb="38" eb="40">
      <t>シエン</t>
    </rPh>
    <rPh sb="41" eb="43">
      <t>ジュウジツ</t>
    </rPh>
    <phoneticPr fontId="5"/>
  </si>
  <si>
    <t>△</t>
  </si>
  <si>
    <t>社会的養護等に関する調査を適切に実施するに当たり高度な専門的技術・知見等を持つ人材を有する等の基盤のある事業者に委託する必要があるため、企画競争により支出先を選定することが妥当である。また本事業は、専門性の高い事業のため、分野毎に調達を分けることにより、事業者が応募しやくすくする取組を実施している。</t>
    <rPh sb="5" eb="6">
      <t>トウ</t>
    </rPh>
    <phoneticPr fontId="5"/>
  </si>
  <si>
    <t>有</t>
  </si>
  <si>
    <t>‐</t>
  </si>
  <si>
    <t>調査項目ごとに得られる成果に対して妥当な水準となっている。</t>
  </si>
  <si>
    <t>事業者との契約に基づき、委託事業実施状況報告書等の提出を求めており、調査実施に必要な人件費等に使途を限定されていることを確認している。</t>
    <rPh sb="47" eb="49">
      <t>シト</t>
    </rPh>
    <phoneticPr fontId="5"/>
  </si>
  <si>
    <t>国の予算内で調査研究を実施できるよう、事業実施計画を立てて実施している。</t>
  </si>
  <si>
    <t>社会的養護等の課題等を検討するに当たって、本研究が活用されており、見合ったものとなっている。</t>
    <rPh sb="5" eb="6">
      <t>トウ</t>
    </rPh>
    <rPh sb="16" eb="17">
      <t>ア</t>
    </rPh>
    <rPh sb="33" eb="35">
      <t>ミア</t>
    </rPh>
    <phoneticPr fontId="5"/>
  </si>
  <si>
    <t>支援体制の現状を詳細に調査・分析するためには、社会的養護等に関する専門的技術・知見等を有する事業者に委託し実施することが有効である。</t>
    <rPh sb="0" eb="2">
      <t>シエン</t>
    </rPh>
    <rPh sb="2" eb="4">
      <t>タイセイ</t>
    </rPh>
    <rPh sb="28" eb="29">
      <t>トウ</t>
    </rPh>
    <phoneticPr fontId="5"/>
  </si>
  <si>
    <t>社会的養護施設等の機能見直しの材料に活用されたり、自治体に調査結果を情報提供したりしている。</t>
    <rPh sb="0" eb="3">
      <t>シャカイテキ</t>
    </rPh>
    <rPh sb="3" eb="5">
      <t>ヨウゴ</t>
    </rPh>
    <rPh sb="5" eb="7">
      <t>シセツ</t>
    </rPh>
    <rPh sb="7" eb="8">
      <t>トウ</t>
    </rPh>
    <rPh sb="9" eb="11">
      <t>キノウ</t>
    </rPh>
    <rPh sb="11" eb="13">
      <t>ミナオ</t>
    </rPh>
    <rPh sb="15" eb="17">
      <t>ザイリョウ</t>
    </rPh>
    <rPh sb="18" eb="20">
      <t>カツヨウ</t>
    </rPh>
    <rPh sb="25" eb="28">
      <t>ジチタイ</t>
    </rPh>
    <rPh sb="29" eb="31">
      <t>チョウサ</t>
    </rPh>
    <rPh sb="31" eb="33">
      <t>ケッカ</t>
    </rPh>
    <rPh sb="34" eb="36">
      <t>ジョウホウ</t>
    </rPh>
    <rPh sb="36" eb="38">
      <t>テイキョウ</t>
    </rPh>
    <phoneticPr fontId="5"/>
  </si>
  <si>
    <t>調達について、調査・研究の分野毎に分けて行うことにより、事業者が応募しやすくする取組を実施しており、引き続き各審査機関を含め、事業計画及び事業報告等を審査することで適切な運用を図る。</t>
  </si>
  <si>
    <t>A.みずほ情報総研（株）</t>
    <phoneticPr fontId="5"/>
  </si>
  <si>
    <t>みずほ情報総研（株）</t>
    <phoneticPr fontId="5"/>
  </si>
  <si>
    <t>有限責任監査法人トーマツ</t>
    <phoneticPr fontId="5"/>
  </si>
  <si>
    <t>児童養護施設等の高機能化、小規模かつ地域分散化に伴う子どもの状態像に即した人材育成に関する調査研究</t>
    <rPh sb="18" eb="20">
      <t>チイキ</t>
    </rPh>
    <rPh sb="20" eb="23">
      <t>ブンサンカ</t>
    </rPh>
    <rPh sb="24" eb="25">
      <t>トモナ</t>
    </rPh>
    <rPh sb="26" eb="27">
      <t>コ</t>
    </rPh>
    <rPh sb="30" eb="32">
      <t>ジョウタイ</t>
    </rPh>
    <rPh sb="32" eb="33">
      <t>ゾウ</t>
    </rPh>
    <rPh sb="34" eb="35">
      <t>ソク</t>
    </rPh>
    <phoneticPr fontId="5"/>
  </si>
  <si>
    <t>三菱ＵＦＪリサーチ＆コンサルティング株式会社</t>
    <phoneticPr fontId="5"/>
  </si>
  <si>
    <t>児童養護施設等におけるアレルギー対応に関する調査研究</t>
    <phoneticPr fontId="5"/>
  </si>
  <si>
    <t>児童虐待事案への対応における警察と児童相談所・市町村の連携等に関する調査研究</t>
    <rPh sb="36" eb="38">
      <t>ケンキュウ</t>
    </rPh>
    <phoneticPr fontId="5"/>
  </si>
  <si>
    <t>株式会社政策基礎研究所</t>
    <phoneticPr fontId="5"/>
  </si>
  <si>
    <t>子育て世代にかかる家庭への支援に関する調査研究</t>
    <phoneticPr fontId="5"/>
  </si>
  <si>
    <t>各審査機関に支出関係書類を提出し、支出額、支出先、使途等を適正に審査しており、各点検項目による評価も妥当と考えられる。
平成30年度では４調査、令和元年度では７調査、令和２年度では４調査実施しており、その年の必要性に応じて調査・研究が行われている。なお、令和２年度実績では児童養護施設等の高機能化、小規模かつ地域分散化に伴う子どもの状態像に即した人材育成に関する調査研究、児童虐待事案への対応における警察と児童相談所・市町村の連携等に関する調査研究等を行ったところである。
本事業は、社会的養護を必要とする児童の増加や虐待等による児童の背景の多様化・複雑化に対する要保護児童の保護や児童支援の推進の社会的ニーズを踏まえた社会的養護の課題や配偶者等からの暴力被害者等支援体制の課題等を検討するための調査･研究事業であり、専門委員会等において今後の支援体制の策定を行うために必要な調査事業であり引き続き実施する必要がある。</t>
    <rPh sb="64" eb="66">
      <t>ネンド</t>
    </rPh>
    <rPh sb="72" eb="74">
      <t>レイワ</t>
    </rPh>
    <rPh sb="74" eb="75">
      <t>ガン</t>
    </rPh>
    <rPh sb="80" eb="82">
      <t>チョウサ</t>
    </rPh>
    <rPh sb="83" eb="85">
      <t>レイワ</t>
    </rPh>
    <rPh sb="86" eb="88">
      <t>ネンド</t>
    </rPh>
    <rPh sb="91" eb="93">
      <t>チョウサ</t>
    </rPh>
    <rPh sb="127" eb="129">
      <t>レイワ</t>
    </rPh>
    <rPh sb="322" eb="323">
      <t>トウ</t>
    </rPh>
    <rPh sb="372" eb="374">
      <t>シエン</t>
    </rPh>
    <rPh sb="374" eb="376">
      <t>タイセイ</t>
    </rPh>
    <phoneticPr fontId="5"/>
  </si>
  <si>
    <t>令和２年度においては、調査研究項目数が想定していた項目数を下回ったため、不用率が大きくなっている。</t>
    <rPh sb="0" eb="2">
      <t>レイワ</t>
    </rPh>
    <rPh sb="3" eb="5">
      <t>ネンド</t>
    </rPh>
    <rPh sb="4" eb="5">
      <t>ド</t>
    </rPh>
    <rPh sb="11" eb="13">
      <t>チョウサ</t>
    </rPh>
    <rPh sb="13" eb="15">
      <t>ケンキュウ</t>
    </rPh>
    <rPh sb="15" eb="18">
      <t>コウモクスウ</t>
    </rPh>
    <rPh sb="19" eb="21">
      <t>ソウテイ</t>
    </rPh>
    <rPh sb="25" eb="28">
      <t>コウモクスウ</t>
    </rPh>
    <rPh sb="29" eb="31">
      <t>シタマワ</t>
    </rPh>
    <rPh sb="36" eb="38">
      <t>フヨウ</t>
    </rPh>
    <rPh sb="38" eb="39">
      <t>リツ</t>
    </rPh>
    <rPh sb="40" eb="41">
      <t>オオ</t>
    </rPh>
    <phoneticPr fontId="5"/>
  </si>
  <si>
    <t>調査研究項目数が想定していた項目数を下回ったものの、各調査研究で概ね見込みに見合った実績が出ている。</t>
    <rPh sb="0" eb="2">
      <t>チョウサ</t>
    </rPh>
    <rPh sb="2" eb="4">
      <t>ケンキュウ</t>
    </rPh>
    <rPh sb="4" eb="7">
      <t>コウモクスウ</t>
    </rPh>
    <rPh sb="8" eb="10">
      <t>ソウテイ</t>
    </rPh>
    <rPh sb="14" eb="17">
      <t>コウモクスウ</t>
    </rPh>
    <rPh sb="18" eb="20">
      <t>シタマワ</t>
    </rPh>
    <rPh sb="26" eb="27">
      <t>カク</t>
    </rPh>
    <rPh sb="27" eb="29">
      <t>チョウサ</t>
    </rPh>
    <rPh sb="29" eb="31">
      <t>ケンキュウ</t>
    </rPh>
    <rPh sb="32" eb="33">
      <t>オオム</t>
    </rPh>
    <rPh sb="34" eb="36">
      <t>ミコ</t>
    </rPh>
    <rPh sb="38" eb="40">
      <t>ミア</t>
    </rPh>
    <rPh sb="42" eb="44">
      <t>ジッセキ</t>
    </rPh>
    <rPh sb="45" eb="46">
      <t>デ</t>
    </rPh>
    <phoneticPr fontId="5"/>
  </si>
  <si>
    <t>人件費</t>
    <rPh sb="0" eb="3">
      <t>ジンケンヒ</t>
    </rPh>
    <phoneticPr fontId="5"/>
  </si>
  <si>
    <t>調査研究に係る人件費</t>
    <rPh sb="0" eb="2">
      <t>チョウサ</t>
    </rPh>
    <rPh sb="2" eb="4">
      <t>ケンキュウ</t>
    </rPh>
    <rPh sb="5" eb="6">
      <t>カカ</t>
    </rPh>
    <rPh sb="7" eb="10">
      <t>ジンケンヒ</t>
    </rPh>
    <phoneticPr fontId="5"/>
  </si>
  <si>
    <t>直接経費</t>
    <rPh sb="0" eb="2">
      <t>チョクセツ</t>
    </rPh>
    <rPh sb="2" eb="4">
      <t>ケイヒ</t>
    </rPh>
    <phoneticPr fontId="5"/>
  </si>
  <si>
    <t>印刷・製本費等</t>
    <rPh sb="0" eb="2">
      <t>インサツ</t>
    </rPh>
    <rPh sb="3" eb="5">
      <t>セイホン</t>
    </rPh>
    <rPh sb="5" eb="6">
      <t>ヒ</t>
    </rPh>
    <rPh sb="6" eb="7">
      <t>トウ</t>
    </rPh>
    <phoneticPr fontId="5"/>
  </si>
  <si>
    <t>一般管理費</t>
    <rPh sb="0" eb="2">
      <t>イッパン</t>
    </rPh>
    <rPh sb="2" eb="5">
      <t>カンリヒ</t>
    </rPh>
    <phoneticPr fontId="5"/>
  </si>
  <si>
    <t>消費税</t>
    <rPh sb="0" eb="3">
      <t>ショウヒゼイ</t>
    </rPh>
    <phoneticPr fontId="5"/>
  </si>
  <si>
    <t>旅費・謝金</t>
    <rPh sb="0" eb="2">
      <t>リョヒ</t>
    </rPh>
    <rPh sb="3" eb="5">
      <t>シャキン</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</si>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</sst>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25743</xdr:colOff>
      <xdr:row>749</xdr:row>
      <xdr:rowOff>244561</xdr:rowOff>
    </xdr:from>
    <xdr:to>
      <xdr:col>32</xdr:col>
      <xdr:colOff>179629</xdr:colOff>
      <xdr:row>751</xdr:row>
      <xdr:rowOff>260693</xdr:rowOff>
    </xdr:to>
    <xdr:sp macro="" textlink="">
      <xdr:nvSpPr>
        <xdr:cNvPr id="2" name="テキスト ボックス 1"/>
        <xdr:cNvSpPr txBox="1"/>
      </xdr:nvSpPr>
      <xdr:spPr>
        <a:xfrm>
          <a:off x="4626318" y="46993261"/>
          <a:ext cx="1954111" cy="7209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３１百万円</a:t>
          </a:r>
          <a:endParaRPr kumimoji="1" lang="ja-JP" altLang="en-US" sz="1100"/>
        </a:p>
      </xdr:txBody>
    </xdr:sp>
    <xdr:clientData/>
  </xdr:twoCellAnchor>
  <xdr:twoCellAnchor>
    <xdr:from>
      <xdr:col>12</xdr:col>
      <xdr:colOff>190500</xdr:colOff>
      <xdr:row>753</xdr:row>
      <xdr:rowOff>64359</xdr:rowOff>
    </xdr:from>
    <xdr:to>
      <xdr:col>42</xdr:col>
      <xdr:colOff>190500</xdr:colOff>
      <xdr:row>754</xdr:row>
      <xdr:rowOff>103172</xdr:rowOff>
    </xdr:to>
    <xdr:sp macro="" textlink="">
      <xdr:nvSpPr>
        <xdr:cNvPr id="3" name="テキスト ボックス 2"/>
        <xdr:cNvSpPr txBox="1"/>
      </xdr:nvSpPr>
      <xdr:spPr>
        <a:xfrm>
          <a:off x="2628900" y="48718059"/>
          <a:ext cx="6096000" cy="3944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一般競争入札（総合評価）により委託事業者を選定。事業者に対し、委託し、調査内容を指示する。</a:t>
          </a:r>
        </a:p>
      </xdr:txBody>
    </xdr:sp>
    <xdr:clientData/>
  </xdr:twoCellAnchor>
  <xdr:twoCellAnchor>
    <xdr:from>
      <xdr:col>28</xdr:col>
      <xdr:colOff>0</xdr:colOff>
      <xdr:row>754</xdr:row>
      <xdr:rowOff>231689</xdr:rowOff>
    </xdr:from>
    <xdr:to>
      <xdr:col>28</xdr:col>
      <xdr:colOff>2</xdr:colOff>
      <xdr:row>759</xdr:row>
      <xdr:rowOff>215900</xdr:rowOff>
    </xdr:to>
    <xdr:cxnSp macro="">
      <xdr:nvCxnSpPr>
        <xdr:cNvPr id="4" name="直線矢印コネクタ 3"/>
        <xdr:cNvCxnSpPr/>
      </xdr:nvCxnSpPr>
      <xdr:spPr>
        <a:xfrm flipH="1">
          <a:off x="5689600" y="48783789"/>
          <a:ext cx="2" cy="17622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14415</xdr:colOff>
      <xdr:row>761</xdr:row>
      <xdr:rowOff>193074</xdr:rowOff>
    </xdr:from>
    <xdr:to>
      <xdr:col>32</xdr:col>
      <xdr:colOff>191619</xdr:colOff>
      <xdr:row>764</xdr:row>
      <xdr:rowOff>369711</xdr:rowOff>
    </xdr:to>
    <xdr:sp macro="" textlink="">
      <xdr:nvSpPr>
        <xdr:cNvPr id="5" name="テキスト ボックス 4"/>
        <xdr:cNvSpPr txBox="1"/>
      </xdr:nvSpPr>
      <xdr:spPr>
        <a:xfrm>
          <a:off x="4688015" y="51234374"/>
          <a:ext cx="2006004" cy="1243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業者</a:t>
          </a:r>
          <a:endParaRPr kumimoji="1" lang="en-US" altLang="ja-JP" sz="1100">
            <a:solidFill>
              <a:schemeClr val="dk1"/>
            </a:solidFill>
            <a:effectLst/>
            <a:latin typeface="+mn-lt"/>
            <a:ea typeface="+mn-ea"/>
            <a:cs typeface="+mn-cs"/>
          </a:endParaRPr>
        </a:p>
        <a:p>
          <a:pPr algn="ctr"/>
          <a:r>
            <a:rPr lang="ja-JP" altLang="en-US" sz="1100" b="0" i="0" u="none" strike="noStrike">
              <a:solidFill>
                <a:schemeClr val="dk1"/>
              </a:solidFill>
              <a:effectLst/>
              <a:latin typeface="+mn-lt"/>
              <a:ea typeface="+mn-ea"/>
              <a:cs typeface="+mn-cs"/>
            </a:rPr>
            <a:t>　</a:t>
          </a:r>
          <a:r>
            <a:rPr lang="ja-JP" altLang="en-US"/>
            <a:t>３１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26601</xdr:colOff>
      <xdr:row>760</xdr:row>
      <xdr:rowOff>102973</xdr:rowOff>
    </xdr:from>
    <xdr:to>
      <xdr:col>33</xdr:col>
      <xdr:colOff>182721</xdr:colOff>
      <xdr:row>761</xdr:row>
      <xdr:rowOff>3889</xdr:rowOff>
    </xdr:to>
    <xdr:sp macro="" textlink="">
      <xdr:nvSpPr>
        <xdr:cNvPr id="6" name="テキスト ボックス 5"/>
        <xdr:cNvSpPr txBox="1"/>
      </xdr:nvSpPr>
      <xdr:spPr>
        <a:xfrm>
          <a:off x="4497001" y="50788673"/>
          <a:ext cx="2391320" cy="2565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一般競争入札（総合評価）・委託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21</xdr:col>
      <xdr:colOff>189813</xdr:colOff>
      <xdr:row>765</xdr:row>
      <xdr:rowOff>36555</xdr:rowOff>
    </xdr:from>
    <xdr:to>
      <xdr:col>34</xdr:col>
      <xdr:colOff>18986</xdr:colOff>
      <xdr:row>765</xdr:row>
      <xdr:rowOff>551567</xdr:rowOff>
    </xdr:to>
    <xdr:sp macro="" textlink="">
      <xdr:nvSpPr>
        <xdr:cNvPr id="7" name="大かっこ 6"/>
        <xdr:cNvSpPr/>
      </xdr:nvSpPr>
      <xdr:spPr>
        <a:xfrm>
          <a:off x="4457013" y="52817755"/>
          <a:ext cx="2470773" cy="5150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74655</xdr:colOff>
      <xdr:row>765</xdr:row>
      <xdr:rowOff>23683</xdr:rowOff>
    </xdr:from>
    <xdr:to>
      <xdr:col>33</xdr:col>
      <xdr:colOff>133733</xdr:colOff>
      <xdr:row>765</xdr:row>
      <xdr:rowOff>538323</xdr:rowOff>
    </xdr:to>
    <xdr:sp macro="" textlink="">
      <xdr:nvSpPr>
        <xdr:cNvPr id="8" name="テキスト ボックス 7"/>
        <xdr:cNvSpPr txBox="1"/>
      </xdr:nvSpPr>
      <xdr:spPr>
        <a:xfrm>
          <a:off x="4545055" y="52804883"/>
          <a:ext cx="2294278" cy="514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5" zoomScale="75" zoomScaleNormal="75" zoomScaleSheetLayoutView="75" zoomScalePageLayoutView="85" workbookViewId="0">
      <selection activeCell="BF457" sqref="BF45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407</v>
      </c>
      <c r="AJ2" s="208" t="s">
        <v>783</v>
      </c>
      <c r="AK2" s="208"/>
      <c r="AL2" s="208"/>
      <c r="AM2" s="208"/>
      <c r="AN2" s="98" t="s">
        <v>407</v>
      </c>
      <c r="AO2" s="208">
        <v>20</v>
      </c>
      <c r="AP2" s="208"/>
      <c r="AQ2" s="208"/>
      <c r="AR2" s="99" t="s">
        <v>710</v>
      </c>
      <c r="AS2" s="209">
        <v>729</v>
      </c>
      <c r="AT2" s="209"/>
      <c r="AU2" s="209"/>
      <c r="AV2" s="98" t="str">
        <f>IF(AW2="","","-")</f>
        <v/>
      </c>
      <c r="AW2" s="396"/>
      <c r="AX2" s="396"/>
    </row>
    <row r="3" spans="1:50" ht="21" customHeight="1" thickBot="1">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c r="A4" s="727" t="s">
        <v>25</v>
      </c>
      <c r="B4" s="728"/>
      <c r="C4" s="728"/>
      <c r="D4" s="728"/>
      <c r="E4" s="728"/>
      <c r="F4" s="728"/>
      <c r="G4" s="703" t="s">
        <v>712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556" t="s">
        <v>714</v>
      </c>
      <c r="H5" s="557"/>
      <c r="I5" s="557"/>
      <c r="J5" s="557"/>
      <c r="K5" s="557"/>
      <c r="L5" s="557"/>
      <c r="M5" s="558" t="s">
        <v>66</v>
      </c>
      <c r="N5" s="559"/>
      <c r="O5" s="559"/>
      <c r="P5" s="559"/>
      <c r="Q5" s="559"/>
      <c r="R5" s="560"/>
      <c r="S5" s="561" t="s">
        <v>715</v>
      </c>
      <c r="T5" s="557"/>
      <c r="U5" s="557"/>
      <c r="V5" s="557"/>
      <c r="W5" s="557"/>
      <c r="X5" s="562"/>
      <c r="Y5" s="719" t="s">
        <v>3</v>
      </c>
      <c r="Z5" s="720"/>
      <c r="AA5" s="720"/>
      <c r="AB5" s="720"/>
      <c r="AC5" s="720"/>
      <c r="AD5" s="721"/>
      <c r="AE5" s="722" t="s">
        <v>716</v>
      </c>
      <c r="AF5" s="722"/>
      <c r="AG5" s="722"/>
      <c r="AH5" s="722"/>
      <c r="AI5" s="722"/>
      <c r="AJ5" s="722"/>
      <c r="AK5" s="722"/>
      <c r="AL5" s="722"/>
      <c r="AM5" s="722"/>
      <c r="AN5" s="722"/>
      <c r="AO5" s="722"/>
      <c r="AP5" s="723"/>
      <c r="AQ5" s="724" t="s">
        <v>744</v>
      </c>
      <c r="AR5" s="725"/>
      <c r="AS5" s="725"/>
      <c r="AT5" s="725"/>
      <c r="AU5" s="725"/>
      <c r="AV5" s="725"/>
      <c r="AW5" s="725"/>
      <c r="AX5" s="726"/>
    </row>
    <row r="6" spans="1:50" ht="39" customHeight="1">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23" t="s">
        <v>22</v>
      </c>
      <c r="B7" s="824"/>
      <c r="C7" s="824"/>
      <c r="D7" s="824"/>
      <c r="E7" s="824"/>
      <c r="F7" s="825"/>
      <c r="G7" s="826" t="s">
        <v>717</v>
      </c>
      <c r="H7" s="827"/>
      <c r="I7" s="827"/>
      <c r="J7" s="827"/>
      <c r="K7" s="827"/>
      <c r="L7" s="827"/>
      <c r="M7" s="827"/>
      <c r="N7" s="827"/>
      <c r="O7" s="827"/>
      <c r="P7" s="827"/>
      <c r="Q7" s="827"/>
      <c r="R7" s="827"/>
      <c r="S7" s="827"/>
      <c r="T7" s="827"/>
      <c r="U7" s="827"/>
      <c r="V7" s="827"/>
      <c r="W7" s="827"/>
      <c r="X7" s="828"/>
      <c r="Y7" s="394" t="s">
        <v>390</v>
      </c>
      <c r="Z7" s="298"/>
      <c r="AA7" s="298"/>
      <c r="AB7" s="298"/>
      <c r="AC7" s="298"/>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3" t="s">
        <v>256</v>
      </c>
      <c r="B8" s="824"/>
      <c r="C8" s="824"/>
      <c r="D8" s="824"/>
      <c r="E8" s="824"/>
      <c r="F8" s="825"/>
      <c r="G8" s="220" t="str">
        <f>入力規則等!A27</f>
        <v>少子化社会対策</v>
      </c>
      <c r="H8" s="221"/>
      <c r="I8" s="221"/>
      <c r="J8" s="221"/>
      <c r="K8" s="221"/>
      <c r="L8" s="221"/>
      <c r="M8" s="221"/>
      <c r="N8" s="221"/>
      <c r="O8" s="221"/>
      <c r="P8" s="221"/>
      <c r="Q8" s="221"/>
      <c r="R8" s="221"/>
      <c r="S8" s="221"/>
      <c r="T8" s="221"/>
      <c r="U8" s="221"/>
      <c r="V8" s="221"/>
      <c r="W8" s="221"/>
      <c r="X8" s="222"/>
      <c r="Y8" s="567" t="s">
        <v>257</v>
      </c>
      <c r="Z8" s="568"/>
      <c r="AA8" s="568"/>
      <c r="AB8" s="568"/>
      <c r="AC8" s="568"/>
      <c r="AD8" s="569"/>
      <c r="AE8" s="742" t="str">
        <f>入力規則等!K13</f>
        <v>社会保障</v>
      </c>
      <c r="AF8" s="221"/>
      <c r="AG8" s="221"/>
      <c r="AH8" s="221"/>
      <c r="AI8" s="221"/>
      <c r="AJ8" s="221"/>
      <c r="AK8" s="221"/>
      <c r="AL8" s="221"/>
      <c r="AM8" s="221"/>
      <c r="AN8" s="221"/>
      <c r="AO8" s="221"/>
      <c r="AP8" s="221"/>
      <c r="AQ8" s="221"/>
      <c r="AR8" s="221"/>
      <c r="AS8" s="221"/>
      <c r="AT8" s="221"/>
      <c r="AU8" s="221"/>
      <c r="AV8" s="221"/>
      <c r="AW8" s="221"/>
      <c r="AX8" s="743"/>
    </row>
    <row r="9" spans="1:50" ht="58.5" customHeight="1">
      <c r="A9" s="125" t="s">
        <v>23</v>
      </c>
      <c r="B9" s="126"/>
      <c r="C9" s="126"/>
      <c r="D9" s="126"/>
      <c r="E9" s="126"/>
      <c r="F9" s="126"/>
      <c r="G9" s="570" t="s">
        <v>719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c r="A10" s="744" t="s">
        <v>30</v>
      </c>
      <c r="B10" s="745"/>
      <c r="C10" s="745"/>
      <c r="D10" s="745"/>
      <c r="E10" s="745"/>
      <c r="F10" s="745"/>
      <c r="G10" s="683" t="s">
        <v>720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19" t="s">
        <v>24</v>
      </c>
      <c r="B12" s="120"/>
      <c r="C12" s="120"/>
      <c r="D12" s="120"/>
      <c r="E12" s="120"/>
      <c r="F12" s="121"/>
      <c r="G12" s="689"/>
      <c r="H12" s="690"/>
      <c r="I12" s="690"/>
      <c r="J12" s="690"/>
      <c r="K12" s="690"/>
      <c r="L12" s="690"/>
      <c r="M12" s="690"/>
      <c r="N12" s="690"/>
      <c r="O12" s="690"/>
      <c r="P12" s="305" t="s">
        <v>391</v>
      </c>
      <c r="Q12" s="300"/>
      <c r="R12" s="300"/>
      <c r="S12" s="300"/>
      <c r="T12" s="300"/>
      <c r="U12" s="300"/>
      <c r="V12" s="301"/>
      <c r="W12" s="305" t="s">
        <v>413</v>
      </c>
      <c r="X12" s="300"/>
      <c r="Y12" s="300"/>
      <c r="Z12" s="300"/>
      <c r="AA12" s="300"/>
      <c r="AB12" s="300"/>
      <c r="AC12" s="301"/>
      <c r="AD12" s="305" t="s">
        <v>700</v>
      </c>
      <c r="AE12" s="300"/>
      <c r="AF12" s="300"/>
      <c r="AG12" s="300"/>
      <c r="AH12" s="300"/>
      <c r="AI12" s="300"/>
      <c r="AJ12" s="301"/>
      <c r="AK12" s="305" t="s">
        <v>704</v>
      </c>
      <c r="AL12" s="300"/>
      <c r="AM12" s="300"/>
      <c r="AN12" s="300"/>
      <c r="AO12" s="300"/>
      <c r="AP12" s="300"/>
      <c r="AQ12" s="301"/>
      <c r="AR12" s="305" t="s">
        <v>705</v>
      </c>
      <c r="AS12" s="300"/>
      <c r="AT12" s="300"/>
      <c r="AU12" s="300"/>
      <c r="AV12" s="300"/>
      <c r="AW12" s="300"/>
      <c r="AX12" s="746"/>
    </row>
    <row r="13" spans="1:50" ht="21" customHeight="1">
      <c r="A13" s="122"/>
      <c r="B13" s="123"/>
      <c r="C13" s="123"/>
      <c r="D13" s="123"/>
      <c r="E13" s="123"/>
      <c r="F13" s="124"/>
      <c r="G13" s="747" t="s">
        <v>6</v>
      </c>
      <c r="H13" s="748"/>
      <c r="I13" s="645" t="s">
        <v>7</v>
      </c>
      <c r="J13" s="646"/>
      <c r="K13" s="646"/>
      <c r="L13" s="646"/>
      <c r="M13" s="646"/>
      <c r="N13" s="646"/>
      <c r="O13" s="647"/>
      <c r="P13" s="165">
        <v>38</v>
      </c>
      <c r="Q13" s="166"/>
      <c r="R13" s="166"/>
      <c r="S13" s="166"/>
      <c r="T13" s="166"/>
      <c r="U13" s="166"/>
      <c r="V13" s="167"/>
      <c r="W13" s="165">
        <v>67</v>
      </c>
      <c r="X13" s="166"/>
      <c r="Y13" s="166"/>
      <c r="Z13" s="166"/>
      <c r="AA13" s="166"/>
      <c r="AB13" s="166"/>
      <c r="AC13" s="167"/>
      <c r="AD13" s="165">
        <v>72</v>
      </c>
      <c r="AE13" s="166"/>
      <c r="AF13" s="166"/>
      <c r="AG13" s="166"/>
      <c r="AH13" s="166"/>
      <c r="AI13" s="166"/>
      <c r="AJ13" s="167"/>
      <c r="AK13" s="165">
        <v>100</v>
      </c>
      <c r="AL13" s="166"/>
      <c r="AM13" s="166"/>
      <c r="AN13" s="166"/>
      <c r="AO13" s="166"/>
      <c r="AP13" s="166"/>
      <c r="AQ13" s="167"/>
      <c r="AR13" s="162"/>
      <c r="AS13" s="163"/>
      <c r="AT13" s="163"/>
      <c r="AU13" s="163"/>
      <c r="AV13" s="163"/>
      <c r="AW13" s="163"/>
      <c r="AX13" s="393"/>
    </row>
    <row r="14" spans="1:50" ht="21" customHeight="1">
      <c r="A14" s="122"/>
      <c r="B14" s="123"/>
      <c r="C14" s="123"/>
      <c r="D14" s="123"/>
      <c r="E14" s="123"/>
      <c r="F14" s="124"/>
      <c r="G14" s="749"/>
      <c r="H14" s="750"/>
      <c r="I14" s="573" t="s">
        <v>8</v>
      </c>
      <c r="J14" s="639"/>
      <c r="K14" s="639"/>
      <c r="L14" s="639"/>
      <c r="M14" s="639"/>
      <c r="N14" s="639"/>
      <c r="O14" s="640"/>
      <c r="P14" s="165" t="s">
        <v>717</v>
      </c>
      <c r="Q14" s="166"/>
      <c r="R14" s="166"/>
      <c r="S14" s="166"/>
      <c r="T14" s="166"/>
      <c r="U14" s="166"/>
      <c r="V14" s="167"/>
      <c r="W14" s="165" t="s">
        <v>717</v>
      </c>
      <c r="X14" s="166"/>
      <c r="Y14" s="166"/>
      <c r="Z14" s="166"/>
      <c r="AA14" s="166"/>
      <c r="AB14" s="166"/>
      <c r="AC14" s="167"/>
      <c r="AD14" s="165" t="s">
        <v>717</v>
      </c>
      <c r="AE14" s="166"/>
      <c r="AF14" s="166"/>
      <c r="AG14" s="166"/>
      <c r="AH14" s="166"/>
      <c r="AI14" s="166"/>
      <c r="AJ14" s="167"/>
      <c r="AK14" s="165" t="s">
        <v>717</v>
      </c>
      <c r="AL14" s="166"/>
      <c r="AM14" s="166"/>
      <c r="AN14" s="166"/>
      <c r="AO14" s="166"/>
      <c r="AP14" s="166"/>
      <c r="AQ14" s="167"/>
      <c r="AR14" s="672"/>
      <c r="AS14" s="672"/>
      <c r="AT14" s="672"/>
      <c r="AU14" s="672"/>
      <c r="AV14" s="672"/>
      <c r="AW14" s="672"/>
      <c r="AX14" s="673"/>
    </row>
    <row r="15" spans="1:50" ht="21" customHeight="1">
      <c r="A15" s="122"/>
      <c r="B15" s="123"/>
      <c r="C15" s="123"/>
      <c r="D15" s="123"/>
      <c r="E15" s="123"/>
      <c r="F15" s="124"/>
      <c r="G15" s="749"/>
      <c r="H15" s="750"/>
      <c r="I15" s="573" t="s">
        <v>51</v>
      </c>
      <c r="J15" s="574"/>
      <c r="K15" s="574"/>
      <c r="L15" s="574"/>
      <c r="M15" s="574"/>
      <c r="N15" s="574"/>
      <c r="O15" s="575"/>
      <c r="P15" s="165" t="s">
        <v>717</v>
      </c>
      <c r="Q15" s="166"/>
      <c r="R15" s="166"/>
      <c r="S15" s="166"/>
      <c r="T15" s="166"/>
      <c r="U15" s="166"/>
      <c r="V15" s="167"/>
      <c r="W15" s="165" t="s">
        <v>717</v>
      </c>
      <c r="X15" s="166"/>
      <c r="Y15" s="166"/>
      <c r="Z15" s="166"/>
      <c r="AA15" s="166"/>
      <c r="AB15" s="166"/>
      <c r="AC15" s="167"/>
      <c r="AD15" s="165" t="s">
        <v>717</v>
      </c>
      <c r="AE15" s="166"/>
      <c r="AF15" s="166"/>
      <c r="AG15" s="166"/>
      <c r="AH15" s="166"/>
      <c r="AI15" s="166"/>
      <c r="AJ15" s="167"/>
      <c r="AK15" s="165" t="s">
        <v>717</v>
      </c>
      <c r="AL15" s="166"/>
      <c r="AM15" s="166"/>
      <c r="AN15" s="166"/>
      <c r="AO15" s="166"/>
      <c r="AP15" s="166"/>
      <c r="AQ15" s="167"/>
      <c r="AR15" s="165"/>
      <c r="AS15" s="166"/>
      <c r="AT15" s="166"/>
      <c r="AU15" s="166"/>
      <c r="AV15" s="166"/>
      <c r="AW15" s="166"/>
      <c r="AX15" s="585"/>
    </row>
    <row r="16" spans="1:50" ht="21" customHeight="1">
      <c r="A16" s="122"/>
      <c r="B16" s="123"/>
      <c r="C16" s="123"/>
      <c r="D16" s="123"/>
      <c r="E16" s="123"/>
      <c r="F16" s="124"/>
      <c r="G16" s="749"/>
      <c r="H16" s="750"/>
      <c r="I16" s="573" t="s">
        <v>52</v>
      </c>
      <c r="J16" s="574"/>
      <c r="K16" s="574"/>
      <c r="L16" s="574"/>
      <c r="M16" s="574"/>
      <c r="N16" s="574"/>
      <c r="O16" s="575"/>
      <c r="P16" s="165" t="s">
        <v>717</v>
      </c>
      <c r="Q16" s="166"/>
      <c r="R16" s="166"/>
      <c r="S16" s="166"/>
      <c r="T16" s="166"/>
      <c r="U16" s="166"/>
      <c r="V16" s="167"/>
      <c r="W16" s="165" t="s">
        <v>717</v>
      </c>
      <c r="X16" s="166"/>
      <c r="Y16" s="166"/>
      <c r="Z16" s="166"/>
      <c r="AA16" s="166"/>
      <c r="AB16" s="166"/>
      <c r="AC16" s="167"/>
      <c r="AD16" s="165" t="s">
        <v>717</v>
      </c>
      <c r="AE16" s="166"/>
      <c r="AF16" s="166"/>
      <c r="AG16" s="166"/>
      <c r="AH16" s="166"/>
      <c r="AI16" s="166"/>
      <c r="AJ16" s="167"/>
      <c r="AK16" s="165" t="s">
        <v>717</v>
      </c>
      <c r="AL16" s="166"/>
      <c r="AM16" s="166"/>
      <c r="AN16" s="166"/>
      <c r="AO16" s="166"/>
      <c r="AP16" s="166"/>
      <c r="AQ16" s="167"/>
      <c r="AR16" s="686"/>
      <c r="AS16" s="687"/>
      <c r="AT16" s="687"/>
      <c r="AU16" s="687"/>
      <c r="AV16" s="687"/>
      <c r="AW16" s="687"/>
      <c r="AX16" s="688"/>
    </row>
    <row r="17" spans="1:50" ht="24.75" customHeight="1">
      <c r="A17" s="122"/>
      <c r="B17" s="123"/>
      <c r="C17" s="123"/>
      <c r="D17" s="123"/>
      <c r="E17" s="123"/>
      <c r="F17" s="124"/>
      <c r="G17" s="749"/>
      <c r="H17" s="750"/>
      <c r="I17" s="573" t="s">
        <v>50</v>
      </c>
      <c r="J17" s="639"/>
      <c r="K17" s="639"/>
      <c r="L17" s="639"/>
      <c r="M17" s="639"/>
      <c r="N17" s="639"/>
      <c r="O17" s="640"/>
      <c r="P17" s="165" t="s">
        <v>717</v>
      </c>
      <c r="Q17" s="166"/>
      <c r="R17" s="166"/>
      <c r="S17" s="166"/>
      <c r="T17" s="166"/>
      <c r="U17" s="166"/>
      <c r="V17" s="167"/>
      <c r="W17" s="165" t="s">
        <v>717</v>
      </c>
      <c r="X17" s="166"/>
      <c r="Y17" s="166"/>
      <c r="Z17" s="166"/>
      <c r="AA17" s="166"/>
      <c r="AB17" s="166"/>
      <c r="AC17" s="167"/>
      <c r="AD17" s="165" t="s">
        <v>717</v>
      </c>
      <c r="AE17" s="166"/>
      <c r="AF17" s="166"/>
      <c r="AG17" s="166"/>
      <c r="AH17" s="166"/>
      <c r="AI17" s="166"/>
      <c r="AJ17" s="167"/>
      <c r="AK17" s="165" t="s">
        <v>717</v>
      </c>
      <c r="AL17" s="166"/>
      <c r="AM17" s="166"/>
      <c r="AN17" s="166"/>
      <c r="AO17" s="166"/>
      <c r="AP17" s="166"/>
      <c r="AQ17" s="167"/>
      <c r="AR17" s="391"/>
      <c r="AS17" s="391"/>
      <c r="AT17" s="391"/>
      <c r="AU17" s="391"/>
      <c r="AV17" s="391"/>
      <c r="AW17" s="391"/>
      <c r="AX17" s="392"/>
    </row>
    <row r="18" spans="1:50" ht="24.75" customHeight="1">
      <c r="A18" s="122"/>
      <c r="B18" s="123"/>
      <c r="C18" s="123"/>
      <c r="D18" s="123"/>
      <c r="E18" s="123"/>
      <c r="F18" s="124"/>
      <c r="G18" s="751"/>
      <c r="H18" s="752"/>
      <c r="I18" s="739" t="s">
        <v>20</v>
      </c>
      <c r="J18" s="740"/>
      <c r="K18" s="740"/>
      <c r="L18" s="740"/>
      <c r="M18" s="740"/>
      <c r="N18" s="740"/>
      <c r="O18" s="741"/>
      <c r="P18" s="171">
        <f>SUM(P13:V17)</f>
        <v>38</v>
      </c>
      <c r="Q18" s="172"/>
      <c r="R18" s="172"/>
      <c r="S18" s="172"/>
      <c r="T18" s="172"/>
      <c r="U18" s="172"/>
      <c r="V18" s="173"/>
      <c r="W18" s="171">
        <f>SUM(W13:AC17)</f>
        <v>67</v>
      </c>
      <c r="X18" s="172"/>
      <c r="Y18" s="172"/>
      <c r="Z18" s="172"/>
      <c r="AA18" s="172"/>
      <c r="AB18" s="172"/>
      <c r="AC18" s="173"/>
      <c r="AD18" s="171">
        <f>SUM(AD13:AJ17)</f>
        <v>72</v>
      </c>
      <c r="AE18" s="172"/>
      <c r="AF18" s="172"/>
      <c r="AG18" s="172"/>
      <c r="AH18" s="172"/>
      <c r="AI18" s="172"/>
      <c r="AJ18" s="173"/>
      <c r="AK18" s="171">
        <f>SUM(AK13:AQ17)</f>
        <v>100</v>
      </c>
      <c r="AL18" s="172"/>
      <c r="AM18" s="172"/>
      <c r="AN18" s="172"/>
      <c r="AO18" s="172"/>
      <c r="AP18" s="172"/>
      <c r="AQ18" s="173"/>
      <c r="AR18" s="171">
        <f>SUM(AR13:AX17)</f>
        <v>0</v>
      </c>
      <c r="AS18" s="172"/>
      <c r="AT18" s="172"/>
      <c r="AU18" s="172"/>
      <c r="AV18" s="172"/>
      <c r="AW18" s="172"/>
      <c r="AX18" s="535"/>
    </row>
    <row r="19" spans="1:50" ht="24.75" customHeight="1">
      <c r="A19" s="122"/>
      <c r="B19" s="123"/>
      <c r="C19" s="123"/>
      <c r="D19" s="123"/>
      <c r="E19" s="123"/>
      <c r="F19" s="124"/>
      <c r="G19" s="533" t="s">
        <v>9</v>
      </c>
      <c r="H19" s="534"/>
      <c r="I19" s="534"/>
      <c r="J19" s="534"/>
      <c r="K19" s="534"/>
      <c r="L19" s="534"/>
      <c r="M19" s="534"/>
      <c r="N19" s="534"/>
      <c r="O19" s="534"/>
      <c r="P19" s="165">
        <v>32</v>
      </c>
      <c r="Q19" s="166"/>
      <c r="R19" s="166"/>
      <c r="S19" s="166"/>
      <c r="T19" s="166"/>
      <c r="U19" s="166"/>
      <c r="V19" s="167"/>
      <c r="W19" s="165">
        <v>41</v>
      </c>
      <c r="X19" s="166"/>
      <c r="Y19" s="166"/>
      <c r="Z19" s="166"/>
      <c r="AA19" s="166"/>
      <c r="AB19" s="166"/>
      <c r="AC19" s="167"/>
      <c r="AD19" s="165">
        <v>31</v>
      </c>
      <c r="AE19" s="166"/>
      <c r="AF19" s="166"/>
      <c r="AG19" s="166"/>
      <c r="AH19" s="166"/>
      <c r="AI19" s="166"/>
      <c r="AJ19" s="167"/>
      <c r="AK19" s="484"/>
      <c r="AL19" s="484"/>
      <c r="AM19" s="484"/>
      <c r="AN19" s="484"/>
      <c r="AO19" s="484"/>
      <c r="AP19" s="484"/>
      <c r="AQ19" s="484"/>
      <c r="AR19" s="484"/>
      <c r="AS19" s="484"/>
      <c r="AT19" s="484"/>
      <c r="AU19" s="484"/>
      <c r="AV19" s="484"/>
      <c r="AW19" s="484"/>
      <c r="AX19" s="536"/>
    </row>
    <row r="20" spans="1:50" ht="24.75" customHeight="1">
      <c r="A20" s="122"/>
      <c r="B20" s="123"/>
      <c r="C20" s="123"/>
      <c r="D20" s="123"/>
      <c r="E20" s="123"/>
      <c r="F20" s="124"/>
      <c r="G20" s="533" t="s">
        <v>10</v>
      </c>
      <c r="H20" s="534"/>
      <c r="I20" s="534"/>
      <c r="J20" s="534"/>
      <c r="K20" s="534"/>
      <c r="L20" s="534"/>
      <c r="M20" s="534"/>
      <c r="N20" s="534"/>
      <c r="O20" s="534"/>
      <c r="P20" s="537">
        <f>IF(P18=0, "-", SUM(P19)/P18)</f>
        <v>0.84210526315789469</v>
      </c>
      <c r="Q20" s="537"/>
      <c r="R20" s="537"/>
      <c r="S20" s="537"/>
      <c r="T20" s="537"/>
      <c r="U20" s="537"/>
      <c r="V20" s="537"/>
      <c r="W20" s="537">
        <f t="shared" ref="W20" si="0">IF(W18=0, "-", SUM(W19)/W18)</f>
        <v>0.61194029850746268</v>
      </c>
      <c r="X20" s="537"/>
      <c r="Y20" s="537"/>
      <c r="Z20" s="537"/>
      <c r="AA20" s="537"/>
      <c r="AB20" s="537"/>
      <c r="AC20" s="537"/>
      <c r="AD20" s="537">
        <f t="shared" ref="AD20" si="1">IF(AD18=0, "-", SUM(AD19)/AD18)</f>
        <v>0.43055555555555558</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c r="A21" s="125"/>
      <c r="B21" s="126"/>
      <c r="C21" s="126"/>
      <c r="D21" s="126"/>
      <c r="E21" s="126"/>
      <c r="F21" s="127"/>
      <c r="G21" s="924" t="s">
        <v>354</v>
      </c>
      <c r="H21" s="925"/>
      <c r="I21" s="925"/>
      <c r="J21" s="925"/>
      <c r="K21" s="925"/>
      <c r="L21" s="925"/>
      <c r="M21" s="925"/>
      <c r="N21" s="925"/>
      <c r="O21" s="925"/>
      <c r="P21" s="537">
        <f>IF(P19=0, "-", SUM(P19)/SUM(P13,P14))</f>
        <v>0.84210526315789469</v>
      </c>
      <c r="Q21" s="537"/>
      <c r="R21" s="537"/>
      <c r="S21" s="537"/>
      <c r="T21" s="537"/>
      <c r="U21" s="537"/>
      <c r="V21" s="537"/>
      <c r="W21" s="537">
        <f t="shared" ref="W21" si="2">IF(W19=0, "-", SUM(W19)/SUM(W13,W14))</f>
        <v>0.61194029850746268</v>
      </c>
      <c r="X21" s="537"/>
      <c r="Y21" s="537"/>
      <c r="Z21" s="537"/>
      <c r="AA21" s="537"/>
      <c r="AB21" s="537"/>
      <c r="AC21" s="537"/>
      <c r="AD21" s="537">
        <f t="shared" ref="AD21" si="3">IF(AD19=0, "-", SUM(AD19)/SUM(AD13,AD14))</f>
        <v>0.43055555555555558</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c r="A22" s="140" t="s">
        <v>708</v>
      </c>
      <c r="B22" s="141"/>
      <c r="C22" s="141"/>
      <c r="D22" s="141"/>
      <c r="E22" s="141"/>
      <c r="F22" s="142"/>
      <c r="G22" s="131" t="s">
        <v>333</v>
      </c>
      <c r="H22" s="132"/>
      <c r="I22" s="132"/>
      <c r="J22" s="132"/>
      <c r="K22" s="132"/>
      <c r="L22" s="132"/>
      <c r="M22" s="132"/>
      <c r="N22" s="132"/>
      <c r="O22" s="133"/>
      <c r="P22" s="149" t="s">
        <v>706</v>
      </c>
      <c r="Q22" s="132"/>
      <c r="R22" s="132"/>
      <c r="S22" s="132"/>
      <c r="T22" s="132"/>
      <c r="U22" s="132"/>
      <c r="V22" s="133"/>
      <c r="W22" s="149" t="s">
        <v>707</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c r="A23" s="143"/>
      <c r="B23" s="144"/>
      <c r="C23" s="144"/>
      <c r="D23" s="144"/>
      <c r="E23" s="144"/>
      <c r="F23" s="145"/>
      <c r="G23" s="134" t="s">
        <v>712</v>
      </c>
      <c r="H23" s="135"/>
      <c r="I23" s="135"/>
      <c r="J23" s="135"/>
      <c r="K23" s="135"/>
      <c r="L23" s="135"/>
      <c r="M23" s="135"/>
      <c r="N23" s="135"/>
      <c r="O23" s="136"/>
      <c r="P23" s="162">
        <v>100</v>
      </c>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c r="A29" s="146"/>
      <c r="B29" s="147"/>
      <c r="C29" s="147"/>
      <c r="D29" s="147"/>
      <c r="E29" s="147"/>
      <c r="F29" s="148"/>
      <c r="G29" s="230" t="s">
        <v>334</v>
      </c>
      <c r="H29" s="231"/>
      <c r="I29" s="231"/>
      <c r="J29" s="231"/>
      <c r="K29" s="231"/>
      <c r="L29" s="231"/>
      <c r="M29" s="231"/>
      <c r="N29" s="231"/>
      <c r="O29" s="232"/>
      <c r="P29" s="165">
        <f>AK13</f>
        <v>100</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c r="A30" s="507" t="s">
        <v>349</v>
      </c>
      <c r="B30" s="508"/>
      <c r="C30" s="508"/>
      <c r="D30" s="508"/>
      <c r="E30" s="508"/>
      <c r="F30" s="509"/>
      <c r="G30" s="657"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391</v>
      </c>
      <c r="AF30" s="385"/>
      <c r="AG30" s="385"/>
      <c r="AH30" s="386"/>
      <c r="AI30" s="387" t="s">
        <v>413</v>
      </c>
      <c r="AJ30" s="387"/>
      <c r="AK30" s="387"/>
      <c r="AL30" s="384"/>
      <c r="AM30" s="387" t="s">
        <v>510</v>
      </c>
      <c r="AN30" s="387"/>
      <c r="AO30" s="387"/>
      <c r="AP30" s="384"/>
      <c r="AQ30" s="648" t="s">
        <v>232</v>
      </c>
      <c r="AR30" s="649"/>
      <c r="AS30" s="649"/>
      <c r="AT30" s="650"/>
      <c r="AU30" s="389" t="s">
        <v>134</v>
      </c>
      <c r="AV30" s="389"/>
      <c r="AW30" s="389"/>
      <c r="AX30" s="390"/>
    </row>
    <row r="31" spans="1:50" ht="18.75" customHeight="1">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53"/>
      <c r="AC31" s="354"/>
      <c r="AD31" s="355"/>
      <c r="AE31" s="353"/>
      <c r="AF31" s="354"/>
      <c r="AG31" s="354"/>
      <c r="AH31" s="355"/>
      <c r="AI31" s="388"/>
      <c r="AJ31" s="388"/>
      <c r="AK31" s="388"/>
      <c r="AL31" s="353"/>
      <c r="AM31" s="388"/>
      <c r="AN31" s="388"/>
      <c r="AO31" s="388"/>
      <c r="AP31" s="353"/>
      <c r="AQ31" s="233" t="s">
        <v>717</v>
      </c>
      <c r="AR31" s="180"/>
      <c r="AS31" s="181" t="s">
        <v>233</v>
      </c>
      <c r="AT31" s="204"/>
      <c r="AU31" s="268" t="s">
        <v>717</v>
      </c>
      <c r="AV31" s="268"/>
      <c r="AW31" s="377" t="s">
        <v>179</v>
      </c>
      <c r="AX31" s="378"/>
    </row>
    <row r="32" spans="1:50" ht="23.25" customHeight="1">
      <c r="A32" s="513"/>
      <c r="B32" s="511"/>
      <c r="C32" s="511"/>
      <c r="D32" s="511"/>
      <c r="E32" s="511"/>
      <c r="F32" s="512"/>
      <c r="G32" s="538" t="s">
        <v>717</v>
      </c>
      <c r="H32" s="539"/>
      <c r="I32" s="539"/>
      <c r="J32" s="539"/>
      <c r="K32" s="539"/>
      <c r="L32" s="539"/>
      <c r="M32" s="539"/>
      <c r="N32" s="539"/>
      <c r="O32" s="540"/>
      <c r="P32" s="193" t="s">
        <v>717</v>
      </c>
      <c r="Q32" s="193"/>
      <c r="R32" s="193"/>
      <c r="S32" s="193"/>
      <c r="T32" s="193"/>
      <c r="U32" s="193"/>
      <c r="V32" s="193"/>
      <c r="W32" s="193"/>
      <c r="X32" s="235"/>
      <c r="Y32" s="359" t="s">
        <v>12</v>
      </c>
      <c r="Z32" s="547"/>
      <c r="AA32" s="548"/>
      <c r="AB32" s="549" t="s">
        <v>717</v>
      </c>
      <c r="AC32" s="549"/>
      <c r="AD32" s="549"/>
      <c r="AE32" s="345" t="s">
        <v>717</v>
      </c>
      <c r="AF32" s="346"/>
      <c r="AG32" s="346"/>
      <c r="AH32" s="346"/>
      <c r="AI32" s="345" t="s">
        <v>717</v>
      </c>
      <c r="AJ32" s="346"/>
      <c r="AK32" s="346"/>
      <c r="AL32" s="346"/>
      <c r="AM32" s="345" t="s">
        <v>717</v>
      </c>
      <c r="AN32" s="346"/>
      <c r="AO32" s="346"/>
      <c r="AP32" s="346"/>
      <c r="AQ32" s="168" t="s">
        <v>717</v>
      </c>
      <c r="AR32" s="169"/>
      <c r="AS32" s="169"/>
      <c r="AT32" s="170"/>
      <c r="AU32" s="346" t="s">
        <v>717</v>
      </c>
      <c r="AV32" s="346"/>
      <c r="AW32" s="346"/>
      <c r="AX32" s="347"/>
    </row>
    <row r="33" spans="1:51" ht="23.25" customHeight="1">
      <c r="A33" s="514"/>
      <c r="B33" s="515"/>
      <c r="C33" s="515"/>
      <c r="D33" s="515"/>
      <c r="E33" s="515"/>
      <c r="F33" s="516"/>
      <c r="G33" s="541"/>
      <c r="H33" s="542"/>
      <c r="I33" s="542"/>
      <c r="J33" s="542"/>
      <c r="K33" s="542"/>
      <c r="L33" s="542"/>
      <c r="M33" s="542"/>
      <c r="N33" s="542"/>
      <c r="O33" s="543"/>
      <c r="P33" s="237"/>
      <c r="Q33" s="237"/>
      <c r="R33" s="237"/>
      <c r="S33" s="237"/>
      <c r="T33" s="237"/>
      <c r="U33" s="237"/>
      <c r="V33" s="237"/>
      <c r="W33" s="237"/>
      <c r="X33" s="238"/>
      <c r="Y33" s="305" t="s">
        <v>54</v>
      </c>
      <c r="Z33" s="300"/>
      <c r="AA33" s="301"/>
      <c r="AB33" s="520" t="s">
        <v>717</v>
      </c>
      <c r="AC33" s="520"/>
      <c r="AD33" s="520"/>
      <c r="AE33" s="345" t="s">
        <v>717</v>
      </c>
      <c r="AF33" s="346"/>
      <c r="AG33" s="346"/>
      <c r="AH33" s="346"/>
      <c r="AI33" s="345" t="s">
        <v>717</v>
      </c>
      <c r="AJ33" s="346"/>
      <c r="AK33" s="346"/>
      <c r="AL33" s="346"/>
      <c r="AM33" s="345" t="s">
        <v>717</v>
      </c>
      <c r="AN33" s="346"/>
      <c r="AO33" s="346"/>
      <c r="AP33" s="346"/>
      <c r="AQ33" s="168" t="s">
        <v>717</v>
      </c>
      <c r="AR33" s="169"/>
      <c r="AS33" s="169"/>
      <c r="AT33" s="170"/>
      <c r="AU33" s="346" t="s">
        <v>717</v>
      </c>
      <c r="AV33" s="346"/>
      <c r="AW33" s="346"/>
      <c r="AX33" s="347"/>
    </row>
    <row r="34" spans="1:51" ht="23.25" customHeight="1">
      <c r="A34" s="513"/>
      <c r="B34" s="511"/>
      <c r="C34" s="511"/>
      <c r="D34" s="511"/>
      <c r="E34" s="511"/>
      <c r="F34" s="512"/>
      <c r="G34" s="544"/>
      <c r="H34" s="545"/>
      <c r="I34" s="545"/>
      <c r="J34" s="545"/>
      <c r="K34" s="545"/>
      <c r="L34" s="545"/>
      <c r="M34" s="545"/>
      <c r="N34" s="545"/>
      <c r="O34" s="546"/>
      <c r="P34" s="196"/>
      <c r="Q34" s="196"/>
      <c r="R34" s="196"/>
      <c r="S34" s="196"/>
      <c r="T34" s="196"/>
      <c r="U34" s="196"/>
      <c r="V34" s="196"/>
      <c r="W34" s="196"/>
      <c r="X34" s="240"/>
      <c r="Y34" s="305" t="s">
        <v>13</v>
      </c>
      <c r="Z34" s="300"/>
      <c r="AA34" s="301"/>
      <c r="AB34" s="495" t="s">
        <v>180</v>
      </c>
      <c r="AC34" s="495"/>
      <c r="AD34" s="495"/>
      <c r="AE34" s="345" t="s">
        <v>717</v>
      </c>
      <c r="AF34" s="346"/>
      <c r="AG34" s="346"/>
      <c r="AH34" s="346"/>
      <c r="AI34" s="345" t="s">
        <v>717</v>
      </c>
      <c r="AJ34" s="346"/>
      <c r="AK34" s="346"/>
      <c r="AL34" s="346"/>
      <c r="AM34" s="345" t="s">
        <v>717</v>
      </c>
      <c r="AN34" s="346"/>
      <c r="AO34" s="346"/>
      <c r="AP34" s="346"/>
      <c r="AQ34" s="168" t="s">
        <v>717</v>
      </c>
      <c r="AR34" s="169"/>
      <c r="AS34" s="169"/>
      <c r="AT34" s="170"/>
      <c r="AU34" s="346" t="s">
        <v>717</v>
      </c>
      <c r="AV34" s="346"/>
      <c r="AW34" s="346"/>
      <c r="AX34" s="347"/>
    </row>
    <row r="35" spans="1:51" ht="23.25" customHeight="1">
      <c r="A35" s="897" t="s">
        <v>381</v>
      </c>
      <c r="B35" s="898"/>
      <c r="C35" s="898"/>
      <c r="D35" s="898"/>
      <c r="E35" s="898"/>
      <c r="F35" s="899"/>
      <c r="G35" s="903" t="s">
        <v>717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c r="A37" s="651" t="s">
        <v>349</v>
      </c>
      <c r="B37" s="652"/>
      <c r="C37" s="652"/>
      <c r="D37" s="652"/>
      <c r="E37" s="652"/>
      <c r="F37" s="653"/>
      <c r="G37" s="563" t="s">
        <v>146</v>
      </c>
      <c r="H37" s="379"/>
      <c r="I37" s="379"/>
      <c r="J37" s="379"/>
      <c r="K37" s="379"/>
      <c r="L37" s="379"/>
      <c r="M37" s="379"/>
      <c r="N37" s="379"/>
      <c r="O37" s="564"/>
      <c r="P37" s="641" t="s">
        <v>59</v>
      </c>
      <c r="Q37" s="379"/>
      <c r="R37" s="379"/>
      <c r="S37" s="379"/>
      <c r="T37" s="379"/>
      <c r="U37" s="379"/>
      <c r="V37" s="379"/>
      <c r="W37" s="379"/>
      <c r="X37" s="564"/>
      <c r="Y37" s="642"/>
      <c r="Z37" s="643"/>
      <c r="AA37" s="644"/>
      <c r="AB37" s="610" t="s">
        <v>11</v>
      </c>
      <c r="AC37" s="611"/>
      <c r="AD37" s="612"/>
      <c r="AE37" s="341" t="s">
        <v>391</v>
      </c>
      <c r="AF37" s="341"/>
      <c r="AG37" s="341"/>
      <c r="AH37" s="341"/>
      <c r="AI37" s="341" t="s">
        <v>413</v>
      </c>
      <c r="AJ37" s="341"/>
      <c r="AK37" s="341"/>
      <c r="AL37" s="341"/>
      <c r="AM37" s="341" t="s">
        <v>510</v>
      </c>
      <c r="AN37" s="341"/>
      <c r="AO37" s="341"/>
      <c r="AP37" s="341"/>
      <c r="AQ37" s="266" t="s">
        <v>232</v>
      </c>
      <c r="AR37" s="261"/>
      <c r="AS37" s="261"/>
      <c r="AT37" s="262"/>
      <c r="AU37" s="379" t="s">
        <v>134</v>
      </c>
      <c r="AV37" s="379"/>
      <c r="AW37" s="379"/>
      <c r="AX37" s="380"/>
      <c r="AY37">
        <f>COUNTA($G$39)</f>
        <v>0</v>
      </c>
    </row>
    <row r="38" spans="1:51" ht="18.75" hidden="1" customHeight="1">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53"/>
      <c r="AC38" s="354"/>
      <c r="AD38" s="355"/>
      <c r="AE38" s="341"/>
      <c r="AF38" s="341"/>
      <c r="AG38" s="341"/>
      <c r="AH38" s="341"/>
      <c r="AI38" s="341"/>
      <c r="AJ38" s="341"/>
      <c r="AK38" s="341"/>
      <c r="AL38" s="341"/>
      <c r="AM38" s="341"/>
      <c r="AN38" s="341"/>
      <c r="AO38" s="341"/>
      <c r="AP38" s="341"/>
      <c r="AQ38" s="233"/>
      <c r="AR38" s="180"/>
      <c r="AS38" s="181" t="s">
        <v>233</v>
      </c>
      <c r="AT38" s="204"/>
      <c r="AU38" s="268"/>
      <c r="AV38" s="268"/>
      <c r="AW38" s="377" t="s">
        <v>179</v>
      </c>
      <c r="AX38" s="378"/>
      <c r="AY38">
        <f>$AY$37</f>
        <v>0</v>
      </c>
    </row>
    <row r="39" spans="1:51" ht="23.25" hidden="1" customHeight="1">
      <c r="A39" s="513"/>
      <c r="B39" s="511"/>
      <c r="C39" s="511"/>
      <c r="D39" s="511"/>
      <c r="E39" s="511"/>
      <c r="F39" s="512"/>
      <c r="G39" s="538"/>
      <c r="H39" s="539"/>
      <c r="I39" s="539"/>
      <c r="J39" s="539"/>
      <c r="K39" s="539"/>
      <c r="L39" s="539"/>
      <c r="M39" s="539"/>
      <c r="N39" s="539"/>
      <c r="O39" s="540"/>
      <c r="P39" s="193"/>
      <c r="Q39" s="193"/>
      <c r="R39" s="193"/>
      <c r="S39" s="193"/>
      <c r="T39" s="193"/>
      <c r="U39" s="193"/>
      <c r="V39" s="193"/>
      <c r="W39" s="193"/>
      <c r="X39" s="235"/>
      <c r="Y39" s="359" t="s">
        <v>12</v>
      </c>
      <c r="Z39" s="547"/>
      <c r="AA39" s="548"/>
      <c r="AB39" s="549"/>
      <c r="AC39" s="549"/>
      <c r="AD39" s="549"/>
      <c r="AE39" s="345"/>
      <c r="AF39" s="346"/>
      <c r="AG39" s="346"/>
      <c r="AH39" s="346"/>
      <c r="AI39" s="345"/>
      <c r="AJ39" s="346"/>
      <c r="AK39" s="346"/>
      <c r="AL39" s="346"/>
      <c r="AM39" s="345"/>
      <c r="AN39" s="346"/>
      <c r="AO39" s="346"/>
      <c r="AP39" s="346"/>
      <c r="AQ39" s="168"/>
      <c r="AR39" s="169"/>
      <c r="AS39" s="169"/>
      <c r="AT39" s="170"/>
      <c r="AU39" s="346"/>
      <c r="AV39" s="346"/>
      <c r="AW39" s="346"/>
      <c r="AX39" s="347"/>
      <c r="AY39">
        <f t="shared" ref="AY39:AY43" si="4">$AY$37</f>
        <v>0</v>
      </c>
    </row>
    <row r="40" spans="1:51" ht="23.25" hidden="1" customHeight="1">
      <c r="A40" s="514"/>
      <c r="B40" s="515"/>
      <c r="C40" s="515"/>
      <c r="D40" s="515"/>
      <c r="E40" s="515"/>
      <c r="F40" s="516"/>
      <c r="G40" s="541"/>
      <c r="H40" s="542"/>
      <c r="I40" s="542"/>
      <c r="J40" s="542"/>
      <c r="K40" s="542"/>
      <c r="L40" s="542"/>
      <c r="M40" s="542"/>
      <c r="N40" s="542"/>
      <c r="O40" s="543"/>
      <c r="P40" s="237"/>
      <c r="Q40" s="237"/>
      <c r="R40" s="237"/>
      <c r="S40" s="237"/>
      <c r="T40" s="237"/>
      <c r="U40" s="237"/>
      <c r="V40" s="237"/>
      <c r="W40" s="237"/>
      <c r="X40" s="238"/>
      <c r="Y40" s="305" t="s">
        <v>54</v>
      </c>
      <c r="Z40" s="300"/>
      <c r="AA40" s="301"/>
      <c r="AB40" s="520"/>
      <c r="AC40" s="520"/>
      <c r="AD40" s="520"/>
      <c r="AE40" s="345"/>
      <c r="AF40" s="346"/>
      <c r="AG40" s="346"/>
      <c r="AH40" s="346"/>
      <c r="AI40" s="345"/>
      <c r="AJ40" s="346"/>
      <c r="AK40" s="346"/>
      <c r="AL40" s="346"/>
      <c r="AM40" s="345"/>
      <c r="AN40" s="346"/>
      <c r="AO40" s="346"/>
      <c r="AP40" s="346"/>
      <c r="AQ40" s="168"/>
      <c r="AR40" s="169"/>
      <c r="AS40" s="169"/>
      <c r="AT40" s="170"/>
      <c r="AU40" s="346"/>
      <c r="AV40" s="346"/>
      <c r="AW40" s="346"/>
      <c r="AX40" s="347"/>
      <c r="AY40">
        <f t="shared" si="4"/>
        <v>0</v>
      </c>
    </row>
    <row r="41" spans="1:51" ht="23.25" hidden="1" customHeight="1">
      <c r="A41" s="654"/>
      <c r="B41" s="655"/>
      <c r="C41" s="655"/>
      <c r="D41" s="655"/>
      <c r="E41" s="655"/>
      <c r="F41" s="656"/>
      <c r="G41" s="544"/>
      <c r="H41" s="545"/>
      <c r="I41" s="545"/>
      <c r="J41" s="545"/>
      <c r="K41" s="545"/>
      <c r="L41" s="545"/>
      <c r="M41" s="545"/>
      <c r="N41" s="545"/>
      <c r="O41" s="546"/>
      <c r="P41" s="196"/>
      <c r="Q41" s="196"/>
      <c r="R41" s="196"/>
      <c r="S41" s="196"/>
      <c r="T41" s="196"/>
      <c r="U41" s="196"/>
      <c r="V41" s="196"/>
      <c r="W41" s="196"/>
      <c r="X41" s="240"/>
      <c r="Y41" s="305" t="s">
        <v>13</v>
      </c>
      <c r="Z41" s="300"/>
      <c r="AA41" s="301"/>
      <c r="AB41" s="495" t="s">
        <v>180</v>
      </c>
      <c r="AC41" s="495"/>
      <c r="AD41" s="495"/>
      <c r="AE41" s="345"/>
      <c r="AF41" s="346"/>
      <c r="AG41" s="346"/>
      <c r="AH41" s="346"/>
      <c r="AI41" s="345"/>
      <c r="AJ41" s="346"/>
      <c r="AK41" s="346"/>
      <c r="AL41" s="346"/>
      <c r="AM41" s="345"/>
      <c r="AN41" s="346"/>
      <c r="AO41" s="346"/>
      <c r="AP41" s="346"/>
      <c r="AQ41" s="168"/>
      <c r="AR41" s="169"/>
      <c r="AS41" s="169"/>
      <c r="AT41" s="170"/>
      <c r="AU41" s="346"/>
      <c r="AV41" s="346"/>
      <c r="AW41" s="346"/>
      <c r="AX41" s="347"/>
      <c r="AY41">
        <f t="shared" si="4"/>
        <v>0</v>
      </c>
    </row>
    <row r="42" spans="1:51" ht="23.25" hidden="1" customHeight="1">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c r="A44" s="651" t="s">
        <v>349</v>
      </c>
      <c r="B44" s="652"/>
      <c r="C44" s="652"/>
      <c r="D44" s="652"/>
      <c r="E44" s="652"/>
      <c r="F44" s="653"/>
      <c r="G44" s="563" t="s">
        <v>146</v>
      </c>
      <c r="H44" s="379"/>
      <c r="I44" s="379"/>
      <c r="J44" s="379"/>
      <c r="K44" s="379"/>
      <c r="L44" s="379"/>
      <c r="M44" s="379"/>
      <c r="N44" s="379"/>
      <c r="O44" s="564"/>
      <c r="P44" s="641" t="s">
        <v>59</v>
      </c>
      <c r="Q44" s="379"/>
      <c r="R44" s="379"/>
      <c r="S44" s="379"/>
      <c r="T44" s="379"/>
      <c r="U44" s="379"/>
      <c r="V44" s="379"/>
      <c r="W44" s="379"/>
      <c r="X44" s="564"/>
      <c r="Y44" s="642"/>
      <c r="Z44" s="643"/>
      <c r="AA44" s="644"/>
      <c r="AB44" s="610" t="s">
        <v>11</v>
      </c>
      <c r="AC44" s="611"/>
      <c r="AD44" s="612"/>
      <c r="AE44" s="341" t="s">
        <v>391</v>
      </c>
      <c r="AF44" s="341"/>
      <c r="AG44" s="341"/>
      <c r="AH44" s="341"/>
      <c r="AI44" s="341" t="s">
        <v>413</v>
      </c>
      <c r="AJ44" s="341"/>
      <c r="AK44" s="341"/>
      <c r="AL44" s="341"/>
      <c r="AM44" s="341" t="s">
        <v>510</v>
      </c>
      <c r="AN44" s="341"/>
      <c r="AO44" s="341"/>
      <c r="AP44" s="341"/>
      <c r="AQ44" s="266" t="s">
        <v>232</v>
      </c>
      <c r="AR44" s="261"/>
      <c r="AS44" s="261"/>
      <c r="AT44" s="262"/>
      <c r="AU44" s="379" t="s">
        <v>134</v>
      </c>
      <c r="AV44" s="379"/>
      <c r="AW44" s="379"/>
      <c r="AX44" s="380"/>
      <c r="AY44">
        <f>COUNTA($G$46)</f>
        <v>0</v>
      </c>
    </row>
    <row r="45" spans="1:51" ht="18.75" hidden="1" customHeight="1">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53"/>
      <c r="AC45" s="354"/>
      <c r="AD45" s="355"/>
      <c r="AE45" s="341"/>
      <c r="AF45" s="341"/>
      <c r="AG45" s="341"/>
      <c r="AH45" s="341"/>
      <c r="AI45" s="341"/>
      <c r="AJ45" s="341"/>
      <c r="AK45" s="341"/>
      <c r="AL45" s="341"/>
      <c r="AM45" s="341"/>
      <c r="AN45" s="341"/>
      <c r="AO45" s="341"/>
      <c r="AP45" s="341"/>
      <c r="AQ45" s="233"/>
      <c r="AR45" s="180"/>
      <c r="AS45" s="181" t="s">
        <v>233</v>
      </c>
      <c r="AT45" s="204"/>
      <c r="AU45" s="268"/>
      <c r="AV45" s="268"/>
      <c r="AW45" s="377" t="s">
        <v>179</v>
      </c>
      <c r="AX45" s="378"/>
      <c r="AY45">
        <f>$AY$44</f>
        <v>0</v>
      </c>
    </row>
    <row r="46" spans="1:51" ht="23.25" hidden="1" customHeight="1">
      <c r="A46" s="513"/>
      <c r="B46" s="511"/>
      <c r="C46" s="511"/>
      <c r="D46" s="511"/>
      <c r="E46" s="511"/>
      <c r="F46" s="512"/>
      <c r="G46" s="538"/>
      <c r="H46" s="539"/>
      <c r="I46" s="539"/>
      <c r="J46" s="539"/>
      <c r="K46" s="539"/>
      <c r="L46" s="539"/>
      <c r="M46" s="539"/>
      <c r="N46" s="539"/>
      <c r="O46" s="540"/>
      <c r="P46" s="193"/>
      <c r="Q46" s="193"/>
      <c r="R46" s="193"/>
      <c r="S46" s="193"/>
      <c r="T46" s="193"/>
      <c r="U46" s="193"/>
      <c r="V46" s="193"/>
      <c r="W46" s="193"/>
      <c r="X46" s="235"/>
      <c r="Y46" s="359" t="s">
        <v>12</v>
      </c>
      <c r="Z46" s="547"/>
      <c r="AA46" s="548"/>
      <c r="AB46" s="549"/>
      <c r="AC46" s="549"/>
      <c r="AD46" s="549"/>
      <c r="AE46" s="349"/>
      <c r="AF46" s="349"/>
      <c r="AG46" s="349"/>
      <c r="AH46" s="349"/>
      <c r="AI46" s="349"/>
      <c r="AJ46" s="349"/>
      <c r="AK46" s="349"/>
      <c r="AL46" s="349"/>
      <c r="AM46" s="349"/>
      <c r="AN46" s="349"/>
      <c r="AO46" s="349"/>
      <c r="AP46" s="349"/>
      <c r="AQ46" s="168"/>
      <c r="AR46" s="169"/>
      <c r="AS46" s="169"/>
      <c r="AT46" s="170"/>
      <c r="AU46" s="346"/>
      <c r="AV46" s="346"/>
      <c r="AW46" s="346"/>
      <c r="AX46" s="347"/>
      <c r="AY46">
        <f t="shared" ref="AY46:AY50" si="5">$AY$44</f>
        <v>0</v>
      </c>
    </row>
    <row r="47" spans="1:51" ht="23.25" hidden="1" customHeight="1">
      <c r="A47" s="514"/>
      <c r="B47" s="515"/>
      <c r="C47" s="515"/>
      <c r="D47" s="515"/>
      <c r="E47" s="515"/>
      <c r="F47" s="516"/>
      <c r="G47" s="541"/>
      <c r="H47" s="542"/>
      <c r="I47" s="542"/>
      <c r="J47" s="542"/>
      <c r="K47" s="542"/>
      <c r="L47" s="542"/>
      <c r="M47" s="542"/>
      <c r="N47" s="542"/>
      <c r="O47" s="543"/>
      <c r="P47" s="237"/>
      <c r="Q47" s="237"/>
      <c r="R47" s="237"/>
      <c r="S47" s="237"/>
      <c r="T47" s="237"/>
      <c r="U47" s="237"/>
      <c r="V47" s="237"/>
      <c r="W47" s="237"/>
      <c r="X47" s="238"/>
      <c r="Y47" s="305" t="s">
        <v>54</v>
      </c>
      <c r="Z47" s="300"/>
      <c r="AA47" s="301"/>
      <c r="AB47" s="520"/>
      <c r="AC47" s="520"/>
      <c r="AD47" s="520"/>
      <c r="AE47" s="345"/>
      <c r="AF47" s="346"/>
      <c r="AG47" s="346"/>
      <c r="AH47" s="346"/>
      <c r="AI47" s="345"/>
      <c r="AJ47" s="346"/>
      <c r="AK47" s="346"/>
      <c r="AL47" s="346"/>
      <c r="AM47" s="345"/>
      <c r="AN47" s="346"/>
      <c r="AO47" s="346"/>
      <c r="AP47" s="346"/>
      <c r="AQ47" s="168"/>
      <c r="AR47" s="169"/>
      <c r="AS47" s="169"/>
      <c r="AT47" s="170"/>
      <c r="AU47" s="346"/>
      <c r="AV47" s="346"/>
      <c r="AW47" s="346"/>
      <c r="AX47" s="347"/>
      <c r="AY47">
        <f t="shared" si="5"/>
        <v>0</v>
      </c>
    </row>
    <row r="48" spans="1:51" ht="23.25" hidden="1" customHeight="1">
      <c r="A48" s="654"/>
      <c r="B48" s="655"/>
      <c r="C48" s="655"/>
      <c r="D48" s="655"/>
      <c r="E48" s="655"/>
      <c r="F48" s="656"/>
      <c r="G48" s="544"/>
      <c r="H48" s="545"/>
      <c r="I48" s="545"/>
      <c r="J48" s="545"/>
      <c r="K48" s="545"/>
      <c r="L48" s="545"/>
      <c r="M48" s="545"/>
      <c r="N48" s="545"/>
      <c r="O48" s="546"/>
      <c r="P48" s="196"/>
      <c r="Q48" s="196"/>
      <c r="R48" s="196"/>
      <c r="S48" s="196"/>
      <c r="T48" s="196"/>
      <c r="U48" s="196"/>
      <c r="V48" s="196"/>
      <c r="W48" s="196"/>
      <c r="X48" s="240"/>
      <c r="Y48" s="305" t="s">
        <v>13</v>
      </c>
      <c r="Z48" s="300"/>
      <c r="AA48" s="301"/>
      <c r="AB48" s="495" t="s">
        <v>180</v>
      </c>
      <c r="AC48" s="495"/>
      <c r="AD48" s="495"/>
      <c r="AE48" s="345"/>
      <c r="AF48" s="346"/>
      <c r="AG48" s="346"/>
      <c r="AH48" s="346"/>
      <c r="AI48" s="345"/>
      <c r="AJ48" s="346"/>
      <c r="AK48" s="346"/>
      <c r="AL48" s="346"/>
      <c r="AM48" s="345"/>
      <c r="AN48" s="346"/>
      <c r="AO48" s="346"/>
      <c r="AP48" s="346"/>
      <c r="AQ48" s="168"/>
      <c r="AR48" s="169"/>
      <c r="AS48" s="169"/>
      <c r="AT48" s="170"/>
      <c r="AU48" s="346"/>
      <c r="AV48" s="346"/>
      <c r="AW48" s="346"/>
      <c r="AX48" s="347"/>
      <c r="AY48">
        <f t="shared" si="5"/>
        <v>0</v>
      </c>
    </row>
    <row r="49" spans="1:51" ht="23.25" hidden="1" customHeight="1">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c r="A51" s="510" t="s">
        <v>349</v>
      </c>
      <c r="B51" s="511"/>
      <c r="C51" s="511"/>
      <c r="D51" s="511"/>
      <c r="E51" s="511"/>
      <c r="F51" s="512"/>
      <c r="G51" s="563" t="s">
        <v>146</v>
      </c>
      <c r="H51" s="379"/>
      <c r="I51" s="379"/>
      <c r="J51" s="379"/>
      <c r="K51" s="379"/>
      <c r="L51" s="379"/>
      <c r="M51" s="379"/>
      <c r="N51" s="379"/>
      <c r="O51" s="564"/>
      <c r="P51" s="641" t="s">
        <v>59</v>
      </c>
      <c r="Q51" s="379"/>
      <c r="R51" s="379"/>
      <c r="S51" s="379"/>
      <c r="T51" s="379"/>
      <c r="U51" s="379"/>
      <c r="V51" s="379"/>
      <c r="W51" s="379"/>
      <c r="X51" s="564"/>
      <c r="Y51" s="642"/>
      <c r="Z51" s="643"/>
      <c r="AA51" s="644"/>
      <c r="AB51" s="610" t="s">
        <v>11</v>
      </c>
      <c r="AC51" s="611"/>
      <c r="AD51" s="612"/>
      <c r="AE51" s="341" t="s">
        <v>391</v>
      </c>
      <c r="AF51" s="341"/>
      <c r="AG51" s="341"/>
      <c r="AH51" s="341"/>
      <c r="AI51" s="341" t="s">
        <v>413</v>
      </c>
      <c r="AJ51" s="341"/>
      <c r="AK51" s="341"/>
      <c r="AL51" s="341"/>
      <c r="AM51" s="341" t="s">
        <v>510</v>
      </c>
      <c r="AN51" s="341"/>
      <c r="AO51" s="341"/>
      <c r="AP51" s="341"/>
      <c r="AQ51" s="266" t="s">
        <v>232</v>
      </c>
      <c r="AR51" s="261"/>
      <c r="AS51" s="261"/>
      <c r="AT51" s="262"/>
      <c r="AU51" s="375" t="s">
        <v>134</v>
      </c>
      <c r="AV51" s="375"/>
      <c r="AW51" s="375"/>
      <c r="AX51" s="376"/>
      <c r="AY51">
        <f>COUNTA($G$53)</f>
        <v>0</v>
      </c>
    </row>
    <row r="52" spans="1:51" ht="18.75" hidden="1" customHeight="1">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53"/>
      <c r="AC52" s="354"/>
      <c r="AD52" s="355"/>
      <c r="AE52" s="341"/>
      <c r="AF52" s="341"/>
      <c r="AG52" s="341"/>
      <c r="AH52" s="341"/>
      <c r="AI52" s="341"/>
      <c r="AJ52" s="341"/>
      <c r="AK52" s="341"/>
      <c r="AL52" s="341"/>
      <c r="AM52" s="341"/>
      <c r="AN52" s="341"/>
      <c r="AO52" s="341"/>
      <c r="AP52" s="341"/>
      <c r="AQ52" s="233"/>
      <c r="AR52" s="180"/>
      <c r="AS52" s="181" t="s">
        <v>233</v>
      </c>
      <c r="AT52" s="204"/>
      <c r="AU52" s="268"/>
      <c r="AV52" s="268"/>
      <c r="AW52" s="377" t="s">
        <v>179</v>
      </c>
      <c r="AX52" s="378"/>
      <c r="AY52">
        <f>$AY$51</f>
        <v>0</v>
      </c>
    </row>
    <row r="53" spans="1:51" ht="23.25" hidden="1" customHeight="1">
      <c r="A53" s="513"/>
      <c r="B53" s="511"/>
      <c r="C53" s="511"/>
      <c r="D53" s="511"/>
      <c r="E53" s="511"/>
      <c r="F53" s="512"/>
      <c r="G53" s="538"/>
      <c r="H53" s="539"/>
      <c r="I53" s="539"/>
      <c r="J53" s="539"/>
      <c r="K53" s="539"/>
      <c r="L53" s="539"/>
      <c r="M53" s="539"/>
      <c r="N53" s="539"/>
      <c r="O53" s="540"/>
      <c r="P53" s="193"/>
      <c r="Q53" s="193"/>
      <c r="R53" s="193"/>
      <c r="S53" s="193"/>
      <c r="T53" s="193"/>
      <c r="U53" s="193"/>
      <c r="V53" s="193"/>
      <c r="W53" s="193"/>
      <c r="X53" s="235"/>
      <c r="Y53" s="359" t="s">
        <v>12</v>
      </c>
      <c r="Z53" s="547"/>
      <c r="AA53" s="548"/>
      <c r="AB53" s="549"/>
      <c r="AC53" s="549"/>
      <c r="AD53" s="549"/>
      <c r="AE53" s="345"/>
      <c r="AF53" s="346"/>
      <c r="AG53" s="346"/>
      <c r="AH53" s="346"/>
      <c r="AI53" s="345"/>
      <c r="AJ53" s="346"/>
      <c r="AK53" s="346"/>
      <c r="AL53" s="346"/>
      <c r="AM53" s="345"/>
      <c r="AN53" s="346"/>
      <c r="AO53" s="346"/>
      <c r="AP53" s="346"/>
      <c r="AQ53" s="168"/>
      <c r="AR53" s="169"/>
      <c r="AS53" s="169"/>
      <c r="AT53" s="170"/>
      <c r="AU53" s="346"/>
      <c r="AV53" s="346"/>
      <c r="AW53" s="346"/>
      <c r="AX53" s="347"/>
      <c r="AY53">
        <f t="shared" ref="AY53:AY57" si="6">$AY$51</f>
        <v>0</v>
      </c>
    </row>
    <row r="54" spans="1:51" ht="23.25" hidden="1" customHeight="1">
      <c r="A54" s="514"/>
      <c r="B54" s="515"/>
      <c r="C54" s="515"/>
      <c r="D54" s="515"/>
      <c r="E54" s="515"/>
      <c r="F54" s="516"/>
      <c r="G54" s="541"/>
      <c r="H54" s="542"/>
      <c r="I54" s="542"/>
      <c r="J54" s="542"/>
      <c r="K54" s="542"/>
      <c r="L54" s="542"/>
      <c r="M54" s="542"/>
      <c r="N54" s="542"/>
      <c r="O54" s="543"/>
      <c r="P54" s="237"/>
      <c r="Q54" s="237"/>
      <c r="R54" s="237"/>
      <c r="S54" s="237"/>
      <c r="T54" s="237"/>
      <c r="U54" s="237"/>
      <c r="V54" s="237"/>
      <c r="W54" s="237"/>
      <c r="X54" s="238"/>
      <c r="Y54" s="305" t="s">
        <v>54</v>
      </c>
      <c r="Z54" s="300"/>
      <c r="AA54" s="301"/>
      <c r="AB54" s="520"/>
      <c r="AC54" s="520"/>
      <c r="AD54" s="520"/>
      <c r="AE54" s="345"/>
      <c r="AF54" s="346"/>
      <c r="AG54" s="346"/>
      <c r="AH54" s="346"/>
      <c r="AI54" s="345"/>
      <c r="AJ54" s="346"/>
      <c r="AK54" s="346"/>
      <c r="AL54" s="346"/>
      <c r="AM54" s="345"/>
      <c r="AN54" s="346"/>
      <c r="AO54" s="346"/>
      <c r="AP54" s="346"/>
      <c r="AQ54" s="168"/>
      <c r="AR54" s="169"/>
      <c r="AS54" s="169"/>
      <c r="AT54" s="170"/>
      <c r="AU54" s="346"/>
      <c r="AV54" s="346"/>
      <c r="AW54" s="346"/>
      <c r="AX54" s="347"/>
      <c r="AY54">
        <f t="shared" si="6"/>
        <v>0</v>
      </c>
    </row>
    <row r="55" spans="1:51" ht="23.25" hidden="1" customHeight="1">
      <c r="A55" s="654"/>
      <c r="B55" s="655"/>
      <c r="C55" s="655"/>
      <c r="D55" s="655"/>
      <c r="E55" s="655"/>
      <c r="F55" s="656"/>
      <c r="G55" s="544"/>
      <c r="H55" s="545"/>
      <c r="I55" s="545"/>
      <c r="J55" s="545"/>
      <c r="K55" s="545"/>
      <c r="L55" s="545"/>
      <c r="M55" s="545"/>
      <c r="N55" s="545"/>
      <c r="O55" s="546"/>
      <c r="P55" s="196"/>
      <c r="Q55" s="196"/>
      <c r="R55" s="196"/>
      <c r="S55" s="196"/>
      <c r="T55" s="196"/>
      <c r="U55" s="196"/>
      <c r="V55" s="196"/>
      <c r="W55" s="196"/>
      <c r="X55" s="240"/>
      <c r="Y55" s="305" t="s">
        <v>13</v>
      </c>
      <c r="Z55" s="300"/>
      <c r="AA55" s="301"/>
      <c r="AB55" s="459" t="s">
        <v>14</v>
      </c>
      <c r="AC55" s="459"/>
      <c r="AD55" s="459"/>
      <c r="AE55" s="345"/>
      <c r="AF55" s="346"/>
      <c r="AG55" s="346"/>
      <c r="AH55" s="346"/>
      <c r="AI55" s="345"/>
      <c r="AJ55" s="346"/>
      <c r="AK55" s="346"/>
      <c r="AL55" s="346"/>
      <c r="AM55" s="345"/>
      <c r="AN55" s="346"/>
      <c r="AO55" s="346"/>
      <c r="AP55" s="346"/>
      <c r="AQ55" s="168"/>
      <c r="AR55" s="169"/>
      <c r="AS55" s="169"/>
      <c r="AT55" s="170"/>
      <c r="AU55" s="346"/>
      <c r="AV55" s="346"/>
      <c r="AW55" s="346"/>
      <c r="AX55" s="347"/>
      <c r="AY55">
        <f t="shared" si="6"/>
        <v>0</v>
      </c>
    </row>
    <row r="56" spans="1:51" ht="23.25" hidden="1" customHeight="1">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c r="A58" s="510" t="s">
        <v>349</v>
      </c>
      <c r="B58" s="511"/>
      <c r="C58" s="511"/>
      <c r="D58" s="511"/>
      <c r="E58" s="511"/>
      <c r="F58" s="512"/>
      <c r="G58" s="563" t="s">
        <v>146</v>
      </c>
      <c r="H58" s="379"/>
      <c r="I58" s="379"/>
      <c r="J58" s="379"/>
      <c r="K58" s="379"/>
      <c r="L58" s="379"/>
      <c r="M58" s="379"/>
      <c r="N58" s="379"/>
      <c r="O58" s="564"/>
      <c r="P58" s="641" t="s">
        <v>59</v>
      </c>
      <c r="Q58" s="379"/>
      <c r="R58" s="379"/>
      <c r="S58" s="379"/>
      <c r="T58" s="379"/>
      <c r="U58" s="379"/>
      <c r="V58" s="379"/>
      <c r="W58" s="379"/>
      <c r="X58" s="564"/>
      <c r="Y58" s="642"/>
      <c r="Z58" s="643"/>
      <c r="AA58" s="644"/>
      <c r="AB58" s="610" t="s">
        <v>11</v>
      </c>
      <c r="AC58" s="611"/>
      <c r="AD58" s="612"/>
      <c r="AE58" s="341" t="s">
        <v>391</v>
      </c>
      <c r="AF58" s="341"/>
      <c r="AG58" s="341"/>
      <c r="AH58" s="341"/>
      <c r="AI58" s="341" t="s">
        <v>413</v>
      </c>
      <c r="AJ58" s="341"/>
      <c r="AK58" s="341"/>
      <c r="AL58" s="341"/>
      <c r="AM58" s="341" t="s">
        <v>510</v>
      </c>
      <c r="AN58" s="341"/>
      <c r="AO58" s="341"/>
      <c r="AP58" s="341"/>
      <c r="AQ58" s="266" t="s">
        <v>232</v>
      </c>
      <c r="AR58" s="261"/>
      <c r="AS58" s="261"/>
      <c r="AT58" s="262"/>
      <c r="AU58" s="375" t="s">
        <v>134</v>
      </c>
      <c r="AV58" s="375"/>
      <c r="AW58" s="375"/>
      <c r="AX58" s="376"/>
      <c r="AY58">
        <f>COUNTA($G$60)</f>
        <v>0</v>
      </c>
    </row>
    <row r="59" spans="1:51" ht="18.75" hidden="1" customHeight="1">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53"/>
      <c r="AC59" s="354"/>
      <c r="AD59" s="355"/>
      <c r="AE59" s="341"/>
      <c r="AF59" s="341"/>
      <c r="AG59" s="341"/>
      <c r="AH59" s="341"/>
      <c r="AI59" s="341"/>
      <c r="AJ59" s="341"/>
      <c r="AK59" s="341"/>
      <c r="AL59" s="341"/>
      <c r="AM59" s="341"/>
      <c r="AN59" s="341"/>
      <c r="AO59" s="341"/>
      <c r="AP59" s="341"/>
      <c r="AQ59" s="233"/>
      <c r="AR59" s="180"/>
      <c r="AS59" s="181" t="s">
        <v>233</v>
      </c>
      <c r="AT59" s="204"/>
      <c r="AU59" s="268"/>
      <c r="AV59" s="268"/>
      <c r="AW59" s="377" t="s">
        <v>179</v>
      </c>
      <c r="AX59" s="378"/>
      <c r="AY59">
        <f>$AY$58</f>
        <v>0</v>
      </c>
    </row>
    <row r="60" spans="1:51" ht="23.25" hidden="1" customHeight="1">
      <c r="A60" s="513"/>
      <c r="B60" s="511"/>
      <c r="C60" s="511"/>
      <c r="D60" s="511"/>
      <c r="E60" s="511"/>
      <c r="F60" s="512"/>
      <c r="G60" s="538"/>
      <c r="H60" s="539"/>
      <c r="I60" s="539"/>
      <c r="J60" s="539"/>
      <c r="K60" s="539"/>
      <c r="L60" s="539"/>
      <c r="M60" s="539"/>
      <c r="N60" s="539"/>
      <c r="O60" s="540"/>
      <c r="P60" s="193"/>
      <c r="Q60" s="193"/>
      <c r="R60" s="193"/>
      <c r="S60" s="193"/>
      <c r="T60" s="193"/>
      <c r="U60" s="193"/>
      <c r="V60" s="193"/>
      <c r="W60" s="193"/>
      <c r="X60" s="235"/>
      <c r="Y60" s="359" t="s">
        <v>12</v>
      </c>
      <c r="Z60" s="547"/>
      <c r="AA60" s="548"/>
      <c r="AB60" s="549"/>
      <c r="AC60" s="549"/>
      <c r="AD60" s="549"/>
      <c r="AE60" s="345"/>
      <c r="AF60" s="346"/>
      <c r="AG60" s="346"/>
      <c r="AH60" s="346"/>
      <c r="AI60" s="345"/>
      <c r="AJ60" s="346"/>
      <c r="AK60" s="346"/>
      <c r="AL60" s="346"/>
      <c r="AM60" s="345"/>
      <c r="AN60" s="346"/>
      <c r="AO60" s="346"/>
      <c r="AP60" s="346"/>
      <c r="AQ60" s="168"/>
      <c r="AR60" s="169"/>
      <c r="AS60" s="169"/>
      <c r="AT60" s="170"/>
      <c r="AU60" s="346"/>
      <c r="AV60" s="346"/>
      <c r="AW60" s="346"/>
      <c r="AX60" s="347"/>
      <c r="AY60">
        <f t="shared" ref="AY60:AY64" si="7">$AY$58</f>
        <v>0</v>
      </c>
    </row>
    <row r="61" spans="1:51" ht="23.25" hidden="1" customHeight="1">
      <c r="A61" s="514"/>
      <c r="B61" s="515"/>
      <c r="C61" s="515"/>
      <c r="D61" s="515"/>
      <c r="E61" s="515"/>
      <c r="F61" s="516"/>
      <c r="G61" s="541"/>
      <c r="H61" s="542"/>
      <c r="I61" s="542"/>
      <c r="J61" s="542"/>
      <c r="K61" s="542"/>
      <c r="L61" s="542"/>
      <c r="M61" s="542"/>
      <c r="N61" s="542"/>
      <c r="O61" s="543"/>
      <c r="P61" s="237"/>
      <c r="Q61" s="237"/>
      <c r="R61" s="237"/>
      <c r="S61" s="237"/>
      <c r="T61" s="237"/>
      <c r="U61" s="237"/>
      <c r="V61" s="237"/>
      <c r="W61" s="237"/>
      <c r="X61" s="238"/>
      <c r="Y61" s="305" t="s">
        <v>54</v>
      </c>
      <c r="Z61" s="300"/>
      <c r="AA61" s="301"/>
      <c r="AB61" s="520"/>
      <c r="AC61" s="520"/>
      <c r="AD61" s="520"/>
      <c r="AE61" s="345"/>
      <c r="AF61" s="346"/>
      <c r="AG61" s="346"/>
      <c r="AH61" s="346"/>
      <c r="AI61" s="345"/>
      <c r="AJ61" s="346"/>
      <c r="AK61" s="346"/>
      <c r="AL61" s="346"/>
      <c r="AM61" s="345"/>
      <c r="AN61" s="346"/>
      <c r="AO61" s="346"/>
      <c r="AP61" s="346"/>
      <c r="AQ61" s="168"/>
      <c r="AR61" s="169"/>
      <c r="AS61" s="169"/>
      <c r="AT61" s="170"/>
      <c r="AU61" s="346"/>
      <c r="AV61" s="346"/>
      <c r="AW61" s="346"/>
      <c r="AX61" s="347"/>
      <c r="AY61">
        <f t="shared" si="7"/>
        <v>0</v>
      </c>
    </row>
    <row r="62" spans="1:51" ht="23.25" hidden="1" customHeight="1">
      <c r="A62" s="514"/>
      <c r="B62" s="515"/>
      <c r="C62" s="515"/>
      <c r="D62" s="515"/>
      <c r="E62" s="515"/>
      <c r="F62" s="516"/>
      <c r="G62" s="544"/>
      <c r="H62" s="545"/>
      <c r="I62" s="545"/>
      <c r="J62" s="545"/>
      <c r="K62" s="545"/>
      <c r="L62" s="545"/>
      <c r="M62" s="545"/>
      <c r="N62" s="545"/>
      <c r="O62" s="546"/>
      <c r="P62" s="196"/>
      <c r="Q62" s="196"/>
      <c r="R62" s="196"/>
      <c r="S62" s="196"/>
      <c r="T62" s="196"/>
      <c r="U62" s="196"/>
      <c r="V62" s="196"/>
      <c r="W62" s="196"/>
      <c r="X62" s="240"/>
      <c r="Y62" s="305" t="s">
        <v>13</v>
      </c>
      <c r="Z62" s="300"/>
      <c r="AA62" s="301"/>
      <c r="AB62" s="495" t="s">
        <v>14</v>
      </c>
      <c r="AC62" s="495"/>
      <c r="AD62" s="495"/>
      <c r="AE62" s="345"/>
      <c r="AF62" s="346"/>
      <c r="AG62" s="346"/>
      <c r="AH62" s="346"/>
      <c r="AI62" s="345"/>
      <c r="AJ62" s="346"/>
      <c r="AK62" s="346"/>
      <c r="AL62" s="346"/>
      <c r="AM62" s="345"/>
      <c r="AN62" s="346"/>
      <c r="AO62" s="346"/>
      <c r="AP62" s="346"/>
      <c r="AQ62" s="168"/>
      <c r="AR62" s="169"/>
      <c r="AS62" s="169"/>
      <c r="AT62" s="170"/>
      <c r="AU62" s="346"/>
      <c r="AV62" s="346"/>
      <c r="AW62" s="346"/>
      <c r="AX62" s="347"/>
      <c r="AY62">
        <f t="shared" si="7"/>
        <v>0</v>
      </c>
    </row>
    <row r="63" spans="1:51" ht="23.25" hidden="1" customHeight="1">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41" t="s">
        <v>391</v>
      </c>
      <c r="AF65" s="341"/>
      <c r="AG65" s="341"/>
      <c r="AH65" s="341"/>
      <c r="AI65" s="341" t="s">
        <v>413</v>
      </c>
      <c r="AJ65" s="341"/>
      <c r="AK65" s="341"/>
      <c r="AL65" s="341"/>
      <c r="AM65" s="341" t="s">
        <v>510</v>
      </c>
      <c r="AN65" s="341"/>
      <c r="AO65" s="341"/>
      <c r="AP65" s="341"/>
      <c r="AQ65" s="217" t="s">
        <v>232</v>
      </c>
      <c r="AR65" s="201"/>
      <c r="AS65" s="201"/>
      <c r="AT65" s="202"/>
      <c r="AU65" s="976" t="s">
        <v>134</v>
      </c>
      <c r="AV65" s="976"/>
      <c r="AW65" s="976"/>
      <c r="AX65" s="977"/>
      <c r="AY65">
        <f>COUNTA($H$67)</f>
        <v>0</v>
      </c>
    </row>
    <row r="66" spans="1:51" ht="18.75" hidden="1" customHeight="1">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41"/>
      <c r="AF66" s="341"/>
      <c r="AG66" s="341"/>
      <c r="AH66" s="341"/>
      <c r="AI66" s="341"/>
      <c r="AJ66" s="341"/>
      <c r="AK66" s="341"/>
      <c r="AL66" s="341"/>
      <c r="AM66" s="341"/>
      <c r="AN66" s="341"/>
      <c r="AO66" s="341"/>
      <c r="AP66" s="341"/>
      <c r="AQ66" s="233"/>
      <c r="AR66" s="180"/>
      <c r="AS66" s="181" t="s">
        <v>233</v>
      </c>
      <c r="AT66" s="204"/>
      <c r="AU66" s="268"/>
      <c r="AV66" s="268"/>
      <c r="AW66" s="862" t="s">
        <v>348</v>
      </c>
      <c r="AX66" s="978"/>
      <c r="AY66">
        <f>$AY$65</f>
        <v>0</v>
      </c>
    </row>
    <row r="67" spans="1:51" ht="23.25" hidden="1" customHeight="1">
      <c r="A67" s="848"/>
      <c r="B67" s="849"/>
      <c r="C67" s="849"/>
      <c r="D67" s="849"/>
      <c r="E67" s="849"/>
      <c r="F67" s="850"/>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45"/>
      <c r="AF67" s="346"/>
      <c r="AG67" s="346"/>
      <c r="AH67" s="346"/>
      <c r="AI67" s="345"/>
      <c r="AJ67" s="346"/>
      <c r="AK67" s="346"/>
      <c r="AL67" s="346"/>
      <c r="AM67" s="345"/>
      <c r="AN67" s="346"/>
      <c r="AO67" s="346"/>
      <c r="AP67" s="346"/>
      <c r="AQ67" s="345"/>
      <c r="AR67" s="346"/>
      <c r="AS67" s="346"/>
      <c r="AT67" s="813"/>
      <c r="AU67" s="346"/>
      <c r="AV67" s="346"/>
      <c r="AW67" s="346"/>
      <c r="AX67" s="347"/>
      <c r="AY67">
        <f t="shared" ref="AY67:AY72" si="8">$AY$65</f>
        <v>0</v>
      </c>
    </row>
    <row r="68" spans="1:51" ht="23.25" hidden="1" customHeight="1">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32" t="s">
        <v>54</v>
      </c>
      <c r="Z68" s="132"/>
      <c r="AA68" s="133"/>
      <c r="AB68" s="974" t="s">
        <v>371</v>
      </c>
      <c r="AC68" s="974"/>
      <c r="AD68" s="974"/>
      <c r="AE68" s="345"/>
      <c r="AF68" s="346"/>
      <c r="AG68" s="346"/>
      <c r="AH68" s="346"/>
      <c r="AI68" s="345"/>
      <c r="AJ68" s="346"/>
      <c r="AK68" s="346"/>
      <c r="AL68" s="346"/>
      <c r="AM68" s="345"/>
      <c r="AN68" s="346"/>
      <c r="AO68" s="346"/>
      <c r="AP68" s="346"/>
      <c r="AQ68" s="345"/>
      <c r="AR68" s="346"/>
      <c r="AS68" s="346"/>
      <c r="AT68" s="813"/>
      <c r="AU68" s="346"/>
      <c r="AV68" s="346"/>
      <c r="AW68" s="346"/>
      <c r="AX68" s="347"/>
      <c r="AY68">
        <f t="shared" si="8"/>
        <v>0</v>
      </c>
    </row>
    <row r="69" spans="1:51" ht="23.25" hidden="1" customHeight="1">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32" t="s">
        <v>13</v>
      </c>
      <c r="Z69" s="132"/>
      <c r="AA69" s="133"/>
      <c r="AB69" s="975" t="s">
        <v>372</v>
      </c>
      <c r="AC69" s="975"/>
      <c r="AD69" s="975"/>
      <c r="AE69" s="373"/>
      <c r="AF69" s="374"/>
      <c r="AG69" s="374"/>
      <c r="AH69" s="374"/>
      <c r="AI69" s="373"/>
      <c r="AJ69" s="374"/>
      <c r="AK69" s="374"/>
      <c r="AL69" s="374"/>
      <c r="AM69" s="373"/>
      <c r="AN69" s="374"/>
      <c r="AO69" s="374"/>
      <c r="AP69" s="374"/>
      <c r="AQ69" s="345"/>
      <c r="AR69" s="346"/>
      <c r="AS69" s="346"/>
      <c r="AT69" s="813"/>
      <c r="AU69" s="346"/>
      <c r="AV69" s="346"/>
      <c r="AW69" s="346"/>
      <c r="AX69" s="347"/>
      <c r="AY69">
        <f t="shared" si="8"/>
        <v>0</v>
      </c>
    </row>
    <row r="70" spans="1:51" ht="23.25" hidden="1" customHeight="1">
      <c r="A70" s="848" t="s">
        <v>355</v>
      </c>
      <c r="B70" s="849"/>
      <c r="C70" s="849"/>
      <c r="D70" s="849"/>
      <c r="E70" s="849"/>
      <c r="F70" s="850"/>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45"/>
      <c r="AF70" s="346"/>
      <c r="AG70" s="346"/>
      <c r="AH70" s="346"/>
      <c r="AI70" s="345"/>
      <c r="AJ70" s="346"/>
      <c r="AK70" s="346"/>
      <c r="AL70" s="346"/>
      <c r="AM70" s="345"/>
      <c r="AN70" s="346"/>
      <c r="AO70" s="346"/>
      <c r="AP70" s="346"/>
      <c r="AQ70" s="345"/>
      <c r="AR70" s="346"/>
      <c r="AS70" s="346"/>
      <c r="AT70" s="813"/>
      <c r="AU70" s="346"/>
      <c r="AV70" s="346"/>
      <c r="AW70" s="346"/>
      <c r="AX70" s="347"/>
      <c r="AY70">
        <f t="shared" si="8"/>
        <v>0</v>
      </c>
    </row>
    <row r="71" spans="1:51" ht="23.25" hidden="1" customHeight="1">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32" t="s">
        <v>54</v>
      </c>
      <c r="Z71" s="132"/>
      <c r="AA71" s="133"/>
      <c r="AB71" s="974" t="s">
        <v>371</v>
      </c>
      <c r="AC71" s="974"/>
      <c r="AD71" s="974"/>
      <c r="AE71" s="345"/>
      <c r="AF71" s="346"/>
      <c r="AG71" s="346"/>
      <c r="AH71" s="346"/>
      <c r="AI71" s="345"/>
      <c r="AJ71" s="346"/>
      <c r="AK71" s="346"/>
      <c r="AL71" s="346"/>
      <c r="AM71" s="345"/>
      <c r="AN71" s="346"/>
      <c r="AO71" s="346"/>
      <c r="AP71" s="346"/>
      <c r="AQ71" s="345"/>
      <c r="AR71" s="346"/>
      <c r="AS71" s="346"/>
      <c r="AT71" s="813"/>
      <c r="AU71" s="346"/>
      <c r="AV71" s="346"/>
      <c r="AW71" s="346"/>
      <c r="AX71" s="347"/>
      <c r="AY71">
        <f t="shared" si="8"/>
        <v>0</v>
      </c>
    </row>
    <row r="72" spans="1:51" ht="23.25" hidden="1" customHeight="1">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32" t="s">
        <v>13</v>
      </c>
      <c r="Z72" s="132"/>
      <c r="AA72" s="133"/>
      <c r="AB72" s="975" t="s">
        <v>372</v>
      </c>
      <c r="AC72" s="975"/>
      <c r="AD72" s="975"/>
      <c r="AE72" s="373"/>
      <c r="AF72" s="374"/>
      <c r="AG72" s="374"/>
      <c r="AH72" s="374"/>
      <c r="AI72" s="373"/>
      <c r="AJ72" s="374"/>
      <c r="AK72" s="374"/>
      <c r="AL72" s="374"/>
      <c r="AM72" s="373"/>
      <c r="AN72" s="374"/>
      <c r="AO72" s="374"/>
      <c r="AP72" s="938"/>
      <c r="AQ72" s="345"/>
      <c r="AR72" s="346"/>
      <c r="AS72" s="346"/>
      <c r="AT72" s="813"/>
      <c r="AU72" s="346"/>
      <c r="AV72" s="346"/>
      <c r="AW72" s="346"/>
      <c r="AX72" s="347"/>
      <c r="AY72">
        <f t="shared" si="8"/>
        <v>0</v>
      </c>
    </row>
    <row r="73" spans="1:51" ht="18.75" hidden="1" customHeight="1">
      <c r="A73" s="834" t="s">
        <v>350</v>
      </c>
      <c r="B73" s="835"/>
      <c r="C73" s="835"/>
      <c r="D73" s="835"/>
      <c r="E73" s="835"/>
      <c r="F73" s="836"/>
      <c r="G73" s="806"/>
      <c r="H73" s="201" t="s">
        <v>146</v>
      </c>
      <c r="I73" s="201"/>
      <c r="J73" s="201"/>
      <c r="K73" s="201"/>
      <c r="L73" s="201"/>
      <c r="M73" s="201"/>
      <c r="N73" s="201"/>
      <c r="O73" s="202"/>
      <c r="P73" s="217" t="s">
        <v>59</v>
      </c>
      <c r="Q73" s="201"/>
      <c r="R73" s="201"/>
      <c r="S73" s="201"/>
      <c r="T73" s="201"/>
      <c r="U73" s="201"/>
      <c r="V73" s="201"/>
      <c r="W73" s="201"/>
      <c r="X73" s="202"/>
      <c r="Y73" s="808"/>
      <c r="Z73" s="809"/>
      <c r="AA73" s="810"/>
      <c r="AB73" s="217" t="s">
        <v>11</v>
      </c>
      <c r="AC73" s="201"/>
      <c r="AD73" s="202"/>
      <c r="AE73" s="341" t="s">
        <v>391</v>
      </c>
      <c r="AF73" s="341"/>
      <c r="AG73" s="341"/>
      <c r="AH73" s="341"/>
      <c r="AI73" s="341" t="s">
        <v>413</v>
      </c>
      <c r="AJ73" s="341"/>
      <c r="AK73" s="341"/>
      <c r="AL73" s="341"/>
      <c r="AM73" s="341" t="s">
        <v>510</v>
      </c>
      <c r="AN73" s="341"/>
      <c r="AO73" s="341"/>
      <c r="AP73" s="341"/>
      <c r="AQ73" s="217" t="s">
        <v>232</v>
      </c>
      <c r="AR73" s="201"/>
      <c r="AS73" s="201"/>
      <c r="AT73" s="202"/>
      <c r="AU73" s="269" t="s">
        <v>134</v>
      </c>
      <c r="AV73" s="178"/>
      <c r="AW73" s="178"/>
      <c r="AX73" s="179"/>
      <c r="AY73">
        <f>COUNTA($H$75)</f>
        <v>0</v>
      </c>
    </row>
    <row r="74" spans="1:51" ht="18.75" hidden="1" customHeight="1">
      <c r="A74" s="837"/>
      <c r="B74" s="838"/>
      <c r="C74" s="838"/>
      <c r="D74" s="838"/>
      <c r="E74" s="838"/>
      <c r="F74" s="839"/>
      <c r="G74" s="807"/>
      <c r="H74" s="181"/>
      <c r="I74" s="181"/>
      <c r="J74" s="181"/>
      <c r="K74" s="181"/>
      <c r="L74" s="181"/>
      <c r="M74" s="181"/>
      <c r="N74" s="181"/>
      <c r="O74" s="204"/>
      <c r="P74" s="219"/>
      <c r="Q74" s="181"/>
      <c r="R74" s="181"/>
      <c r="S74" s="181"/>
      <c r="T74" s="181"/>
      <c r="U74" s="181"/>
      <c r="V74" s="181"/>
      <c r="W74" s="181"/>
      <c r="X74" s="204"/>
      <c r="Y74" s="263"/>
      <c r="Z74" s="264"/>
      <c r="AA74" s="265"/>
      <c r="AB74" s="219"/>
      <c r="AC74" s="181"/>
      <c r="AD74" s="204"/>
      <c r="AE74" s="341"/>
      <c r="AF74" s="341"/>
      <c r="AG74" s="341"/>
      <c r="AH74" s="341"/>
      <c r="AI74" s="341"/>
      <c r="AJ74" s="341"/>
      <c r="AK74" s="341"/>
      <c r="AL74" s="341"/>
      <c r="AM74" s="341"/>
      <c r="AN74" s="341"/>
      <c r="AO74" s="341"/>
      <c r="AP74" s="341"/>
      <c r="AQ74" s="233"/>
      <c r="AR74" s="180"/>
      <c r="AS74" s="181" t="s">
        <v>233</v>
      </c>
      <c r="AT74" s="204"/>
      <c r="AU74" s="233"/>
      <c r="AV74" s="180"/>
      <c r="AW74" s="181" t="s">
        <v>179</v>
      </c>
      <c r="AX74" s="182"/>
      <c r="AY74">
        <f>$AY$73</f>
        <v>0</v>
      </c>
    </row>
    <row r="75" spans="1:51" ht="23.25" hidden="1" customHeight="1">
      <c r="A75" s="837"/>
      <c r="B75" s="838"/>
      <c r="C75" s="838"/>
      <c r="D75" s="838"/>
      <c r="E75" s="838"/>
      <c r="F75" s="839"/>
      <c r="G75" s="783"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46"/>
      <c r="AV75" s="346"/>
      <c r="AW75" s="346"/>
      <c r="AX75" s="347"/>
      <c r="AY75">
        <f t="shared" ref="AY75:AY78" si="9">$AY$73</f>
        <v>0</v>
      </c>
    </row>
    <row r="76" spans="1:51" ht="23.25" hidden="1" customHeight="1">
      <c r="A76" s="837"/>
      <c r="B76" s="838"/>
      <c r="C76" s="838"/>
      <c r="D76" s="838"/>
      <c r="E76" s="838"/>
      <c r="F76" s="839"/>
      <c r="G76" s="784"/>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46"/>
      <c r="AV76" s="346"/>
      <c r="AW76" s="346"/>
      <c r="AX76" s="347"/>
      <c r="AY76">
        <f t="shared" si="9"/>
        <v>0</v>
      </c>
    </row>
    <row r="77" spans="1:51" ht="23.25" hidden="1" customHeight="1">
      <c r="A77" s="837"/>
      <c r="B77" s="838"/>
      <c r="C77" s="838"/>
      <c r="D77" s="838"/>
      <c r="E77" s="838"/>
      <c r="F77" s="839"/>
      <c r="G77" s="785"/>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46"/>
      <c r="AV77" s="346"/>
      <c r="AW77" s="346"/>
      <c r="AX77" s="347"/>
      <c r="AY77">
        <f t="shared" si="9"/>
        <v>0</v>
      </c>
    </row>
    <row r="78" spans="1:51" ht="69.75" hidden="1" customHeight="1">
      <c r="A78" s="912" t="s">
        <v>384</v>
      </c>
      <c r="B78" s="913"/>
      <c r="C78" s="913"/>
      <c r="D78" s="913"/>
      <c r="E78" s="910" t="s">
        <v>328</v>
      </c>
      <c r="F78" s="911"/>
      <c r="G78" s="54" t="s">
        <v>235</v>
      </c>
      <c r="H78" s="875"/>
      <c r="I78" s="247"/>
      <c r="J78" s="247"/>
      <c r="K78" s="247"/>
      <c r="L78" s="247"/>
      <c r="M78" s="247"/>
      <c r="N78" s="247"/>
      <c r="O78" s="876"/>
      <c r="P78" s="279"/>
      <c r="Q78" s="279"/>
      <c r="R78" s="279"/>
      <c r="S78" s="279"/>
      <c r="T78" s="279"/>
      <c r="U78" s="279"/>
      <c r="V78" s="279"/>
      <c r="W78" s="279"/>
      <c r="X78" s="27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8" t="s">
        <v>344</v>
      </c>
      <c r="AP79" s="129"/>
      <c r="AQ79" s="129"/>
      <c r="AR79" s="76" t="s">
        <v>342</v>
      </c>
      <c r="AS79" s="128"/>
      <c r="AT79" s="129"/>
      <c r="AU79" s="129"/>
      <c r="AV79" s="129"/>
      <c r="AW79" s="129"/>
      <c r="AX79" s="130"/>
      <c r="AY79">
        <f>COUNTIF($AR$79,"☑")</f>
        <v>0</v>
      </c>
    </row>
    <row r="80" spans="1:51" ht="18.75" customHeight="1">
      <c r="A80" s="517" t="s">
        <v>147</v>
      </c>
      <c r="B80" s="843" t="s">
        <v>341</v>
      </c>
      <c r="C80" s="844"/>
      <c r="D80" s="844"/>
      <c r="E80" s="844"/>
      <c r="F80" s="845"/>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1</v>
      </c>
    </row>
    <row r="81" spans="1:60" ht="22.5" customHeight="1">
      <c r="A81" s="518"/>
      <c r="B81" s="846"/>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7.75" customHeight="1">
      <c r="A82" s="518"/>
      <c r="B82" s="846"/>
      <c r="C82" s="550"/>
      <c r="D82" s="550"/>
      <c r="E82" s="550"/>
      <c r="F82" s="551"/>
      <c r="G82" s="499" t="s">
        <v>721</v>
      </c>
      <c r="H82" s="499"/>
      <c r="I82" s="499"/>
      <c r="J82" s="499"/>
      <c r="K82" s="499"/>
      <c r="L82" s="499"/>
      <c r="M82" s="499"/>
      <c r="N82" s="499"/>
      <c r="O82" s="499"/>
      <c r="P82" s="499"/>
      <c r="Q82" s="499"/>
      <c r="R82" s="499"/>
      <c r="S82" s="499"/>
      <c r="T82" s="499"/>
      <c r="U82" s="499"/>
      <c r="V82" s="499"/>
      <c r="W82" s="499"/>
      <c r="X82" s="499"/>
      <c r="Y82" s="499"/>
      <c r="Z82" s="499"/>
      <c r="AA82" s="754"/>
      <c r="AB82" s="498" t="s">
        <v>745</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7.75" customHeight="1">
      <c r="A83" s="518"/>
      <c r="B83" s="846"/>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5"/>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27.75" customHeight="1">
      <c r="A84" s="518"/>
      <c r="B84" s="847"/>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6"/>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c r="A85" s="518"/>
      <c r="B85" s="550" t="s">
        <v>145</v>
      </c>
      <c r="C85" s="550"/>
      <c r="D85" s="550"/>
      <c r="E85" s="550"/>
      <c r="F85" s="551"/>
      <c r="G85" s="794" t="s">
        <v>61</v>
      </c>
      <c r="H85" s="781"/>
      <c r="I85" s="781"/>
      <c r="J85" s="781"/>
      <c r="K85" s="781"/>
      <c r="L85" s="781"/>
      <c r="M85" s="781"/>
      <c r="N85" s="781"/>
      <c r="O85" s="782"/>
      <c r="P85" s="780" t="s">
        <v>63</v>
      </c>
      <c r="Q85" s="781"/>
      <c r="R85" s="781"/>
      <c r="S85" s="781"/>
      <c r="T85" s="781"/>
      <c r="U85" s="781"/>
      <c r="V85" s="781"/>
      <c r="W85" s="781"/>
      <c r="X85" s="782"/>
      <c r="Y85" s="205"/>
      <c r="Z85" s="206"/>
      <c r="AA85" s="207"/>
      <c r="AB85" s="456" t="s">
        <v>11</v>
      </c>
      <c r="AC85" s="457"/>
      <c r="AD85" s="458"/>
      <c r="AE85" s="341" t="s">
        <v>391</v>
      </c>
      <c r="AF85" s="341"/>
      <c r="AG85" s="341"/>
      <c r="AH85" s="341"/>
      <c r="AI85" s="341" t="s">
        <v>413</v>
      </c>
      <c r="AJ85" s="341"/>
      <c r="AK85" s="341"/>
      <c r="AL85" s="341"/>
      <c r="AM85" s="341" t="s">
        <v>510</v>
      </c>
      <c r="AN85" s="341"/>
      <c r="AO85" s="341"/>
      <c r="AP85" s="341"/>
      <c r="AQ85" s="217" t="s">
        <v>232</v>
      </c>
      <c r="AR85" s="201"/>
      <c r="AS85" s="201"/>
      <c r="AT85" s="202"/>
      <c r="AU85" s="371" t="s">
        <v>134</v>
      </c>
      <c r="AV85" s="371"/>
      <c r="AW85" s="371"/>
      <c r="AX85" s="372"/>
      <c r="AY85">
        <f t="shared" si="10"/>
        <v>1</v>
      </c>
      <c r="AZ85" s="10"/>
      <c r="BA85" s="10"/>
      <c r="BB85" s="10"/>
      <c r="BC85" s="10"/>
    </row>
    <row r="86" spans="1:60" ht="18.75" customHeight="1">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205"/>
      <c r="Z86" s="206"/>
      <c r="AA86" s="207"/>
      <c r="AB86" s="353"/>
      <c r="AC86" s="354"/>
      <c r="AD86" s="355"/>
      <c r="AE86" s="341"/>
      <c r="AF86" s="341"/>
      <c r="AG86" s="341"/>
      <c r="AH86" s="341"/>
      <c r="AI86" s="341"/>
      <c r="AJ86" s="341"/>
      <c r="AK86" s="341"/>
      <c r="AL86" s="341"/>
      <c r="AM86" s="341"/>
      <c r="AN86" s="341"/>
      <c r="AO86" s="341"/>
      <c r="AP86" s="341"/>
      <c r="AQ86" s="267" t="s">
        <v>717</v>
      </c>
      <c r="AR86" s="268"/>
      <c r="AS86" s="181" t="s">
        <v>233</v>
      </c>
      <c r="AT86" s="204"/>
      <c r="AU86" s="268">
        <v>3</v>
      </c>
      <c r="AV86" s="268"/>
      <c r="AW86" s="377" t="s">
        <v>179</v>
      </c>
      <c r="AX86" s="378"/>
      <c r="AY86">
        <f t="shared" si="10"/>
        <v>1</v>
      </c>
      <c r="AZ86" s="10"/>
      <c r="BA86" s="10"/>
      <c r="BB86" s="10"/>
      <c r="BC86" s="10"/>
      <c r="BD86" s="10"/>
      <c r="BE86" s="10"/>
      <c r="BF86" s="10"/>
      <c r="BG86" s="10"/>
      <c r="BH86" s="10"/>
    </row>
    <row r="87" spans="1:60" ht="28.5" customHeight="1">
      <c r="A87" s="518"/>
      <c r="B87" s="550"/>
      <c r="C87" s="550"/>
      <c r="D87" s="550"/>
      <c r="E87" s="550"/>
      <c r="F87" s="551"/>
      <c r="G87" s="234" t="s">
        <v>722</v>
      </c>
      <c r="H87" s="193"/>
      <c r="I87" s="193"/>
      <c r="J87" s="193"/>
      <c r="K87" s="193"/>
      <c r="L87" s="193"/>
      <c r="M87" s="193"/>
      <c r="N87" s="193"/>
      <c r="O87" s="235"/>
      <c r="P87" s="193" t="s">
        <v>723</v>
      </c>
      <c r="Q87" s="799"/>
      <c r="R87" s="799"/>
      <c r="S87" s="799"/>
      <c r="T87" s="799"/>
      <c r="U87" s="799"/>
      <c r="V87" s="799"/>
      <c r="W87" s="799"/>
      <c r="X87" s="800"/>
      <c r="Y87" s="757" t="s">
        <v>62</v>
      </c>
      <c r="Z87" s="758"/>
      <c r="AA87" s="759"/>
      <c r="AB87" s="549" t="s">
        <v>724</v>
      </c>
      <c r="AC87" s="549"/>
      <c r="AD87" s="549"/>
      <c r="AE87" s="345">
        <v>1</v>
      </c>
      <c r="AF87" s="346"/>
      <c r="AG87" s="346"/>
      <c r="AH87" s="346"/>
      <c r="AI87" s="345">
        <v>1</v>
      </c>
      <c r="AJ87" s="346"/>
      <c r="AK87" s="346"/>
      <c r="AL87" s="346"/>
      <c r="AM87" s="345">
        <v>1</v>
      </c>
      <c r="AN87" s="346"/>
      <c r="AO87" s="346"/>
      <c r="AP87" s="346"/>
      <c r="AQ87" s="168" t="s">
        <v>717</v>
      </c>
      <c r="AR87" s="169"/>
      <c r="AS87" s="169"/>
      <c r="AT87" s="170"/>
      <c r="AU87" s="346" t="s">
        <v>717</v>
      </c>
      <c r="AV87" s="346"/>
      <c r="AW87" s="346"/>
      <c r="AX87" s="347"/>
      <c r="AY87">
        <f t="shared" si="10"/>
        <v>1</v>
      </c>
    </row>
    <row r="88" spans="1:60" ht="28.5" customHeight="1">
      <c r="A88" s="518"/>
      <c r="B88" s="550"/>
      <c r="C88" s="550"/>
      <c r="D88" s="550"/>
      <c r="E88" s="550"/>
      <c r="F88" s="551"/>
      <c r="G88" s="236"/>
      <c r="H88" s="237"/>
      <c r="I88" s="237"/>
      <c r="J88" s="237"/>
      <c r="K88" s="237"/>
      <c r="L88" s="237"/>
      <c r="M88" s="237"/>
      <c r="N88" s="237"/>
      <c r="O88" s="238"/>
      <c r="P88" s="801"/>
      <c r="Q88" s="801"/>
      <c r="R88" s="801"/>
      <c r="S88" s="801"/>
      <c r="T88" s="801"/>
      <c r="U88" s="801"/>
      <c r="V88" s="801"/>
      <c r="W88" s="801"/>
      <c r="X88" s="802"/>
      <c r="Y88" s="734" t="s">
        <v>54</v>
      </c>
      <c r="Z88" s="735"/>
      <c r="AA88" s="736"/>
      <c r="AB88" s="520" t="s">
        <v>724</v>
      </c>
      <c r="AC88" s="520"/>
      <c r="AD88" s="520"/>
      <c r="AE88" s="345">
        <v>1</v>
      </c>
      <c r="AF88" s="346"/>
      <c r="AG88" s="346"/>
      <c r="AH88" s="346"/>
      <c r="AI88" s="345">
        <v>1</v>
      </c>
      <c r="AJ88" s="346"/>
      <c r="AK88" s="346"/>
      <c r="AL88" s="346"/>
      <c r="AM88" s="345">
        <v>1</v>
      </c>
      <c r="AN88" s="346"/>
      <c r="AO88" s="346"/>
      <c r="AP88" s="346"/>
      <c r="AQ88" s="168" t="s">
        <v>717</v>
      </c>
      <c r="AR88" s="169"/>
      <c r="AS88" s="169"/>
      <c r="AT88" s="170"/>
      <c r="AU88" s="346">
        <v>1</v>
      </c>
      <c r="AV88" s="346"/>
      <c r="AW88" s="346"/>
      <c r="AX88" s="347"/>
      <c r="AY88">
        <f t="shared" si="10"/>
        <v>1</v>
      </c>
      <c r="AZ88" s="10"/>
      <c r="BA88" s="10"/>
      <c r="BB88" s="10"/>
      <c r="BC88" s="10"/>
    </row>
    <row r="89" spans="1:60" ht="28.5" customHeight="1" thickBot="1">
      <c r="A89" s="518"/>
      <c r="B89" s="552"/>
      <c r="C89" s="552"/>
      <c r="D89" s="552"/>
      <c r="E89" s="552"/>
      <c r="F89" s="553"/>
      <c r="G89" s="239"/>
      <c r="H89" s="196"/>
      <c r="I89" s="196"/>
      <c r="J89" s="196"/>
      <c r="K89" s="196"/>
      <c r="L89" s="196"/>
      <c r="M89" s="196"/>
      <c r="N89" s="196"/>
      <c r="O89" s="240"/>
      <c r="P89" s="306"/>
      <c r="Q89" s="306"/>
      <c r="R89" s="306"/>
      <c r="S89" s="306"/>
      <c r="T89" s="306"/>
      <c r="U89" s="306"/>
      <c r="V89" s="306"/>
      <c r="W89" s="306"/>
      <c r="X89" s="803"/>
      <c r="Y89" s="734" t="s">
        <v>13</v>
      </c>
      <c r="Z89" s="735"/>
      <c r="AA89" s="736"/>
      <c r="AB89" s="459" t="s">
        <v>14</v>
      </c>
      <c r="AC89" s="459"/>
      <c r="AD89" s="459"/>
      <c r="AE89" s="373">
        <v>100</v>
      </c>
      <c r="AF89" s="374"/>
      <c r="AG89" s="374"/>
      <c r="AH89" s="374"/>
      <c r="AI89" s="373">
        <v>100</v>
      </c>
      <c r="AJ89" s="374"/>
      <c r="AK89" s="374"/>
      <c r="AL89" s="374"/>
      <c r="AM89" s="373">
        <v>100</v>
      </c>
      <c r="AN89" s="374"/>
      <c r="AO89" s="374"/>
      <c r="AP89" s="374"/>
      <c r="AQ89" s="168" t="s">
        <v>717</v>
      </c>
      <c r="AR89" s="169"/>
      <c r="AS89" s="169"/>
      <c r="AT89" s="170"/>
      <c r="AU89" s="346" t="s">
        <v>717</v>
      </c>
      <c r="AV89" s="346"/>
      <c r="AW89" s="346"/>
      <c r="AX89" s="347"/>
      <c r="AY89">
        <f t="shared" si="10"/>
        <v>1</v>
      </c>
      <c r="AZ89" s="10"/>
      <c r="BA89" s="10"/>
      <c r="BB89" s="10"/>
      <c r="BC89" s="10"/>
      <c r="BD89" s="10"/>
      <c r="BE89" s="10"/>
      <c r="BF89" s="10"/>
      <c r="BG89" s="10"/>
      <c r="BH89" s="10"/>
    </row>
    <row r="90" spans="1:60" ht="18.75" hidden="1" customHeight="1">
      <c r="A90" s="518"/>
      <c r="B90" s="550" t="s">
        <v>145</v>
      </c>
      <c r="C90" s="550"/>
      <c r="D90" s="550"/>
      <c r="E90" s="550"/>
      <c r="F90" s="551"/>
      <c r="G90" s="794" t="s">
        <v>61</v>
      </c>
      <c r="H90" s="781"/>
      <c r="I90" s="781"/>
      <c r="J90" s="781"/>
      <c r="K90" s="781"/>
      <c r="L90" s="781"/>
      <c r="M90" s="781"/>
      <c r="N90" s="781"/>
      <c r="O90" s="782"/>
      <c r="P90" s="780" t="s">
        <v>63</v>
      </c>
      <c r="Q90" s="781"/>
      <c r="R90" s="781"/>
      <c r="S90" s="781"/>
      <c r="T90" s="781"/>
      <c r="U90" s="781"/>
      <c r="V90" s="781"/>
      <c r="W90" s="781"/>
      <c r="X90" s="782"/>
      <c r="Y90" s="205"/>
      <c r="Z90" s="206"/>
      <c r="AA90" s="207"/>
      <c r="AB90" s="456" t="s">
        <v>11</v>
      </c>
      <c r="AC90" s="457"/>
      <c r="AD90" s="458"/>
      <c r="AE90" s="341" t="s">
        <v>391</v>
      </c>
      <c r="AF90" s="341"/>
      <c r="AG90" s="341"/>
      <c r="AH90" s="341"/>
      <c r="AI90" s="341" t="s">
        <v>413</v>
      </c>
      <c r="AJ90" s="341"/>
      <c r="AK90" s="341"/>
      <c r="AL90" s="341"/>
      <c r="AM90" s="341" t="s">
        <v>510</v>
      </c>
      <c r="AN90" s="341"/>
      <c r="AO90" s="341"/>
      <c r="AP90" s="341"/>
      <c r="AQ90" s="217" t="s">
        <v>232</v>
      </c>
      <c r="AR90" s="201"/>
      <c r="AS90" s="201"/>
      <c r="AT90" s="202"/>
      <c r="AU90" s="371" t="s">
        <v>134</v>
      </c>
      <c r="AV90" s="371"/>
      <c r="AW90" s="371"/>
      <c r="AX90" s="372"/>
      <c r="AY90">
        <f>COUNTA($G$92)</f>
        <v>0</v>
      </c>
    </row>
    <row r="91" spans="1:60" ht="18.75" hidden="1" customHeight="1">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205"/>
      <c r="Z91" s="206"/>
      <c r="AA91" s="207"/>
      <c r="AB91" s="353"/>
      <c r="AC91" s="354"/>
      <c r="AD91" s="355"/>
      <c r="AE91" s="341"/>
      <c r="AF91" s="341"/>
      <c r="AG91" s="341"/>
      <c r="AH91" s="341"/>
      <c r="AI91" s="341"/>
      <c r="AJ91" s="341"/>
      <c r="AK91" s="341"/>
      <c r="AL91" s="341"/>
      <c r="AM91" s="341"/>
      <c r="AN91" s="341"/>
      <c r="AO91" s="341"/>
      <c r="AP91" s="341"/>
      <c r="AQ91" s="267"/>
      <c r="AR91" s="268"/>
      <c r="AS91" s="181" t="s">
        <v>233</v>
      </c>
      <c r="AT91" s="204"/>
      <c r="AU91" s="268"/>
      <c r="AV91" s="268"/>
      <c r="AW91" s="377" t="s">
        <v>179</v>
      </c>
      <c r="AX91" s="378"/>
      <c r="AY91">
        <f>$AY$90</f>
        <v>0</v>
      </c>
      <c r="AZ91" s="10"/>
      <c r="BA91" s="10"/>
      <c r="BB91" s="10"/>
      <c r="BC91" s="10"/>
    </row>
    <row r="92" spans="1:60" ht="23.25" hidden="1" customHeight="1">
      <c r="A92" s="518"/>
      <c r="B92" s="550"/>
      <c r="C92" s="550"/>
      <c r="D92" s="550"/>
      <c r="E92" s="550"/>
      <c r="F92" s="551"/>
      <c r="G92" s="234"/>
      <c r="H92" s="193"/>
      <c r="I92" s="193"/>
      <c r="J92" s="193"/>
      <c r="K92" s="193"/>
      <c r="L92" s="193"/>
      <c r="M92" s="193"/>
      <c r="N92" s="193"/>
      <c r="O92" s="235"/>
      <c r="P92" s="193"/>
      <c r="Q92" s="799"/>
      <c r="R92" s="799"/>
      <c r="S92" s="799"/>
      <c r="T92" s="799"/>
      <c r="U92" s="799"/>
      <c r="V92" s="799"/>
      <c r="W92" s="799"/>
      <c r="X92" s="800"/>
      <c r="Y92" s="757" t="s">
        <v>62</v>
      </c>
      <c r="Z92" s="758"/>
      <c r="AA92" s="759"/>
      <c r="AB92" s="549"/>
      <c r="AC92" s="549"/>
      <c r="AD92" s="549"/>
      <c r="AE92" s="345"/>
      <c r="AF92" s="346"/>
      <c r="AG92" s="346"/>
      <c r="AH92" s="346"/>
      <c r="AI92" s="345"/>
      <c r="AJ92" s="346"/>
      <c r="AK92" s="346"/>
      <c r="AL92" s="346"/>
      <c r="AM92" s="345"/>
      <c r="AN92" s="346"/>
      <c r="AO92" s="346"/>
      <c r="AP92" s="346"/>
      <c r="AQ92" s="168"/>
      <c r="AR92" s="169"/>
      <c r="AS92" s="169"/>
      <c r="AT92" s="170"/>
      <c r="AU92" s="346"/>
      <c r="AV92" s="346"/>
      <c r="AW92" s="346"/>
      <c r="AX92" s="347"/>
      <c r="AY92">
        <f t="shared" ref="AY92:AY94" si="11">$AY$90</f>
        <v>0</v>
      </c>
      <c r="AZ92" s="10"/>
      <c r="BA92" s="10"/>
      <c r="BB92" s="10"/>
      <c r="BC92" s="10"/>
      <c r="BD92" s="10"/>
      <c r="BE92" s="10"/>
      <c r="BF92" s="10"/>
      <c r="BG92" s="10"/>
      <c r="BH92" s="10"/>
    </row>
    <row r="93" spans="1:60" ht="23.25" hidden="1" customHeight="1">
      <c r="A93" s="518"/>
      <c r="B93" s="550"/>
      <c r="C93" s="550"/>
      <c r="D93" s="550"/>
      <c r="E93" s="550"/>
      <c r="F93" s="551"/>
      <c r="G93" s="236"/>
      <c r="H93" s="237"/>
      <c r="I93" s="237"/>
      <c r="J93" s="237"/>
      <c r="K93" s="237"/>
      <c r="L93" s="237"/>
      <c r="M93" s="237"/>
      <c r="N93" s="237"/>
      <c r="O93" s="238"/>
      <c r="P93" s="801"/>
      <c r="Q93" s="801"/>
      <c r="R93" s="801"/>
      <c r="S93" s="801"/>
      <c r="T93" s="801"/>
      <c r="U93" s="801"/>
      <c r="V93" s="801"/>
      <c r="W93" s="801"/>
      <c r="X93" s="802"/>
      <c r="Y93" s="734" t="s">
        <v>54</v>
      </c>
      <c r="Z93" s="735"/>
      <c r="AA93" s="736"/>
      <c r="AB93" s="520"/>
      <c r="AC93" s="520"/>
      <c r="AD93" s="520"/>
      <c r="AE93" s="345"/>
      <c r="AF93" s="346"/>
      <c r="AG93" s="346"/>
      <c r="AH93" s="346"/>
      <c r="AI93" s="345"/>
      <c r="AJ93" s="346"/>
      <c r="AK93" s="346"/>
      <c r="AL93" s="346"/>
      <c r="AM93" s="345"/>
      <c r="AN93" s="346"/>
      <c r="AO93" s="346"/>
      <c r="AP93" s="346"/>
      <c r="AQ93" s="168"/>
      <c r="AR93" s="169"/>
      <c r="AS93" s="169"/>
      <c r="AT93" s="170"/>
      <c r="AU93" s="346"/>
      <c r="AV93" s="346"/>
      <c r="AW93" s="346"/>
      <c r="AX93" s="347"/>
      <c r="AY93">
        <f t="shared" si="11"/>
        <v>0</v>
      </c>
    </row>
    <row r="94" spans="1:60" ht="23.25" hidden="1" customHeight="1">
      <c r="A94" s="518"/>
      <c r="B94" s="552"/>
      <c r="C94" s="552"/>
      <c r="D94" s="552"/>
      <c r="E94" s="552"/>
      <c r="F94" s="553"/>
      <c r="G94" s="239"/>
      <c r="H94" s="196"/>
      <c r="I94" s="196"/>
      <c r="J94" s="196"/>
      <c r="K94" s="196"/>
      <c r="L94" s="196"/>
      <c r="M94" s="196"/>
      <c r="N94" s="196"/>
      <c r="O94" s="240"/>
      <c r="P94" s="306"/>
      <c r="Q94" s="306"/>
      <c r="R94" s="306"/>
      <c r="S94" s="306"/>
      <c r="T94" s="306"/>
      <c r="U94" s="306"/>
      <c r="V94" s="306"/>
      <c r="W94" s="306"/>
      <c r="X94" s="803"/>
      <c r="Y94" s="734" t="s">
        <v>13</v>
      </c>
      <c r="Z94" s="735"/>
      <c r="AA94" s="736"/>
      <c r="AB94" s="459" t="s">
        <v>14</v>
      </c>
      <c r="AC94" s="459"/>
      <c r="AD94" s="459"/>
      <c r="AE94" s="373"/>
      <c r="AF94" s="374"/>
      <c r="AG94" s="374"/>
      <c r="AH94" s="374"/>
      <c r="AI94" s="373"/>
      <c r="AJ94" s="374"/>
      <c r="AK94" s="374"/>
      <c r="AL94" s="374"/>
      <c r="AM94" s="373"/>
      <c r="AN94" s="374"/>
      <c r="AO94" s="374"/>
      <c r="AP94" s="374"/>
      <c r="AQ94" s="168"/>
      <c r="AR94" s="169"/>
      <c r="AS94" s="169"/>
      <c r="AT94" s="170"/>
      <c r="AU94" s="346"/>
      <c r="AV94" s="346"/>
      <c r="AW94" s="346"/>
      <c r="AX94" s="347"/>
      <c r="AY94">
        <f t="shared" si="11"/>
        <v>0</v>
      </c>
      <c r="AZ94" s="10"/>
      <c r="BA94" s="10"/>
      <c r="BB94" s="10"/>
      <c r="BC94" s="10"/>
    </row>
    <row r="95" spans="1:60" ht="18.75" hidden="1" customHeight="1">
      <c r="A95" s="518"/>
      <c r="B95" s="550" t="s">
        <v>145</v>
      </c>
      <c r="C95" s="550"/>
      <c r="D95" s="550"/>
      <c r="E95" s="550"/>
      <c r="F95" s="551"/>
      <c r="G95" s="794" t="s">
        <v>61</v>
      </c>
      <c r="H95" s="781"/>
      <c r="I95" s="781"/>
      <c r="J95" s="781"/>
      <c r="K95" s="781"/>
      <c r="L95" s="781"/>
      <c r="M95" s="781"/>
      <c r="N95" s="781"/>
      <c r="O95" s="782"/>
      <c r="P95" s="780" t="s">
        <v>63</v>
      </c>
      <c r="Q95" s="781"/>
      <c r="R95" s="781"/>
      <c r="S95" s="781"/>
      <c r="T95" s="781"/>
      <c r="U95" s="781"/>
      <c r="V95" s="781"/>
      <c r="W95" s="781"/>
      <c r="X95" s="782"/>
      <c r="Y95" s="205"/>
      <c r="Z95" s="206"/>
      <c r="AA95" s="207"/>
      <c r="AB95" s="456" t="s">
        <v>11</v>
      </c>
      <c r="AC95" s="457"/>
      <c r="AD95" s="458"/>
      <c r="AE95" s="341" t="s">
        <v>391</v>
      </c>
      <c r="AF95" s="341"/>
      <c r="AG95" s="341"/>
      <c r="AH95" s="341"/>
      <c r="AI95" s="341" t="s">
        <v>413</v>
      </c>
      <c r="AJ95" s="341"/>
      <c r="AK95" s="341"/>
      <c r="AL95" s="341"/>
      <c r="AM95" s="341" t="s">
        <v>510</v>
      </c>
      <c r="AN95" s="341"/>
      <c r="AO95" s="341"/>
      <c r="AP95" s="341"/>
      <c r="AQ95" s="217" t="s">
        <v>232</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205"/>
      <c r="Z96" s="206"/>
      <c r="AA96" s="207"/>
      <c r="AB96" s="353"/>
      <c r="AC96" s="354"/>
      <c r="AD96" s="355"/>
      <c r="AE96" s="341"/>
      <c r="AF96" s="341"/>
      <c r="AG96" s="341"/>
      <c r="AH96" s="341"/>
      <c r="AI96" s="341"/>
      <c r="AJ96" s="341"/>
      <c r="AK96" s="341"/>
      <c r="AL96" s="341"/>
      <c r="AM96" s="341"/>
      <c r="AN96" s="341"/>
      <c r="AO96" s="341"/>
      <c r="AP96" s="341"/>
      <c r="AQ96" s="267"/>
      <c r="AR96" s="268"/>
      <c r="AS96" s="181" t="s">
        <v>233</v>
      </c>
      <c r="AT96" s="204"/>
      <c r="AU96" s="268"/>
      <c r="AV96" s="268"/>
      <c r="AW96" s="377" t="s">
        <v>179</v>
      </c>
      <c r="AX96" s="378"/>
      <c r="AY96">
        <f>$AY$95</f>
        <v>0</v>
      </c>
    </row>
    <row r="97" spans="1:60" ht="23.25" hidden="1" customHeight="1">
      <c r="A97" s="518"/>
      <c r="B97" s="550"/>
      <c r="C97" s="550"/>
      <c r="D97" s="550"/>
      <c r="E97" s="550"/>
      <c r="F97" s="551"/>
      <c r="G97" s="234"/>
      <c r="H97" s="193"/>
      <c r="I97" s="193"/>
      <c r="J97" s="193"/>
      <c r="K97" s="193"/>
      <c r="L97" s="193"/>
      <c r="M97" s="193"/>
      <c r="N97" s="193"/>
      <c r="O97" s="235"/>
      <c r="P97" s="193"/>
      <c r="Q97" s="799"/>
      <c r="R97" s="799"/>
      <c r="S97" s="799"/>
      <c r="T97" s="799"/>
      <c r="U97" s="799"/>
      <c r="V97" s="799"/>
      <c r="W97" s="799"/>
      <c r="X97" s="800"/>
      <c r="Y97" s="757" t="s">
        <v>62</v>
      </c>
      <c r="Z97" s="758"/>
      <c r="AA97" s="759"/>
      <c r="AB97" s="405"/>
      <c r="AC97" s="406"/>
      <c r="AD97" s="407"/>
      <c r="AE97" s="345"/>
      <c r="AF97" s="346"/>
      <c r="AG97" s="346"/>
      <c r="AH97" s="813"/>
      <c r="AI97" s="345"/>
      <c r="AJ97" s="346"/>
      <c r="AK97" s="346"/>
      <c r="AL97" s="813"/>
      <c r="AM97" s="345"/>
      <c r="AN97" s="346"/>
      <c r="AO97" s="346"/>
      <c r="AP97" s="346"/>
      <c r="AQ97" s="168"/>
      <c r="AR97" s="169"/>
      <c r="AS97" s="169"/>
      <c r="AT97" s="170"/>
      <c r="AU97" s="346"/>
      <c r="AV97" s="346"/>
      <c r="AW97" s="346"/>
      <c r="AX97" s="347"/>
      <c r="AY97">
        <f t="shared" ref="AY97:AY99" si="12">$AY$95</f>
        <v>0</v>
      </c>
      <c r="AZ97" s="10"/>
      <c r="BA97" s="10"/>
      <c r="BB97" s="10"/>
      <c r="BC97" s="10"/>
    </row>
    <row r="98" spans="1:60" ht="23.25" hidden="1" customHeight="1">
      <c r="A98" s="518"/>
      <c r="B98" s="550"/>
      <c r="C98" s="550"/>
      <c r="D98" s="550"/>
      <c r="E98" s="550"/>
      <c r="F98" s="551"/>
      <c r="G98" s="236"/>
      <c r="H98" s="237"/>
      <c r="I98" s="237"/>
      <c r="J98" s="237"/>
      <c r="K98" s="237"/>
      <c r="L98" s="237"/>
      <c r="M98" s="237"/>
      <c r="N98" s="237"/>
      <c r="O98" s="238"/>
      <c r="P98" s="801"/>
      <c r="Q98" s="801"/>
      <c r="R98" s="801"/>
      <c r="S98" s="801"/>
      <c r="T98" s="801"/>
      <c r="U98" s="801"/>
      <c r="V98" s="801"/>
      <c r="W98" s="801"/>
      <c r="X98" s="802"/>
      <c r="Y98" s="734" t="s">
        <v>54</v>
      </c>
      <c r="Z98" s="735"/>
      <c r="AA98" s="736"/>
      <c r="AB98" s="302"/>
      <c r="AC98" s="303"/>
      <c r="AD98" s="304"/>
      <c r="AE98" s="345"/>
      <c r="AF98" s="346"/>
      <c r="AG98" s="346"/>
      <c r="AH98" s="813"/>
      <c r="AI98" s="345"/>
      <c r="AJ98" s="346"/>
      <c r="AK98" s="346"/>
      <c r="AL98" s="813"/>
      <c r="AM98" s="345"/>
      <c r="AN98" s="346"/>
      <c r="AO98" s="346"/>
      <c r="AP98" s="346"/>
      <c r="AQ98" s="168"/>
      <c r="AR98" s="169"/>
      <c r="AS98" s="169"/>
      <c r="AT98" s="170"/>
      <c r="AU98" s="346"/>
      <c r="AV98" s="346"/>
      <c r="AW98" s="346"/>
      <c r="AX98" s="347"/>
      <c r="AY98">
        <f t="shared" si="12"/>
        <v>0</v>
      </c>
      <c r="AZ98" s="10"/>
      <c r="BA98" s="10"/>
      <c r="BB98" s="10"/>
      <c r="BC98" s="10"/>
      <c r="BD98" s="10"/>
      <c r="BE98" s="10"/>
      <c r="BF98" s="10"/>
      <c r="BG98" s="10"/>
      <c r="BH98" s="10"/>
    </row>
    <row r="99" spans="1:60" ht="23.25" hidden="1" customHeight="1" thickBot="1">
      <c r="A99" s="519"/>
      <c r="B99" s="880"/>
      <c r="C99" s="880"/>
      <c r="D99" s="880"/>
      <c r="E99" s="880"/>
      <c r="F99" s="881"/>
      <c r="G99" s="804"/>
      <c r="H99" s="250"/>
      <c r="I99" s="250"/>
      <c r="J99" s="250"/>
      <c r="K99" s="250"/>
      <c r="L99" s="250"/>
      <c r="M99" s="250"/>
      <c r="N99" s="250"/>
      <c r="O99" s="805"/>
      <c r="P99" s="840"/>
      <c r="Q99" s="840"/>
      <c r="R99" s="840"/>
      <c r="S99" s="840"/>
      <c r="T99" s="840"/>
      <c r="U99" s="840"/>
      <c r="V99" s="840"/>
      <c r="W99" s="840"/>
      <c r="X99" s="841"/>
      <c r="Y99" s="478" t="s">
        <v>13</v>
      </c>
      <c r="Z99" s="479"/>
      <c r="AA99" s="480"/>
      <c r="AB99" s="460" t="s">
        <v>14</v>
      </c>
      <c r="AC99" s="461"/>
      <c r="AD99" s="462"/>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3"/>
      <c r="Z100" s="464"/>
      <c r="AA100" s="465"/>
      <c r="AB100" s="854" t="s">
        <v>11</v>
      </c>
      <c r="AC100" s="854"/>
      <c r="AD100" s="854"/>
      <c r="AE100" s="820" t="s">
        <v>391</v>
      </c>
      <c r="AF100" s="821"/>
      <c r="AG100" s="821"/>
      <c r="AH100" s="822"/>
      <c r="AI100" s="820" t="s">
        <v>413</v>
      </c>
      <c r="AJ100" s="821"/>
      <c r="AK100" s="821"/>
      <c r="AL100" s="822"/>
      <c r="AM100" s="820" t="s">
        <v>510</v>
      </c>
      <c r="AN100" s="821"/>
      <c r="AO100" s="821"/>
      <c r="AP100" s="822"/>
      <c r="AQ100" s="926" t="s">
        <v>418</v>
      </c>
      <c r="AR100" s="927"/>
      <c r="AS100" s="927"/>
      <c r="AT100" s="928"/>
      <c r="AU100" s="926" t="s">
        <v>542</v>
      </c>
      <c r="AV100" s="927"/>
      <c r="AW100" s="927"/>
      <c r="AX100" s="929"/>
    </row>
    <row r="101" spans="1:60" ht="23.25" customHeight="1">
      <c r="A101" s="489"/>
      <c r="B101" s="490"/>
      <c r="C101" s="490"/>
      <c r="D101" s="490"/>
      <c r="E101" s="490"/>
      <c r="F101" s="491"/>
      <c r="G101" s="193" t="s">
        <v>725</v>
      </c>
      <c r="H101" s="193"/>
      <c r="I101" s="193"/>
      <c r="J101" s="193"/>
      <c r="K101" s="193"/>
      <c r="L101" s="193"/>
      <c r="M101" s="193"/>
      <c r="N101" s="193"/>
      <c r="O101" s="193"/>
      <c r="P101" s="193"/>
      <c r="Q101" s="193"/>
      <c r="R101" s="193"/>
      <c r="S101" s="193"/>
      <c r="T101" s="193"/>
      <c r="U101" s="193"/>
      <c r="V101" s="193"/>
      <c r="W101" s="193"/>
      <c r="X101" s="235"/>
      <c r="Y101" s="874" t="s">
        <v>55</v>
      </c>
      <c r="Z101" s="720"/>
      <c r="AA101" s="721"/>
      <c r="AB101" s="549" t="s">
        <v>726</v>
      </c>
      <c r="AC101" s="549"/>
      <c r="AD101" s="549"/>
      <c r="AE101" s="349">
        <v>4</v>
      </c>
      <c r="AF101" s="349"/>
      <c r="AG101" s="349"/>
      <c r="AH101" s="349"/>
      <c r="AI101" s="349">
        <v>7</v>
      </c>
      <c r="AJ101" s="349"/>
      <c r="AK101" s="349"/>
      <c r="AL101" s="349"/>
      <c r="AM101" s="349">
        <v>4</v>
      </c>
      <c r="AN101" s="349"/>
      <c r="AO101" s="349"/>
      <c r="AP101" s="349"/>
      <c r="AQ101" s="349" t="s">
        <v>746</v>
      </c>
      <c r="AR101" s="349"/>
      <c r="AS101" s="349"/>
      <c r="AT101" s="349"/>
      <c r="AU101" s="345"/>
      <c r="AV101" s="346"/>
      <c r="AW101" s="346"/>
      <c r="AX101" s="347"/>
    </row>
    <row r="102" spans="1:60" ht="23.25" customHeight="1">
      <c r="A102" s="492"/>
      <c r="B102" s="493"/>
      <c r="C102" s="493"/>
      <c r="D102" s="493"/>
      <c r="E102" s="493"/>
      <c r="F102" s="494"/>
      <c r="G102" s="196"/>
      <c r="H102" s="196"/>
      <c r="I102" s="196"/>
      <c r="J102" s="196"/>
      <c r="K102" s="196"/>
      <c r="L102" s="196"/>
      <c r="M102" s="196"/>
      <c r="N102" s="196"/>
      <c r="O102" s="196"/>
      <c r="P102" s="196"/>
      <c r="Q102" s="196"/>
      <c r="R102" s="196"/>
      <c r="S102" s="196"/>
      <c r="T102" s="196"/>
      <c r="U102" s="196"/>
      <c r="V102" s="196"/>
      <c r="W102" s="196"/>
      <c r="X102" s="240"/>
      <c r="Y102" s="472" t="s">
        <v>56</v>
      </c>
      <c r="Z102" s="360"/>
      <c r="AA102" s="361"/>
      <c r="AB102" s="549" t="s">
        <v>726</v>
      </c>
      <c r="AC102" s="549"/>
      <c r="AD102" s="549"/>
      <c r="AE102" s="349">
        <v>4</v>
      </c>
      <c r="AF102" s="349"/>
      <c r="AG102" s="349"/>
      <c r="AH102" s="349"/>
      <c r="AI102" s="349">
        <v>7</v>
      </c>
      <c r="AJ102" s="349"/>
      <c r="AK102" s="349"/>
      <c r="AL102" s="349"/>
      <c r="AM102" s="349">
        <v>7</v>
      </c>
      <c r="AN102" s="349"/>
      <c r="AO102" s="349"/>
      <c r="AP102" s="349"/>
      <c r="AQ102" s="349">
        <v>5</v>
      </c>
      <c r="AR102" s="349"/>
      <c r="AS102" s="349"/>
      <c r="AT102" s="349"/>
      <c r="AU102" s="373"/>
      <c r="AV102" s="374"/>
      <c r="AW102" s="374"/>
      <c r="AX102" s="930"/>
    </row>
    <row r="103" spans="1:60" ht="31.5" hidden="1" customHeight="1">
      <c r="A103" s="486" t="s">
        <v>351</v>
      </c>
      <c r="B103" s="487"/>
      <c r="C103" s="487"/>
      <c r="D103" s="487"/>
      <c r="E103" s="487"/>
      <c r="F103" s="488"/>
      <c r="G103" s="735" t="s">
        <v>60</v>
      </c>
      <c r="H103" s="735"/>
      <c r="I103" s="735"/>
      <c r="J103" s="735"/>
      <c r="K103" s="735"/>
      <c r="L103" s="735"/>
      <c r="M103" s="735"/>
      <c r="N103" s="735"/>
      <c r="O103" s="735"/>
      <c r="P103" s="735"/>
      <c r="Q103" s="735"/>
      <c r="R103" s="735"/>
      <c r="S103" s="735"/>
      <c r="T103" s="735"/>
      <c r="U103" s="735"/>
      <c r="V103" s="735"/>
      <c r="W103" s="735"/>
      <c r="X103" s="736"/>
      <c r="Y103" s="466"/>
      <c r="Z103" s="467"/>
      <c r="AA103" s="468"/>
      <c r="AB103" s="305" t="s">
        <v>11</v>
      </c>
      <c r="AC103" s="300"/>
      <c r="AD103" s="301"/>
      <c r="AE103" s="341" t="s">
        <v>391</v>
      </c>
      <c r="AF103" s="341"/>
      <c r="AG103" s="341"/>
      <c r="AH103" s="341"/>
      <c r="AI103" s="341" t="s">
        <v>413</v>
      </c>
      <c r="AJ103" s="341"/>
      <c r="AK103" s="341"/>
      <c r="AL103" s="341"/>
      <c r="AM103" s="341" t="s">
        <v>510</v>
      </c>
      <c r="AN103" s="341"/>
      <c r="AO103" s="341"/>
      <c r="AP103" s="341"/>
      <c r="AQ103" s="366" t="s">
        <v>418</v>
      </c>
      <c r="AR103" s="367"/>
      <c r="AS103" s="367"/>
      <c r="AT103" s="367"/>
      <c r="AU103" s="366" t="s">
        <v>542</v>
      </c>
      <c r="AV103" s="367"/>
      <c r="AW103" s="367"/>
      <c r="AX103" s="368"/>
      <c r="AY103">
        <f>COUNTA($G$104)</f>
        <v>0</v>
      </c>
    </row>
    <row r="104" spans="1:60" ht="23.25" hidden="1" customHeight="1">
      <c r="A104" s="489"/>
      <c r="B104" s="490"/>
      <c r="C104" s="490"/>
      <c r="D104" s="490"/>
      <c r="E104" s="490"/>
      <c r="F104" s="491"/>
      <c r="G104" s="193"/>
      <c r="H104" s="193"/>
      <c r="I104" s="193"/>
      <c r="J104" s="193"/>
      <c r="K104" s="193"/>
      <c r="L104" s="193"/>
      <c r="M104" s="193"/>
      <c r="N104" s="193"/>
      <c r="O104" s="193"/>
      <c r="P104" s="193"/>
      <c r="Q104" s="193"/>
      <c r="R104" s="193"/>
      <c r="S104" s="193"/>
      <c r="T104" s="193"/>
      <c r="U104" s="193"/>
      <c r="V104" s="193"/>
      <c r="W104" s="193"/>
      <c r="X104" s="235"/>
      <c r="Y104" s="475" t="s">
        <v>55</v>
      </c>
      <c r="Z104" s="476"/>
      <c r="AA104" s="477"/>
      <c r="AB104" s="469"/>
      <c r="AC104" s="470"/>
      <c r="AD104" s="471"/>
      <c r="AE104" s="349"/>
      <c r="AF104" s="349"/>
      <c r="AG104" s="349"/>
      <c r="AH104" s="349"/>
      <c r="AI104" s="349"/>
      <c r="AJ104" s="349"/>
      <c r="AK104" s="349"/>
      <c r="AL104" s="349"/>
      <c r="AM104" s="349"/>
      <c r="AN104" s="349"/>
      <c r="AO104" s="349"/>
      <c r="AP104" s="349"/>
      <c r="AQ104" s="349"/>
      <c r="AR104" s="349"/>
      <c r="AS104" s="349"/>
      <c r="AT104" s="349"/>
      <c r="AU104" s="349"/>
      <c r="AV104" s="349"/>
      <c r="AW104" s="349"/>
      <c r="AX104" s="365"/>
      <c r="AY104">
        <f>$AY$103</f>
        <v>0</v>
      </c>
    </row>
    <row r="105" spans="1:60" ht="23.25" hidden="1" customHeight="1">
      <c r="A105" s="492"/>
      <c r="B105" s="493"/>
      <c r="C105" s="493"/>
      <c r="D105" s="493"/>
      <c r="E105" s="493"/>
      <c r="F105" s="494"/>
      <c r="G105" s="196"/>
      <c r="H105" s="196"/>
      <c r="I105" s="196"/>
      <c r="J105" s="196"/>
      <c r="K105" s="196"/>
      <c r="L105" s="196"/>
      <c r="M105" s="196"/>
      <c r="N105" s="196"/>
      <c r="O105" s="196"/>
      <c r="P105" s="196"/>
      <c r="Q105" s="196"/>
      <c r="R105" s="196"/>
      <c r="S105" s="196"/>
      <c r="T105" s="196"/>
      <c r="U105" s="196"/>
      <c r="V105" s="196"/>
      <c r="W105" s="196"/>
      <c r="X105" s="240"/>
      <c r="Y105" s="472" t="s">
        <v>56</v>
      </c>
      <c r="Z105" s="473"/>
      <c r="AA105" s="474"/>
      <c r="AB105" s="405"/>
      <c r="AC105" s="406"/>
      <c r="AD105" s="407"/>
      <c r="AE105" s="349"/>
      <c r="AF105" s="349"/>
      <c r="AG105" s="349"/>
      <c r="AH105" s="349"/>
      <c r="AI105" s="349"/>
      <c r="AJ105" s="349"/>
      <c r="AK105" s="349"/>
      <c r="AL105" s="349"/>
      <c r="AM105" s="349"/>
      <c r="AN105" s="349"/>
      <c r="AO105" s="349"/>
      <c r="AP105" s="349"/>
      <c r="AQ105" s="349"/>
      <c r="AR105" s="349"/>
      <c r="AS105" s="349"/>
      <c r="AT105" s="349"/>
      <c r="AU105" s="349"/>
      <c r="AV105" s="349"/>
      <c r="AW105" s="349"/>
      <c r="AX105" s="365"/>
      <c r="AY105">
        <f>$AY$103</f>
        <v>0</v>
      </c>
    </row>
    <row r="106" spans="1:60" ht="31.5" hidden="1" customHeight="1">
      <c r="A106" s="486" t="s">
        <v>351</v>
      </c>
      <c r="B106" s="487"/>
      <c r="C106" s="487"/>
      <c r="D106" s="487"/>
      <c r="E106" s="487"/>
      <c r="F106" s="488"/>
      <c r="G106" s="735" t="s">
        <v>60</v>
      </c>
      <c r="H106" s="735"/>
      <c r="I106" s="735"/>
      <c r="J106" s="735"/>
      <c r="K106" s="735"/>
      <c r="L106" s="735"/>
      <c r="M106" s="735"/>
      <c r="N106" s="735"/>
      <c r="O106" s="735"/>
      <c r="P106" s="735"/>
      <c r="Q106" s="735"/>
      <c r="R106" s="735"/>
      <c r="S106" s="735"/>
      <c r="T106" s="735"/>
      <c r="U106" s="735"/>
      <c r="V106" s="735"/>
      <c r="W106" s="735"/>
      <c r="X106" s="736"/>
      <c r="Y106" s="466"/>
      <c r="Z106" s="467"/>
      <c r="AA106" s="468"/>
      <c r="AB106" s="305" t="s">
        <v>11</v>
      </c>
      <c r="AC106" s="300"/>
      <c r="AD106" s="301"/>
      <c r="AE106" s="341" t="s">
        <v>391</v>
      </c>
      <c r="AF106" s="341"/>
      <c r="AG106" s="341"/>
      <c r="AH106" s="341"/>
      <c r="AI106" s="341" t="s">
        <v>413</v>
      </c>
      <c r="AJ106" s="341"/>
      <c r="AK106" s="341"/>
      <c r="AL106" s="341"/>
      <c r="AM106" s="341" t="s">
        <v>510</v>
      </c>
      <c r="AN106" s="341"/>
      <c r="AO106" s="341"/>
      <c r="AP106" s="341"/>
      <c r="AQ106" s="366" t="s">
        <v>418</v>
      </c>
      <c r="AR106" s="367"/>
      <c r="AS106" s="367"/>
      <c r="AT106" s="367"/>
      <c r="AU106" s="366" t="s">
        <v>542</v>
      </c>
      <c r="AV106" s="367"/>
      <c r="AW106" s="367"/>
      <c r="AX106" s="368"/>
      <c r="AY106">
        <f>COUNTA($G$107)</f>
        <v>0</v>
      </c>
    </row>
    <row r="107" spans="1:60" ht="23.25" hidden="1" customHeight="1">
      <c r="A107" s="489"/>
      <c r="B107" s="490"/>
      <c r="C107" s="490"/>
      <c r="D107" s="490"/>
      <c r="E107" s="490"/>
      <c r="F107" s="491"/>
      <c r="G107" s="193"/>
      <c r="H107" s="193"/>
      <c r="I107" s="193"/>
      <c r="J107" s="193"/>
      <c r="K107" s="193"/>
      <c r="L107" s="193"/>
      <c r="M107" s="193"/>
      <c r="N107" s="193"/>
      <c r="O107" s="193"/>
      <c r="P107" s="193"/>
      <c r="Q107" s="193"/>
      <c r="R107" s="193"/>
      <c r="S107" s="193"/>
      <c r="T107" s="193"/>
      <c r="U107" s="193"/>
      <c r="V107" s="193"/>
      <c r="W107" s="193"/>
      <c r="X107" s="235"/>
      <c r="Y107" s="475" t="s">
        <v>55</v>
      </c>
      <c r="Z107" s="476"/>
      <c r="AA107" s="477"/>
      <c r="AB107" s="469"/>
      <c r="AC107" s="470"/>
      <c r="AD107" s="471"/>
      <c r="AE107" s="349"/>
      <c r="AF107" s="349"/>
      <c r="AG107" s="349"/>
      <c r="AH107" s="349"/>
      <c r="AI107" s="349"/>
      <c r="AJ107" s="349"/>
      <c r="AK107" s="349"/>
      <c r="AL107" s="349"/>
      <c r="AM107" s="349"/>
      <c r="AN107" s="349"/>
      <c r="AO107" s="349"/>
      <c r="AP107" s="349"/>
      <c r="AQ107" s="349"/>
      <c r="AR107" s="349"/>
      <c r="AS107" s="349"/>
      <c r="AT107" s="349"/>
      <c r="AU107" s="349"/>
      <c r="AV107" s="349"/>
      <c r="AW107" s="349"/>
      <c r="AX107" s="365"/>
      <c r="AY107">
        <f>$AY$106</f>
        <v>0</v>
      </c>
    </row>
    <row r="108" spans="1:60" ht="23.25" hidden="1" customHeight="1">
      <c r="A108" s="492"/>
      <c r="B108" s="493"/>
      <c r="C108" s="493"/>
      <c r="D108" s="493"/>
      <c r="E108" s="493"/>
      <c r="F108" s="494"/>
      <c r="G108" s="196"/>
      <c r="H108" s="196"/>
      <c r="I108" s="196"/>
      <c r="J108" s="196"/>
      <c r="K108" s="196"/>
      <c r="L108" s="196"/>
      <c r="M108" s="196"/>
      <c r="N108" s="196"/>
      <c r="O108" s="196"/>
      <c r="P108" s="196"/>
      <c r="Q108" s="196"/>
      <c r="R108" s="196"/>
      <c r="S108" s="196"/>
      <c r="T108" s="196"/>
      <c r="U108" s="196"/>
      <c r="V108" s="196"/>
      <c r="W108" s="196"/>
      <c r="X108" s="240"/>
      <c r="Y108" s="472" t="s">
        <v>56</v>
      </c>
      <c r="Z108" s="473"/>
      <c r="AA108" s="474"/>
      <c r="AB108" s="405"/>
      <c r="AC108" s="406"/>
      <c r="AD108" s="407"/>
      <c r="AE108" s="349"/>
      <c r="AF108" s="349"/>
      <c r="AG108" s="349"/>
      <c r="AH108" s="349"/>
      <c r="AI108" s="349"/>
      <c r="AJ108" s="349"/>
      <c r="AK108" s="349"/>
      <c r="AL108" s="349"/>
      <c r="AM108" s="349"/>
      <c r="AN108" s="349"/>
      <c r="AO108" s="349"/>
      <c r="AP108" s="349"/>
      <c r="AQ108" s="349"/>
      <c r="AR108" s="349"/>
      <c r="AS108" s="349"/>
      <c r="AT108" s="349"/>
      <c r="AU108" s="349"/>
      <c r="AV108" s="349"/>
      <c r="AW108" s="349"/>
      <c r="AX108" s="365"/>
      <c r="AY108">
        <f>$AY$106</f>
        <v>0</v>
      </c>
    </row>
    <row r="109" spans="1:60" ht="31.5" hidden="1" customHeight="1">
      <c r="A109" s="486" t="s">
        <v>351</v>
      </c>
      <c r="B109" s="487"/>
      <c r="C109" s="487"/>
      <c r="D109" s="487"/>
      <c r="E109" s="487"/>
      <c r="F109" s="488"/>
      <c r="G109" s="735" t="s">
        <v>60</v>
      </c>
      <c r="H109" s="735"/>
      <c r="I109" s="735"/>
      <c r="J109" s="735"/>
      <c r="K109" s="735"/>
      <c r="L109" s="735"/>
      <c r="M109" s="735"/>
      <c r="N109" s="735"/>
      <c r="O109" s="735"/>
      <c r="P109" s="735"/>
      <c r="Q109" s="735"/>
      <c r="R109" s="735"/>
      <c r="S109" s="735"/>
      <c r="T109" s="735"/>
      <c r="U109" s="735"/>
      <c r="V109" s="735"/>
      <c r="W109" s="735"/>
      <c r="X109" s="736"/>
      <c r="Y109" s="466"/>
      <c r="Z109" s="467"/>
      <c r="AA109" s="468"/>
      <c r="AB109" s="305" t="s">
        <v>11</v>
      </c>
      <c r="AC109" s="300"/>
      <c r="AD109" s="301"/>
      <c r="AE109" s="341" t="s">
        <v>391</v>
      </c>
      <c r="AF109" s="341"/>
      <c r="AG109" s="341"/>
      <c r="AH109" s="341"/>
      <c r="AI109" s="341" t="s">
        <v>413</v>
      </c>
      <c r="AJ109" s="341"/>
      <c r="AK109" s="341"/>
      <c r="AL109" s="341"/>
      <c r="AM109" s="341" t="s">
        <v>510</v>
      </c>
      <c r="AN109" s="341"/>
      <c r="AO109" s="341"/>
      <c r="AP109" s="341"/>
      <c r="AQ109" s="366" t="s">
        <v>418</v>
      </c>
      <c r="AR109" s="367"/>
      <c r="AS109" s="367"/>
      <c r="AT109" s="367"/>
      <c r="AU109" s="366" t="s">
        <v>542</v>
      </c>
      <c r="AV109" s="367"/>
      <c r="AW109" s="367"/>
      <c r="AX109" s="368"/>
      <c r="AY109">
        <f>COUNTA($G$110)</f>
        <v>0</v>
      </c>
    </row>
    <row r="110" spans="1:60" ht="23.25" hidden="1" customHeight="1">
      <c r="A110" s="489"/>
      <c r="B110" s="490"/>
      <c r="C110" s="490"/>
      <c r="D110" s="490"/>
      <c r="E110" s="490"/>
      <c r="F110" s="491"/>
      <c r="G110" s="193"/>
      <c r="H110" s="193"/>
      <c r="I110" s="193"/>
      <c r="J110" s="193"/>
      <c r="K110" s="193"/>
      <c r="L110" s="193"/>
      <c r="M110" s="193"/>
      <c r="N110" s="193"/>
      <c r="O110" s="193"/>
      <c r="P110" s="193"/>
      <c r="Q110" s="193"/>
      <c r="R110" s="193"/>
      <c r="S110" s="193"/>
      <c r="T110" s="193"/>
      <c r="U110" s="193"/>
      <c r="V110" s="193"/>
      <c r="W110" s="193"/>
      <c r="X110" s="235"/>
      <c r="Y110" s="475" t="s">
        <v>55</v>
      </c>
      <c r="Z110" s="476"/>
      <c r="AA110" s="477"/>
      <c r="AB110" s="469"/>
      <c r="AC110" s="470"/>
      <c r="AD110" s="471"/>
      <c r="AE110" s="349"/>
      <c r="AF110" s="349"/>
      <c r="AG110" s="349"/>
      <c r="AH110" s="349"/>
      <c r="AI110" s="349"/>
      <c r="AJ110" s="349"/>
      <c r="AK110" s="349"/>
      <c r="AL110" s="349"/>
      <c r="AM110" s="349"/>
      <c r="AN110" s="349"/>
      <c r="AO110" s="349"/>
      <c r="AP110" s="349"/>
      <c r="AQ110" s="349"/>
      <c r="AR110" s="349"/>
      <c r="AS110" s="349"/>
      <c r="AT110" s="349"/>
      <c r="AU110" s="349"/>
      <c r="AV110" s="349"/>
      <c r="AW110" s="349"/>
      <c r="AX110" s="365"/>
      <c r="AY110">
        <f>$AY$109</f>
        <v>0</v>
      </c>
    </row>
    <row r="111" spans="1:60" ht="23.25" hidden="1" customHeight="1">
      <c r="A111" s="492"/>
      <c r="B111" s="493"/>
      <c r="C111" s="493"/>
      <c r="D111" s="493"/>
      <c r="E111" s="493"/>
      <c r="F111" s="494"/>
      <c r="G111" s="196"/>
      <c r="H111" s="196"/>
      <c r="I111" s="196"/>
      <c r="J111" s="196"/>
      <c r="K111" s="196"/>
      <c r="L111" s="196"/>
      <c r="M111" s="196"/>
      <c r="N111" s="196"/>
      <c r="O111" s="196"/>
      <c r="P111" s="196"/>
      <c r="Q111" s="196"/>
      <c r="R111" s="196"/>
      <c r="S111" s="196"/>
      <c r="T111" s="196"/>
      <c r="U111" s="196"/>
      <c r="V111" s="196"/>
      <c r="W111" s="196"/>
      <c r="X111" s="240"/>
      <c r="Y111" s="472" t="s">
        <v>56</v>
      </c>
      <c r="Z111" s="473"/>
      <c r="AA111" s="474"/>
      <c r="AB111" s="405"/>
      <c r="AC111" s="406"/>
      <c r="AD111" s="407"/>
      <c r="AE111" s="349"/>
      <c r="AF111" s="349"/>
      <c r="AG111" s="349"/>
      <c r="AH111" s="349"/>
      <c r="AI111" s="349"/>
      <c r="AJ111" s="349"/>
      <c r="AK111" s="349"/>
      <c r="AL111" s="349"/>
      <c r="AM111" s="349"/>
      <c r="AN111" s="349"/>
      <c r="AO111" s="349"/>
      <c r="AP111" s="349"/>
      <c r="AQ111" s="349"/>
      <c r="AR111" s="349"/>
      <c r="AS111" s="349"/>
      <c r="AT111" s="349"/>
      <c r="AU111" s="349"/>
      <c r="AV111" s="349"/>
      <c r="AW111" s="349"/>
      <c r="AX111" s="365"/>
      <c r="AY111">
        <f>$AY$109</f>
        <v>0</v>
      </c>
    </row>
    <row r="112" spans="1:60" ht="31.5" hidden="1" customHeight="1">
      <c r="A112" s="486" t="s">
        <v>351</v>
      </c>
      <c r="B112" s="487"/>
      <c r="C112" s="487"/>
      <c r="D112" s="487"/>
      <c r="E112" s="487"/>
      <c r="F112" s="488"/>
      <c r="G112" s="735" t="s">
        <v>60</v>
      </c>
      <c r="H112" s="735"/>
      <c r="I112" s="735"/>
      <c r="J112" s="735"/>
      <c r="K112" s="735"/>
      <c r="L112" s="735"/>
      <c r="M112" s="735"/>
      <c r="N112" s="735"/>
      <c r="O112" s="735"/>
      <c r="P112" s="735"/>
      <c r="Q112" s="735"/>
      <c r="R112" s="735"/>
      <c r="S112" s="735"/>
      <c r="T112" s="735"/>
      <c r="U112" s="735"/>
      <c r="V112" s="735"/>
      <c r="W112" s="735"/>
      <c r="X112" s="736"/>
      <c r="Y112" s="466"/>
      <c r="Z112" s="467"/>
      <c r="AA112" s="468"/>
      <c r="AB112" s="305" t="s">
        <v>11</v>
      </c>
      <c r="AC112" s="300"/>
      <c r="AD112" s="301"/>
      <c r="AE112" s="341" t="s">
        <v>391</v>
      </c>
      <c r="AF112" s="341"/>
      <c r="AG112" s="341"/>
      <c r="AH112" s="341"/>
      <c r="AI112" s="341" t="s">
        <v>413</v>
      </c>
      <c r="AJ112" s="341"/>
      <c r="AK112" s="341"/>
      <c r="AL112" s="341"/>
      <c r="AM112" s="341" t="s">
        <v>510</v>
      </c>
      <c r="AN112" s="341"/>
      <c r="AO112" s="341"/>
      <c r="AP112" s="341"/>
      <c r="AQ112" s="366" t="s">
        <v>418</v>
      </c>
      <c r="AR112" s="367"/>
      <c r="AS112" s="367"/>
      <c r="AT112" s="367"/>
      <c r="AU112" s="366" t="s">
        <v>542</v>
      </c>
      <c r="AV112" s="367"/>
      <c r="AW112" s="367"/>
      <c r="AX112" s="368"/>
      <c r="AY112">
        <f>COUNTA($G$113)</f>
        <v>0</v>
      </c>
    </row>
    <row r="113" spans="1:51" ht="23.25" hidden="1" customHeight="1">
      <c r="A113" s="489"/>
      <c r="B113" s="490"/>
      <c r="C113" s="490"/>
      <c r="D113" s="490"/>
      <c r="E113" s="490"/>
      <c r="F113" s="491"/>
      <c r="G113" s="193"/>
      <c r="H113" s="193"/>
      <c r="I113" s="193"/>
      <c r="J113" s="193"/>
      <c r="K113" s="193"/>
      <c r="L113" s="193"/>
      <c r="M113" s="193"/>
      <c r="N113" s="193"/>
      <c r="O113" s="193"/>
      <c r="P113" s="193"/>
      <c r="Q113" s="193"/>
      <c r="R113" s="193"/>
      <c r="S113" s="193"/>
      <c r="T113" s="193"/>
      <c r="U113" s="193"/>
      <c r="V113" s="193"/>
      <c r="W113" s="193"/>
      <c r="X113" s="235"/>
      <c r="Y113" s="475" t="s">
        <v>55</v>
      </c>
      <c r="Z113" s="476"/>
      <c r="AA113" s="477"/>
      <c r="AB113" s="469"/>
      <c r="AC113" s="470"/>
      <c r="AD113" s="471"/>
      <c r="AE113" s="349"/>
      <c r="AF113" s="349"/>
      <c r="AG113" s="349"/>
      <c r="AH113" s="349"/>
      <c r="AI113" s="349"/>
      <c r="AJ113" s="349"/>
      <c r="AK113" s="349"/>
      <c r="AL113" s="349"/>
      <c r="AM113" s="349"/>
      <c r="AN113" s="349"/>
      <c r="AO113" s="349"/>
      <c r="AP113" s="349"/>
      <c r="AQ113" s="345"/>
      <c r="AR113" s="346"/>
      <c r="AS113" s="346"/>
      <c r="AT113" s="813"/>
      <c r="AU113" s="349"/>
      <c r="AV113" s="349"/>
      <c r="AW113" s="349"/>
      <c r="AX113" s="365"/>
      <c r="AY113">
        <f>$AY$112</f>
        <v>0</v>
      </c>
    </row>
    <row r="114" spans="1:51" ht="23.25" hidden="1" customHeight="1">
      <c r="A114" s="492"/>
      <c r="B114" s="493"/>
      <c r="C114" s="493"/>
      <c r="D114" s="493"/>
      <c r="E114" s="493"/>
      <c r="F114" s="494"/>
      <c r="G114" s="196"/>
      <c r="H114" s="196"/>
      <c r="I114" s="196"/>
      <c r="J114" s="196"/>
      <c r="K114" s="196"/>
      <c r="L114" s="196"/>
      <c r="M114" s="196"/>
      <c r="N114" s="196"/>
      <c r="O114" s="196"/>
      <c r="P114" s="196"/>
      <c r="Q114" s="196"/>
      <c r="R114" s="196"/>
      <c r="S114" s="196"/>
      <c r="T114" s="196"/>
      <c r="U114" s="196"/>
      <c r="V114" s="196"/>
      <c r="W114" s="196"/>
      <c r="X114" s="240"/>
      <c r="Y114" s="472" t="s">
        <v>56</v>
      </c>
      <c r="Z114" s="473"/>
      <c r="AA114" s="474"/>
      <c r="AB114" s="405"/>
      <c r="AC114" s="406"/>
      <c r="AD114" s="407"/>
      <c r="AE114" s="348"/>
      <c r="AF114" s="348"/>
      <c r="AG114" s="348"/>
      <c r="AH114" s="348"/>
      <c r="AI114" s="348"/>
      <c r="AJ114" s="348"/>
      <c r="AK114" s="348"/>
      <c r="AL114" s="348"/>
      <c r="AM114" s="348"/>
      <c r="AN114" s="348"/>
      <c r="AO114" s="348"/>
      <c r="AP114" s="348"/>
      <c r="AQ114" s="345"/>
      <c r="AR114" s="346"/>
      <c r="AS114" s="346"/>
      <c r="AT114" s="813"/>
      <c r="AU114" s="345"/>
      <c r="AV114" s="346"/>
      <c r="AW114" s="346"/>
      <c r="AX114" s="347"/>
      <c r="AY114">
        <f>$AY$112</f>
        <v>0</v>
      </c>
    </row>
    <row r="115" spans="1:51" ht="23.25" customHeight="1">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1"/>
      <c r="Z115" s="482"/>
      <c r="AA115" s="483"/>
      <c r="AB115" s="305" t="s">
        <v>11</v>
      </c>
      <c r="AC115" s="300"/>
      <c r="AD115" s="301"/>
      <c r="AE115" s="341" t="s">
        <v>391</v>
      </c>
      <c r="AF115" s="341"/>
      <c r="AG115" s="341"/>
      <c r="AH115" s="341"/>
      <c r="AI115" s="341" t="s">
        <v>413</v>
      </c>
      <c r="AJ115" s="341"/>
      <c r="AK115" s="341"/>
      <c r="AL115" s="341"/>
      <c r="AM115" s="341" t="s">
        <v>510</v>
      </c>
      <c r="AN115" s="341"/>
      <c r="AO115" s="341"/>
      <c r="AP115" s="341"/>
      <c r="AQ115" s="356" t="s">
        <v>543</v>
      </c>
      <c r="AR115" s="357"/>
      <c r="AS115" s="357"/>
      <c r="AT115" s="357"/>
      <c r="AU115" s="357"/>
      <c r="AV115" s="357"/>
      <c r="AW115" s="357"/>
      <c r="AX115" s="358"/>
    </row>
    <row r="116" spans="1:51" ht="23.25" customHeight="1">
      <c r="A116" s="294"/>
      <c r="B116" s="295"/>
      <c r="C116" s="295"/>
      <c r="D116" s="295"/>
      <c r="E116" s="295"/>
      <c r="F116" s="296"/>
      <c r="G116" s="331" t="s">
        <v>727</v>
      </c>
      <c r="H116" s="331"/>
      <c r="I116" s="331"/>
      <c r="J116" s="331"/>
      <c r="K116" s="331"/>
      <c r="L116" s="331"/>
      <c r="M116" s="331"/>
      <c r="N116" s="331"/>
      <c r="O116" s="331"/>
      <c r="P116" s="331"/>
      <c r="Q116" s="331"/>
      <c r="R116" s="331"/>
      <c r="S116" s="331"/>
      <c r="T116" s="331"/>
      <c r="U116" s="331"/>
      <c r="V116" s="331"/>
      <c r="W116" s="331"/>
      <c r="X116" s="331"/>
      <c r="Y116" s="335" t="s">
        <v>15</v>
      </c>
      <c r="Z116" s="336"/>
      <c r="AA116" s="337"/>
      <c r="AB116" s="302" t="s">
        <v>728</v>
      </c>
      <c r="AC116" s="303"/>
      <c r="AD116" s="304"/>
      <c r="AE116" s="349">
        <v>7882927</v>
      </c>
      <c r="AF116" s="349"/>
      <c r="AG116" s="349"/>
      <c r="AH116" s="349"/>
      <c r="AI116" s="349">
        <v>5899992</v>
      </c>
      <c r="AJ116" s="349"/>
      <c r="AK116" s="349"/>
      <c r="AL116" s="349"/>
      <c r="AM116" s="349">
        <v>7752096</v>
      </c>
      <c r="AN116" s="349"/>
      <c r="AO116" s="349"/>
      <c r="AP116" s="349"/>
      <c r="AQ116" s="345">
        <v>20076000</v>
      </c>
      <c r="AR116" s="346"/>
      <c r="AS116" s="346"/>
      <c r="AT116" s="346"/>
      <c r="AU116" s="346"/>
      <c r="AV116" s="346"/>
      <c r="AW116" s="346"/>
      <c r="AX116" s="347"/>
    </row>
    <row r="117" spans="1:51" ht="46.5" customHeight="1" thickBot="1">
      <c r="A117" s="297"/>
      <c r="B117" s="298"/>
      <c r="C117" s="298"/>
      <c r="D117" s="298"/>
      <c r="E117" s="298"/>
      <c r="F117" s="299"/>
      <c r="G117" s="333"/>
      <c r="H117" s="333"/>
      <c r="I117" s="333"/>
      <c r="J117" s="333"/>
      <c r="K117" s="333"/>
      <c r="L117" s="333"/>
      <c r="M117" s="333"/>
      <c r="N117" s="333"/>
      <c r="O117" s="333"/>
      <c r="P117" s="333"/>
      <c r="Q117" s="333"/>
      <c r="R117" s="333"/>
      <c r="S117" s="333"/>
      <c r="T117" s="333"/>
      <c r="U117" s="333"/>
      <c r="V117" s="333"/>
      <c r="W117" s="333"/>
      <c r="X117" s="333"/>
      <c r="Y117" s="359" t="s">
        <v>49</v>
      </c>
      <c r="Z117" s="360"/>
      <c r="AA117" s="361"/>
      <c r="AB117" s="362" t="s">
        <v>729</v>
      </c>
      <c r="AC117" s="363"/>
      <c r="AD117" s="364"/>
      <c r="AE117" s="308" t="s">
        <v>730</v>
      </c>
      <c r="AF117" s="308"/>
      <c r="AG117" s="308"/>
      <c r="AH117" s="308"/>
      <c r="AI117" s="308" t="s">
        <v>731</v>
      </c>
      <c r="AJ117" s="308"/>
      <c r="AK117" s="308"/>
      <c r="AL117" s="308"/>
      <c r="AM117" s="308" t="s">
        <v>747</v>
      </c>
      <c r="AN117" s="308"/>
      <c r="AO117" s="308"/>
      <c r="AP117" s="308"/>
      <c r="AQ117" s="308" t="s">
        <v>748</v>
      </c>
      <c r="AR117" s="308"/>
      <c r="AS117" s="308"/>
      <c r="AT117" s="308"/>
      <c r="AU117" s="308"/>
      <c r="AV117" s="308"/>
      <c r="AW117" s="308"/>
      <c r="AX117" s="309"/>
    </row>
    <row r="118" spans="1:51" ht="23.25" hidden="1" customHeight="1">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1"/>
      <c r="Z118" s="482"/>
      <c r="AA118" s="483"/>
      <c r="AB118" s="305" t="s">
        <v>11</v>
      </c>
      <c r="AC118" s="300"/>
      <c r="AD118" s="301"/>
      <c r="AE118" s="341" t="s">
        <v>391</v>
      </c>
      <c r="AF118" s="341"/>
      <c r="AG118" s="341"/>
      <c r="AH118" s="341"/>
      <c r="AI118" s="341" t="s">
        <v>413</v>
      </c>
      <c r="AJ118" s="341"/>
      <c r="AK118" s="341"/>
      <c r="AL118" s="341"/>
      <c r="AM118" s="341" t="s">
        <v>510</v>
      </c>
      <c r="AN118" s="341"/>
      <c r="AO118" s="341"/>
      <c r="AP118" s="341"/>
      <c r="AQ118" s="356" t="s">
        <v>543</v>
      </c>
      <c r="AR118" s="357"/>
      <c r="AS118" s="357"/>
      <c r="AT118" s="357"/>
      <c r="AU118" s="357"/>
      <c r="AV118" s="357"/>
      <c r="AW118" s="357"/>
      <c r="AX118" s="358"/>
      <c r="AY118" s="92">
        <f>IF(SUBSTITUTE(SUBSTITUTE($G$119,"／",""),"　","")="",0,1)</f>
        <v>0</v>
      </c>
    </row>
    <row r="119" spans="1:51" ht="23.25" hidden="1" customHeight="1">
      <c r="A119" s="294"/>
      <c r="B119" s="295"/>
      <c r="C119" s="295"/>
      <c r="D119" s="295"/>
      <c r="E119" s="295"/>
      <c r="F119" s="296"/>
      <c r="G119" s="331" t="s">
        <v>359</v>
      </c>
      <c r="H119" s="331"/>
      <c r="I119" s="331"/>
      <c r="J119" s="331"/>
      <c r="K119" s="331"/>
      <c r="L119" s="331"/>
      <c r="M119" s="331"/>
      <c r="N119" s="331"/>
      <c r="O119" s="331"/>
      <c r="P119" s="331"/>
      <c r="Q119" s="331"/>
      <c r="R119" s="331"/>
      <c r="S119" s="331"/>
      <c r="T119" s="331"/>
      <c r="U119" s="331"/>
      <c r="V119" s="331"/>
      <c r="W119" s="331"/>
      <c r="X119" s="331"/>
      <c r="Y119" s="335" t="s">
        <v>15</v>
      </c>
      <c r="Z119" s="336"/>
      <c r="AA119" s="337"/>
      <c r="AB119" s="302"/>
      <c r="AC119" s="303"/>
      <c r="AD119" s="304"/>
      <c r="AE119" s="349"/>
      <c r="AF119" s="349"/>
      <c r="AG119" s="349"/>
      <c r="AH119" s="349"/>
      <c r="AI119" s="349"/>
      <c r="AJ119" s="349"/>
      <c r="AK119" s="349"/>
      <c r="AL119" s="349"/>
      <c r="AM119" s="349"/>
      <c r="AN119" s="349"/>
      <c r="AO119" s="349"/>
      <c r="AP119" s="349"/>
      <c r="AQ119" s="349"/>
      <c r="AR119" s="349"/>
      <c r="AS119" s="349"/>
      <c r="AT119" s="349"/>
      <c r="AU119" s="349"/>
      <c r="AV119" s="349"/>
      <c r="AW119" s="349"/>
      <c r="AX119" s="365"/>
      <c r="AY119">
        <f>$AY$118</f>
        <v>0</v>
      </c>
    </row>
    <row r="120" spans="1:51" ht="46.5" hidden="1" customHeight="1">
      <c r="A120" s="297"/>
      <c r="B120" s="298"/>
      <c r="C120" s="298"/>
      <c r="D120" s="298"/>
      <c r="E120" s="298"/>
      <c r="F120" s="299"/>
      <c r="G120" s="333"/>
      <c r="H120" s="333"/>
      <c r="I120" s="333"/>
      <c r="J120" s="333"/>
      <c r="K120" s="333"/>
      <c r="L120" s="333"/>
      <c r="M120" s="333"/>
      <c r="N120" s="333"/>
      <c r="O120" s="333"/>
      <c r="P120" s="333"/>
      <c r="Q120" s="333"/>
      <c r="R120" s="333"/>
      <c r="S120" s="333"/>
      <c r="T120" s="333"/>
      <c r="U120" s="333"/>
      <c r="V120" s="333"/>
      <c r="W120" s="333"/>
      <c r="X120" s="333"/>
      <c r="Y120" s="359" t="s">
        <v>49</v>
      </c>
      <c r="Z120" s="360"/>
      <c r="AA120" s="361"/>
      <c r="AB120" s="362" t="s">
        <v>358</v>
      </c>
      <c r="AC120" s="363"/>
      <c r="AD120" s="364"/>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1"/>
      <c r="Z121" s="482"/>
      <c r="AA121" s="483"/>
      <c r="AB121" s="305" t="s">
        <v>11</v>
      </c>
      <c r="AC121" s="300"/>
      <c r="AD121" s="301"/>
      <c r="AE121" s="341" t="s">
        <v>391</v>
      </c>
      <c r="AF121" s="341"/>
      <c r="AG121" s="341"/>
      <c r="AH121" s="341"/>
      <c r="AI121" s="341" t="s">
        <v>413</v>
      </c>
      <c r="AJ121" s="341"/>
      <c r="AK121" s="341"/>
      <c r="AL121" s="341"/>
      <c r="AM121" s="341" t="s">
        <v>510</v>
      </c>
      <c r="AN121" s="341"/>
      <c r="AO121" s="341"/>
      <c r="AP121" s="341"/>
      <c r="AQ121" s="356" t="s">
        <v>543</v>
      </c>
      <c r="AR121" s="357"/>
      <c r="AS121" s="357"/>
      <c r="AT121" s="357"/>
      <c r="AU121" s="357"/>
      <c r="AV121" s="357"/>
      <c r="AW121" s="357"/>
      <c r="AX121" s="358"/>
      <c r="AY121" s="92">
        <f>IF(SUBSTITUTE(SUBSTITUTE($G$122,"／",""),"　","")="",0,1)</f>
        <v>0</v>
      </c>
    </row>
    <row r="122" spans="1:51" ht="23.25" hidden="1" customHeight="1">
      <c r="A122" s="294"/>
      <c r="B122" s="295"/>
      <c r="C122" s="295"/>
      <c r="D122" s="295"/>
      <c r="E122" s="295"/>
      <c r="F122" s="296"/>
      <c r="G122" s="331" t="s">
        <v>360</v>
      </c>
      <c r="H122" s="331"/>
      <c r="I122" s="331"/>
      <c r="J122" s="331"/>
      <c r="K122" s="331"/>
      <c r="L122" s="331"/>
      <c r="M122" s="331"/>
      <c r="N122" s="331"/>
      <c r="O122" s="331"/>
      <c r="P122" s="331"/>
      <c r="Q122" s="331"/>
      <c r="R122" s="331"/>
      <c r="S122" s="331"/>
      <c r="T122" s="331"/>
      <c r="U122" s="331"/>
      <c r="V122" s="331"/>
      <c r="W122" s="331"/>
      <c r="X122" s="331"/>
      <c r="Y122" s="335" t="s">
        <v>15</v>
      </c>
      <c r="Z122" s="336"/>
      <c r="AA122" s="337"/>
      <c r="AB122" s="302"/>
      <c r="AC122" s="303"/>
      <c r="AD122" s="304"/>
      <c r="AE122" s="349"/>
      <c r="AF122" s="349"/>
      <c r="AG122" s="349"/>
      <c r="AH122" s="349"/>
      <c r="AI122" s="349"/>
      <c r="AJ122" s="349"/>
      <c r="AK122" s="349"/>
      <c r="AL122" s="349"/>
      <c r="AM122" s="349"/>
      <c r="AN122" s="349"/>
      <c r="AO122" s="349"/>
      <c r="AP122" s="349"/>
      <c r="AQ122" s="349"/>
      <c r="AR122" s="349"/>
      <c r="AS122" s="349"/>
      <c r="AT122" s="349"/>
      <c r="AU122" s="349"/>
      <c r="AV122" s="349"/>
      <c r="AW122" s="349"/>
      <c r="AX122" s="365"/>
      <c r="AY122">
        <f>$AY$121</f>
        <v>0</v>
      </c>
    </row>
    <row r="123" spans="1:51" ht="46.5" hidden="1" customHeight="1">
      <c r="A123" s="297"/>
      <c r="B123" s="298"/>
      <c r="C123" s="298"/>
      <c r="D123" s="298"/>
      <c r="E123" s="298"/>
      <c r="F123" s="299"/>
      <c r="G123" s="333"/>
      <c r="H123" s="333"/>
      <c r="I123" s="333"/>
      <c r="J123" s="333"/>
      <c r="K123" s="333"/>
      <c r="L123" s="333"/>
      <c r="M123" s="333"/>
      <c r="N123" s="333"/>
      <c r="O123" s="333"/>
      <c r="P123" s="333"/>
      <c r="Q123" s="333"/>
      <c r="R123" s="333"/>
      <c r="S123" s="333"/>
      <c r="T123" s="333"/>
      <c r="U123" s="333"/>
      <c r="V123" s="333"/>
      <c r="W123" s="333"/>
      <c r="X123" s="333"/>
      <c r="Y123" s="359" t="s">
        <v>49</v>
      </c>
      <c r="Z123" s="360"/>
      <c r="AA123" s="361"/>
      <c r="AB123" s="362" t="s">
        <v>358</v>
      </c>
      <c r="AC123" s="363"/>
      <c r="AD123" s="364"/>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1"/>
      <c r="Z124" s="482"/>
      <c r="AA124" s="483"/>
      <c r="AB124" s="305" t="s">
        <v>11</v>
      </c>
      <c r="AC124" s="300"/>
      <c r="AD124" s="301"/>
      <c r="AE124" s="341" t="s">
        <v>391</v>
      </c>
      <c r="AF124" s="341"/>
      <c r="AG124" s="341"/>
      <c r="AH124" s="341"/>
      <c r="AI124" s="341" t="s">
        <v>413</v>
      </c>
      <c r="AJ124" s="341"/>
      <c r="AK124" s="341"/>
      <c r="AL124" s="341"/>
      <c r="AM124" s="341" t="s">
        <v>510</v>
      </c>
      <c r="AN124" s="341"/>
      <c r="AO124" s="341"/>
      <c r="AP124" s="341"/>
      <c r="AQ124" s="356" t="s">
        <v>543</v>
      </c>
      <c r="AR124" s="357"/>
      <c r="AS124" s="357"/>
      <c r="AT124" s="357"/>
      <c r="AU124" s="357"/>
      <c r="AV124" s="357"/>
      <c r="AW124" s="357"/>
      <c r="AX124" s="358"/>
      <c r="AY124" s="92">
        <f>IF(SUBSTITUTE(SUBSTITUTE($G$125,"／",""),"　","")="",0,1)</f>
        <v>0</v>
      </c>
    </row>
    <row r="125" spans="1:51" ht="23.25" hidden="1" customHeight="1">
      <c r="A125" s="294"/>
      <c r="B125" s="295"/>
      <c r="C125" s="295"/>
      <c r="D125" s="295"/>
      <c r="E125" s="295"/>
      <c r="F125" s="296"/>
      <c r="G125" s="331" t="s">
        <v>360</v>
      </c>
      <c r="H125" s="331"/>
      <c r="I125" s="331"/>
      <c r="J125" s="331"/>
      <c r="K125" s="331"/>
      <c r="L125" s="331"/>
      <c r="M125" s="331"/>
      <c r="N125" s="331"/>
      <c r="O125" s="331"/>
      <c r="P125" s="331"/>
      <c r="Q125" s="331"/>
      <c r="R125" s="331"/>
      <c r="S125" s="331"/>
      <c r="T125" s="331"/>
      <c r="U125" s="331"/>
      <c r="V125" s="331"/>
      <c r="W125" s="331"/>
      <c r="X125" s="332"/>
      <c r="Y125" s="335" t="s">
        <v>15</v>
      </c>
      <c r="Z125" s="336"/>
      <c r="AA125" s="337"/>
      <c r="AB125" s="302"/>
      <c r="AC125" s="303"/>
      <c r="AD125" s="304"/>
      <c r="AE125" s="349"/>
      <c r="AF125" s="349"/>
      <c r="AG125" s="349"/>
      <c r="AH125" s="349"/>
      <c r="AI125" s="349"/>
      <c r="AJ125" s="349"/>
      <c r="AK125" s="349"/>
      <c r="AL125" s="349"/>
      <c r="AM125" s="349"/>
      <c r="AN125" s="349"/>
      <c r="AO125" s="349"/>
      <c r="AP125" s="349"/>
      <c r="AQ125" s="349"/>
      <c r="AR125" s="349"/>
      <c r="AS125" s="349"/>
      <c r="AT125" s="349"/>
      <c r="AU125" s="349"/>
      <c r="AV125" s="349"/>
      <c r="AW125" s="349"/>
      <c r="AX125" s="365"/>
      <c r="AY125">
        <f>$AY$124</f>
        <v>0</v>
      </c>
    </row>
    <row r="126" spans="1:51" ht="46.5" hidden="1" customHeight="1">
      <c r="A126" s="297"/>
      <c r="B126" s="298"/>
      <c r="C126" s="298"/>
      <c r="D126" s="298"/>
      <c r="E126" s="298"/>
      <c r="F126" s="299"/>
      <c r="G126" s="333"/>
      <c r="H126" s="333"/>
      <c r="I126" s="333"/>
      <c r="J126" s="333"/>
      <c r="K126" s="333"/>
      <c r="L126" s="333"/>
      <c r="M126" s="333"/>
      <c r="N126" s="333"/>
      <c r="O126" s="333"/>
      <c r="P126" s="333"/>
      <c r="Q126" s="333"/>
      <c r="R126" s="333"/>
      <c r="S126" s="333"/>
      <c r="T126" s="333"/>
      <c r="U126" s="333"/>
      <c r="V126" s="333"/>
      <c r="W126" s="333"/>
      <c r="X126" s="334"/>
      <c r="Y126" s="359" t="s">
        <v>49</v>
      </c>
      <c r="Z126" s="360"/>
      <c r="AA126" s="361"/>
      <c r="AB126" s="362" t="s">
        <v>358</v>
      </c>
      <c r="AC126" s="363"/>
      <c r="AD126" s="364"/>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c r="A127" s="554" t="s">
        <v>15</v>
      </c>
      <c r="B127" s="295"/>
      <c r="C127" s="295"/>
      <c r="D127" s="295"/>
      <c r="E127" s="295"/>
      <c r="F127" s="296"/>
      <c r="G127" s="354" t="s">
        <v>16</v>
      </c>
      <c r="H127" s="354"/>
      <c r="I127" s="354"/>
      <c r="J127" s="354"/>
      <c r="K127" s="354"/>
      <c r="L127" s="354"/>
      <c r="M127" s="354"/>
      <c r="N127" s="354"/>
      <c r="O127" s="354"/>
      <c r="P127" s="354"/>
      <c r="Q127" s="354"/>
      <c r="R127" s="354"/>
      <c r="S127" s="354"/>
      <c r="T127" s="354"/>
      <c r="U127" s="354"/>
      <c r="V127" s="354"/>
      <c r="W127" s="354"/>
      <c r="X127" s="355"/>
      <c r="Y127" s="350"/>
      <c r="Z127" s="351"/>
      <c r="AA127" s="352"/>
      <c r="AB127" s="353" t="s">
        <v>11</v>
      </c>
      <c r="AC127" s="354"/>
      <c r="AD127" s="355"/>
      <c r="AE127" s="341" t="s">
        <v>391</v>
      </c>
      <c r="AF127" s="341"/>
      <c r="AG127" s="341"/>
      <c r="AH127" s="341"/>
      <c r="AI127" s="341" t="s">
        <v>413</v>
      </c>
      <c r="AJ127" s="341"/>
      <c r="AK127" s="341"/>
      <c r="AL127" s="341"/>
      <c r="AM127" s="341" t="s">
        <v>510</v>
      </c>
      <c r="AN127" s="341"/>
      <c r="AO127" s="341"/>
      <c r="AP127" s="341"/>
      <c r="AQ127" s="356" t="s">
        <v>543</v>
      </c>
      <c r="AR127" s="357"/>
      <c r="AS127" s="357"/>
      <c r="AT127" s="357"/>
      <c r="AU127" s="357"/>
      <c r="AV127" s="357"/>
      <c r="AW127" s="357"/>
      <c r="AX127" s="358"/>
      <c r="AY127" s="92">
        <f>IF(SUBSTITUTE(SUBSTITUTE($G$128,"／",""),"　","")="",0,1)</f>
        <v>0</v>
      </c>
    </row>
    <row r="128" spans="1:51" ht="23.25" hidden="1" customHeight="1">
      <c r="A128" s="294"/>
      <c r="B128" s="295"/>
      <c r="C128" s="295"/>
      <c r="D128" s="295"/>
      <c r="E128" s="295"/>
      <c r="F128" s="296"/>
      <c r="G128" s="331" t="s">
        <v>360</v>
      </c>
      <c r="H128" s="331"/>
      <c r="I128" s="331"/>
      <c r="J128" s="331"/>
      <c r="K128" s="331"/>
      <c r="L128" s="331"/>
      <c r="M128" s="331"/>
      <c r="N128" s="331"/>
      <c r="O128" s="331"/>
      <c r="P128" s="331"/>
      <c r="Q128" s="331"/>
      <c r="R128" s="331"/>
      <c r="S128" s="331"/>
      <c r="T128" s="331"/>
      <c r="U128" s="331"/>
      <c r="V128" s="331"/>
      <c r="W128" s="331"/>
      <c r="X128" s="331"/>
      <c r="Y128" s="335" t="s">
        <v>15</v>
      </c>
      <c r="Z128" s="336"/>
      <c r="AA128" s="337"/>
      <c r="AB128" s="302"/>
      <c r="AC128" s="303"/>
      <c r="AD128" s="304"/>
      <c r="AE128" s="349"/>
      <c r="AF128" s="349"/>
      <c r="AG128" s="349"/>
      <c r="AH128" s="349"/>
      <c r="AI128" s="349"/>
      <c r="AJ128" s="349"/>
      <c r="AK128" s="349"/>
      <c r="AL128" s="349"/>
      <c r="AM128" s="349"/>
      <c r="AN128" s="349"/>
      <c r="AO128" s="349"/>
      <c r="AP128" s="349"/>
      <c r="AQ128" s="349"/>
      <c r="AR128" s="349"/>
      <c r="AS128" s="349"/>
      <c r="AT128" s="349"/>
      <c r="AU128" s="349"/>
      <c r="AV128" s="349"/>
      <c r="AW128" s="349"/>
      <c r="AX128" s="365"/>
      <c r="AY128">
        <f>$AY$127</f>
        <v>0</v>
      </c>
    </row>
    <row r="129" spans="1:51" ht="46.5" hidden="1" customHeight="1" thickBot="1">
      <c r="A129" s="297"/>
      <c r="B129" s="298"/>
      <c r="C129" s="298"/>
      <c r="D129" s="298"/>
      <c r="E129" s="298"/>
      <c r="F129" s="299"/>
      <c r="G129" s="333"/>
      <c r="H129" s="333"/>
      <c r="I129" s="333"/>
      <c r="J129" s="333"/>
      <c r="K129" s="333"/>
      <c r="L129" s="333"/>
      <c r="M129" s="333"/>
      <c r="N129" s="333"/>
      <c r="O129" s="333"/>
      <c r="P129" s="333"/>
      <c r="Q129" s="333"/>
      <c r="R129" s="333"/>
      <c r="S129" s="333"/>
      <c r="T129" s="333"/>
      <c r="U129" s="333"/>
      <c r="V129" s="333"/>
      <c r="W129" s="333"/>
      <c r="X129" s="333"/>
      <c r="Y129" s="359" t="s">
        <v>49</v>
      </c>
      <c r="Z129" s="360"/>
      <c r="AA129" s="361"/>
      <c r="AB129" s="362" t="s">
        <v>358</v>
      </c>
      <c r="AC129" s="363"/>
      <c r="AD129" s="364"/>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c r="A130" s="993" t="s">
        <v>406</v>
      </c>
      <c r="B130" s="991"/>
      <c r="C130" s="990" t="s">
        <v>236</v>
      </c>
      <c r="D130" s="991"/>
      <c r="E130" s="310" t="s">
        <v>265</v>
      </c>
      <c r="F130" s="311"/>
      <c r="G130" s="312" t="s">
        <v>732</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c r="A131" s="994"/>
      <c r="B131" s="255"/>
      <c r="C131" s="254"/>
      <c r="D131" s="255"/>
      <c r="E131" s="241" t="s">
        <v>264</v>
      </c>
      <c r="F131" s="242"/>
      <c r="G131" s="239" t="s">
        <v>733</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c r="A132" s="994"/>
      <c r="B132" s="255"/>
      <c r="C132" s="254"/>
      <c r="D132" s="255"/>
      <c r="E132" s="252" t="s">
        <v>237</v>
      </c>
      <c r="F132" s="315"/>
      <c r="G132" s="260" t="s">
        <v>246</v>
      </c>
      <c r="H132" s="261"/>
      <c r="I132" s="261"/>
      <c r="J132" s="261"/>
      <c r="K132" s="261"/>
      <c r="L132" s="261"/>
      <c r="M132" s="261"/>
      <c r="N132" s="261"/>
      <c r="O132" s="261"/>
      <c r="P132" s="261"/>
      <c r="Q132" s="261"/>
      <c r="R132" s="261"/>
      <c r="S132" s="261"/>
      <c r="T132" s="261"/>
      <c r="U132" s="261"/>
      <c r="V132" s="261"/>
      <c r="W132" s="261"/>
      <c r="X132" s="262"/>
      <c r="Y132" s="263"/>
      <c r="Z132" s="264"/>
      <c r="AA132" s="265"/>
      <c r="AB132" s="266" t="s">
        <v>11</v>
      </c>
      <c r="AC132" s="261"/>
      <c r="AD132" s="262"/>
      <c r="AE132" s="217" t="s">
        <v>391</v>
      </c>
      <c r="AF132" s="201"/>
      <c r="AG132" s="201"/>
      <c r="AH132" s="202"/>
      <c r="AI132" s="217" t="s">
        <v>413</v>
      </c>
      <c r="AJ132" s="201"/>
      <c r="AK132" s="201"/>
      <c r="AL132" s="202"/>
      <c r="AM132" s="217" t="s">
        <v>700</v>
      </c>
      <c r="AN132" s="201"/>
      <c r="AO132" s="201"/>
      <c r="AP132" s="202"/>
      <c r="AQ132" s="266" t="s">
        <v>232</v>
      </c>
      <c r="AR132" s="261"/>
      <c r="AS132" s="261"/>
      <c r="AT132" s="262"/>
      <c r="AU132" s="283" t="s">
        <v>248</v>
      </c>
      <c r="AV132" s="283"/>
      <c r="AW132" s="283"/>
      <c r="AX132" s="284"/>
      <c r="AY132">
        <f>COUNTA($G$134)</f>
        <v>1</v>
      </c>
    </row>
    <row r="133" spans="1:51" ht="18.75" customHeight="1">
      <c r="A133" s="994"/>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67"/>
      <c r="AR133" s="268"/>
      <c r="AS133" s="181" t="s">
        <v>233</v>
      </c>
      <c r="AT133" s="204"/>
      <c r="AU133" s="180"/>
      <c r="AV133" s="180"/>
      <c r="AW133" s="181" t="s">
        <v>179</v>
      </c>
      <c r="AX133" s="182"/>
      <c r="AY133">
        <f>$AY$132</f>
        <v>1</v>
      </c>
    </row>
    <row r="134" spans="1:51" ht="39.75" customHeight="1">
      <c r="A134" s="994"/>
      <c r="B134" s="255"/>
      <c r="C134" s="254"/>
      <c r="D134" s="255"/>
      <c r="E134" s="254"/>
      <c r="F134" s="316"/>
      <c r="G134" s="234" t="s">
        <v>717</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58" t="s">
        <v>717</v>
      </c>
      <c r="AC134" s="226"/>
      <c r="AD134" s="226"/>
      <c r="AE134" s="259" t="s">
        <v>717</v>
      </c>
      <c r="AF134" s="169"/>
      <c r="AG134" s="169"/>
      <c r="AH134" s="169"/>
      <c r="AI134" s="104" t="s">
        <v>717</v>
      </c>
      <c r="AJ134" s="105"/>
      <c r="AK134" s="105"/>
      <c r="AL134" s="105"/>
      <c r="AM134" s="104" t="s">
        <v>717</v>
      </c>
      <c r="AN134" s="105"/>
      <c r="AO134" s="105"/>
      <c r="AP134" s="105"/>
      <c r="AQ134" s="259" t="s">
        <v>717</v>
      </c>
      <c r="AR134" s="169"/>
      <c r="AS134" s="169"/>
      <c r="AT134" s="169"/>
      <c r="AU134" s="259" t="s">
        <v>717</v>
      </c>
      <c r="AV134" s="169"/>
      <c r="AW134" s="169"/>
      <c r="AX134" s="210"/>
      <c r="AY134">
        <f t="shared" ref="AY134:AY135" si="13">$AY$132</f>
        <v>1</v>
      </c>
    </row>
    <row r="135" spans="1:51" ht="39.75" customHeight="1">
      <c r="A135" s="994"/>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7" t="s">
        <v>717</v>
      </c>
      <c r="AC135" s="177"/>
      <c r="AD135" s="177"/>
      <c r="AE135" s="259" t="s">
        <v>717</v>
      </c>
      <c r="AF135" s="169"/>
      <c r="AG135" s="169"/>
      <c r="AH135" s="169"/>
      <c r="AI135" s="104" t="s">
        <v>717</v>
      </c>
      <c r="AJ135" s="105"/>
      <c r="AK135" s="105"/>
      <c r="AL135" s="105"/>
      <c r="AM135" s="104" t="s">
        <v>717</v>
      </c>
      <c r="AN135" s="105"/>
      <c r="AO135" s="105"/>
      <c r="AP135" s="105"/>
      <c r="AQ135" s="259" t="s">
        <v>717</v>
      </c>
      <c r="AR135" s="169"/>
      <c r="AS135" s="169"/>
      <c r="AT135" s="169"/>
      <c r="AU135" s="259" t="s">
        <v>717</v>
      </c>
      <c r="AV135" s="169"/>
      <c r="AW135" s="169"/>
      <c r="AX135" s="210"/>
      <c r="AY135">
        <f t="shared" si="13"/>
        <v>1</v>
      </c>
    </row>
    <row r="136" spans="1:51" ht="18.75" hidden="1" customHeight="1">
      <c r="A136" s="994"/>
      <c r="B136" s="255"/>
      <c r="C136" s="254"/>
      <c r="D136" s="255"/>
      <c r="E136" s="254"/>
      <c r="F136" s="316"/>
      <c r="G136" s="260" t="s">
        <v>246</v>
      </c>
      <c r="H136" s="261"/>
      <c r="I136" s="261"/>
      <c r="J136" s="261"/>
      <c r="K136" s="261"/>
      <c r="L136" s="261"/>
      <c r="M136" s="261"/>
      <c r="N136" s="261"/>
      <c r="O136" s="261"/>
      <c r="P136" s="261"/>
      <c r="Q136" s="261"/>
      <c r="R136" s="261"/>
      <c r="S136" s="261"/>
      <c r="T136" s="261"/>
      <c r="U136" s="261"/>
      <c r="V136" s="261"/>
      <c r="W136" s="261"/>
      <c r="X136" s="262"/>
      <c r="Y136" s="263"/>
      <c r="Z136" s="264"/>
      <c r="AA136" s="265"/>
      <c r="AB136" s="266" t="s">
        <v>11</v>
      </c>
      <c r="AC136" s="261"/>
      <c r="AD136" s="262"/>
      <c r="AE136" s="217" t="s">
        <v>391</v>
      </c>
      <c r="AF136" s="201"/>
      <c r="AG136" s="201"/>
      <c r="AH136" s="202"/>
      <c r="AI136" s="217" t="s">
        <v>413</v>
      </c>
      <c r="AJ136" s="201"/>
      <c r="AK136" s="201"/>
      <c r="AL136" s="202"/>
      <c r="AM136" s="217" t="s">
        <v>700</v>
      </c>
      <c r="AN136" s="201"/>
      <c r="AO136" s="201"/>
      <c r="AP136" s="202"/>
      <c r="AQ136" s="266" t="s">
        <v>232</v>
      </c>
      <c r="AR136" s="261"/>
      <c r="AS136" s="261"/>
      <c r="AT136" s="262"/>
      <c r="AU136" s="283" t="s">
        <v>248</v>
      </c>
      <c r="AV136" s="283"/>
      <c r="AW136" s="283"/>
      <c r="AX136" s="284"/>
      <c r="AY136">
        <f>COUNTA($G$138)</f>
        <v>0</v>
      </c>
    </row>
    <row r="137" spans="1:51" ht="18.75" hidden="1" customHeight="1">
      <c r="A137" s="994"/>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67"/>
      <c r="AR137" s="268"/>
      <c r="AS137" s="181" t="s">
        <v>233</v>
      </c>
      <c r="AT137" s="204"/>
      <c r="AU137" s="180"/>
      <c r="AV137" s="180"/>
      <c r="AW137" s="181" t="s">
        <v>179</v>
      </c>
      <c r="AX137" s="182"/>
      <c r="AY137">
        <f>$AY$136</f>
        <v>0</v>
      </c>
    </row>
    <row r="138" spans="1:51" ht="39.75" hidden="1" customHeight="1">
      <c r="A138" s="994"/>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58"/>
      <c r="AC138" s="226"/>
      <c r="AD138" s="226"/>
      <c r="AE138" s="259"/>
      <c r="AF138" s="169"/>
      <c r="AG138" s="169"/>
      <c r="AH138" s="169"/>
      <c r="AI138" s="259"/>
      <c r="AJ138" s="169"/>
      <c r="AK138" s="169"/>
      <c r="AL138" s="169"/>
      <c r="AM138" s="259"/>
      <c r="AN138" s="169"/>
      <c r="AO138" s="169"/>
      <c r="AP138" s="169"/>
      <c r="AQ138" s="259"/>
      <c r="AR138" s="169"/>
      <c r="AS138" s="169"/>
      <c r="AT138" s="169"/>
      <c r="AU138" s="259"/>
      <c r="AV138" s="169"/>
      <c r="AW138" s="169"/>
      <c r="AX138" s="210"/>
      <c r="AY138">
        <f t="shared" ref="AY138:AY139" si="14">$AY$136</f>
        <v>0</v>
      </c>
    </row>
    <row r="139" spans="1:51" ht="39.75" hidden="1" customHeight="1">
      <c r="A139" s="994"/>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7"/>
      <c r="AC139" s="177"/>
      <c r="AD139" s="177"/>
      <c r="AE139" s="259"/>
      <c r="AF139" s="169"/>
      <c r="AG139" s="169"/>
      <c r="AH139" s="169"/>
      <c r="AI139" s="259"/>
      <c r="AJ139" s="169"/>
      <c r="AK139" s="169"/>
      <c r="AL139" s="169"/>
      <c r="AM139" s="259"/>
      <c r="AN139" s="169"/>
      <c r="AO139" s="169"/>
      <c r="AP139" s="169"/>
      <c r="AQ139" s="259"/>
      <c r="AR139" s="169"/>
      <c r="AS139" s="169"/>
      <c r="AT139" s="169"/>
      <c r="AU139" s="259"/>
      <c r="AV139" s="169"/>
      <c r="AW139" s="169"/>
      <c r="AX139" s="210"/>
      <c r="AY139">
        <f t="shared" si="14"/>
        <v>0</v>
      </c>
    </row>
    <row r="140" spans="1:51" ht="18.75" hidden="1" customHeight="1">
      <c r="A140" s="994"/>
      <c r="B140" s="255"/>
      <c r="C140" s="254"/>
      <c r="D140" s="255"/>
      <c r="E140" s="254"/>
      <c r="F140" s="316"/>
      <c r="G140" s="260" t="s">
        <v>246</v>
      </c>
      <c r="H140" s="261"/>
      <c r="I140" s="261"/>
      <c r="J140" s="261"/>
      <c r="K140" s="261"/>
      <c r="L140" s="261"/>
      <c r="M140" s="261"/>
      <c r="N140" s="261"/>
      <c r="O140" s="261"/>
      <c r="P140" s="261"/>
      <c r="Q140" s="261"/>
      <c r="R140" s="261"/>
      <c r="S140" s="261"/>
      <c r="T140" s="261"/>
      <c r="U140" s="261"/>
      <c r="V140" s="261"/>
      <c r="W140" s="261"/>
      <c r="X140" s="262"/>
      <c r="Y140" s="263"/>
      <c r="Z140" s="264"/>
      <c r="AA140" s="265"/>
      <c r="AB140" s="266" t="s">
        <v>11</v>
      </c>
      <c r="AC140" s="261"/>
      <c r="AD140" s="262"/>
      <c r="AE140" s="217" t="s">
        <v>391</v>
      </c>
      <c r="AF140" s="201"/>
      <c r="AG140" s="201"/>
      <c r="AH140" s="202"/>
      <c r="AI140" s="217" t="s">
        <v>413</v>
      </c>
      <c r="AJ140" s="201"/>
      <c r="AK140" s="201"/>
      <c r="AL140" s="202"/>
      <c r="AM140" s="217" t="s">
        <v>700</v>
      </c>
      <c r="AN140" s="201"/>
      <c r="AO140" s="201"/>
      <c r="AP140" s="202"/>
      <c r="AQ140" s="266" t="s">
        <v>232</v>
      </c>
      <c r="AR140" s="261"/>
      <c r="AS140" s="261"/>
      <c r="AT140" s="262"/>
      <c r="AU140" s="283" t="s">
        <v>248</v>
      </c>
      <c r="AV140" s="283"/>
      <c r="AW140" s="283"/>
      <c r="AX140" s="284"/>
      <c r="AY140">
        <f>COUNTA($G$142)</f>
        <v>0</v>
      </c>
    </row>
    <row r="141" spans="1:51" ht="18.75" hidden="1" customHeight="1">
      <c r="A141" s="994"/>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67"/>
      <c r="AR141" s="268"/>
      <c r="AS141" s="181" t="s">
        <v>233</v>
      </c>
      <c r="AT141" s="204"/>
      <c r="AU141" s="180"/>
      <c r="AV141" s="180"/>
      <c r="AW141" s="181" t="s">
        <v>179</v>
      </c>
      <c r="AX141" s="182"/>
      <c r="AY141">
        <f>$AY$140</f>
        <v>0</v>
      </c>
    </row>
    <row r="142" spans="1:51" ht="39.75" hidden="1" customHeight="1">
      <c r="A142" s="994"/>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58"/>
      <c r="AC142" s="226"/>
      <c r="AD142" s="226"/>
      <c r="AE142" s="259"/>
      <c r="AF142" s="169"/>
      <c r="AG142" s="169"/>
      <c r="AH142" s="169"/>
      <c r="AI142" s="259"/>
      <c r="AJ142" s="169"/>
      <c r="AK142" s="169"/>
      <c r="AL142" s="169"/>
      <c r="AM142" s="259"/>
      <c r="AN142" s="169"/>
      <c r="AO142" s="169"/>
      <c r="AP142" s="169"/>
      <c r="AQ142" s="259"/>
      <c r="AR142" s="169"/>
      <c r="AS142" s="169"/>
      <c r="AT142" s="169"/>
      <c r="AU142" s="259"/>
      <c r="AV142" s="169"/>
      <c r="AW142" s="169"/>
      <c r="AX142" s="210"/>
      <c r="AY142">
        <f t="shared" ref="AY142:AY143" si="15">$AY$140</f>
        <v>0</v>
      </c>
    </row>
    <row r="143" spans="1:51" ht="39.75" hidden="1" customHeight="1">
      <c r="A143" s="994"/>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7"/>
      <c r="AC143" s="177"/>
      <c r="AD143" s="177"/>
      <c r="AE143" s="259"/>
      <c r="AF143" s="169"/>
      <c r="AG143" s="169"/>
      <c r="AH143" s="169"/>
      <c r="AI143" s="259"/>
      <c r="AJ143" s="169"/>
      <c r="AK143" s="169"/>
      <c r="AL143" s="169"/>
      <c r="AM143" s="259"/>
      <c r="AN143" s="169"/>
      <c r="AO143" s="169"/>
      <c r="AP143" s="169"/>
      <c r="AQ143" s="259"/>
      <c r="AR143" s="169"/>
      <c r="AS143" s="169"/>
      <c r="AT143" s="169"/>
      <c r="AU143" s="259"/>
      <c r="AV143" s="169"/>
      <c r="AW143" s="169"/>
      <c r="AX143" s="210"/>
      <c r="AY143">
        <f t="shared" si="15"/>
        <v>0</v>
      </c>
    </row>
    <row r="144" spans="1:51" ht="18.75" hidden="1" customHeight="1">
      <c r="A144" s="994"/>
      <c r="B144" s="255"/>
      <c r="C144" s="254"/>
      <c r="D144" s="255"/>
      <c r="E144" s="254"/>
      <c r="F144" s="316"/>
      <c r="G144" s="260" t="s">
        <v>246</v>
      </c>
      <c r="H144" s="261"/>
      <c r="I144" s="261"/>
      <c r="J144" s="261"/>
      <c r="K144" s="261"/>
      <c r="L144" s="261"/>
      <c r="M144" s="261"/>
      <c r="N144" s="261"/>
      <c r="O144" s="261"/>
      <c r="P144" s="261"/>
      <c r="Q144" s="261"/>
      <c r="R144" s="261"/>
      <c r="S144" s="261"/>
      <c r="T144" s="261"/>
      <c r="U144" s="261"/>
      <c r="V144" s="261"/>
      <c r="W144" s="261"/>
      <c r="X144" s="262"/>
      <c r="Y144" s="263"/>
      <c r="Z144" s="264"/>
      <c r="AA144" s="265"/>
      <c r="AB144" s="266" t="s">
        <v>11</v>
      </c>
      <c r="AC144" s="261"/>
      <c r="AD144" s="262"/>
      <c r="AE144" s="217" t="s">
        <v>391</v>
      </c>
      <c r="AF144" s="201"/>
      <c r="AG144" s="201"/>
      <c r="AH144" s="202"/>
      <c r="AI144" s="217" t="s">
        <v>413</v>
      </c>
      <c r="AJ144" s="201"/>
      <c r="AK144" s="201"/>
      <c r="AL144" s="202"/>
      <c r="AM144" s="217" t="s">
        <v>700</v>
      </c>
      <c r="AN144" s="201"/>
      <c r="AO144" s="201"/>
      <c r="AP144" s="202"/>
      <c r="AQ144" s="266" t="s">
        <v>232</v>
      </c>
      <c r="AR144" s="261"/>
      <c r="AS144" s="261"/>
      <c r="AT144" s="262"/>
      <c r="AU144" s="283" t="s">
        <v>248</v>
      </c>
      <c r="AV144" s="283"/>
      <c r="AW144" s="283"/>
      <c r="AX144" s="284"/>
      <c r="AY144">
        <f>COUNTA($G$146)</f>
        <v>0</v>
      </c>
    </row>
    <row r="145" spans="1:51" ht="18.75" hidden="1" customHeight="1">
      <c r="A145" s="994"/>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67"/>
      <c r="AR145" s="268"/>
      <c r="AS145" s="181" t="s">
        <v>233</v>
      </c>
      <c r="AT145" s="204"/>
      <c r="AU145" s="180"/>
      <c r="AV145" s="180"/>
      <c r="AW145" s="181" t="s">
        <v>179</v>
      </c>
      <c r="AX145" s="182"/>
      <c r="AY145">
        <f>$AY$144</f>
        <v>0</v>
      </c>
    </row>
    <row r="146" spans="1:51" ht="39.75" hidden="1" customHeight="1">
      <c r="A146" s="994"/>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58"/>
      <c r="AC146" s="226"/>
      <c r="AD146" s="226"/>
      <c r="AE146" s="259"/>
      <c r="AF146" s="169"/>
      <c r="AG146" s="169"/>
      <c r="AH146" s="169"/>
      <c r="AI146" s="259"/>
      <c r="AJ146" s="169"/>
      <c r="AK146" s="169"/>
      <c r="AL146" s="169"/>
      <c r="AM146" s="259"/>
      <c r="AN146" s="169"/>
      <c r="AO146" s="169"/>
      <c r="AP146" s="169"/>
      <c r="AQ146" s="259"/>
      <c r="AR146" s="169"/>
      <c r="AS146" s="169"/>
      <c r="AT146" s="169"/>
      <c r="AU146" s="259"/>
      <c r="AV146" s="169"/>
      <c r="AW146" s="169"/>
      <c r="AX146" s="210"/>
      <c r="AY146">
        <f t="shared" ref="AY146:AY147" si="16">$AY$144</f>
        <v>0</v>
      </c>
    </row>
    <row r="147" spans="1:51" ht="39.75" hidden="1" customHeight="1">
      <c r="A147" s="994"/>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7"/>
      <c r="AC147" s="177"/>
      <c r="AD147" s="177"/>
      <c r="AE147" s="259"/>
      <c r="AF147" s="169"/>
      <c r="AG147" s="169"/>
      <c r="AH147" s="169"/>
      <c r="AI147" s="259"/>
      <c r="AJ147" s="169"/>
      <c r="AK147" s="169"/>
      <c r="AL147" s="169"/>
      <c r="AM147" s="259"/>
      <c r="AN147" s="169"/>
      <c r="AO147" s="169"/>
      <c r="AP147" s="169"/>
      <c r="AQ147" s="259"/>
      <c r="AR147" s="169"/>
      <c r="AS147" s="169"/>
      <c r="AT147" s="169"/>
      <c r="AU147" s="259"/>
      <c r="AV147" s="169"/>
      <c r="AW147" s="169"/>
      <c r="AX147" s="210"/>
      <c r="AY147">
        <f t="shared" si="16"/>
        <v>0</v>
      </c>
    </row>
    <row r="148" spans="1:51" ht="18.75" hidden="1" customHeight="1">
      <c r="A148" s="994"/>
      <c r="B148" s="255"/>
      <c r="C148" s="254"/>
      <c r="D148" s="255"/>
      <c r="E148" s="254"/>
      <c r="F148" s="316"/>
      <c r="G148" s="260" t="s">
        <v>246</v>
      </c>
      <c r="H148" s="261"/>
      <c r="I148" s="261"/>
      <c r="J148" s="261"/>
      <c r="K148" s="261"/>
      <c r="L148" s="261"/>
      <c r="M148" s="261"/>
      <c r="N148" s="261"/>
      <c r="O148" s="261"/>
      <c r="P148" s="261"/>
      <c r="Q148" s="261"/>
      <c r="R148" s="261"/>
      <c r="S148" s="261"/>
      <c r="T148" s="261"/>
      <c r="U148" s="261"/>
      <c r="V148" s="261"/>
      <c r="W148" s="261"/>
      <c r="X148" s="262"/>
      <c r="Y148" s="263"/>
      <c r="Z148" s="264"/>
      <c r="AA148" s="265"/>
      <c r="AB148" s="266" t="s">
        <v>11</v>
      </c>
      <c r="AC148" s="261"/>
      <c r="AD148" s="262"/>
      <c r="AE148" s="217" t="s">
        <v>391</v>
      </c>
      <c r="AF148" s="201"/>
      <c r="AG148" s="201"/>
      <c r="AH148" s="202"/>
      <c r="AI148" s="217" t="s">
        <v>413</v>
      </c>
      <c r="AJ148" s="201"/>
      <c r="AK148" s="201"/>
      <c r="AL148" s="202"/>
      <c r="AM148" s="217" t="s">
        <v>700</v>
      </c>
      <c r="AN148" s="201"/>
      <c r="AO148" s="201"/>
      <c r="AP148" s="202"/>
      <c r="AQ148" s="266" t="s">
        <v>232</v>
      </c>
      <c r="AR148" s="261"/>
      <c r="AS148" s="261"/>
      <c r="AT148" s="262"/>
      <c r="AU148" s="283" t="s">
        <v>248</v>
      </c>
      <c r="AV148" s="283"/>
      <c r="AW148" s="283"/>
      <c r="AX148" s="284"/>
      <c r="AY148">
        <f>COUNTA($G$150)</f>
        <v>0</v>
      </c>
    </row>
    <row r="149" spans="1:51" ht="18.75" hidden="1" customHeight="1">
      <c r="A149" s="994"/>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67"/>
      <c r="AR149" s="268"/>
      <c r="AS149" s="181" t="s">
        <v>233</v>
      </c>
      <c r="AT149" s="204"/>
      <c r="AU149" s="180"/>
      <c r="AV149" s="180"/>
      <c r="AW149" s="181" t="s">
        <v>179</v>
      </c>
      <c r="AX149" s="182"/>
      <c r="AY149">
        <f>$AY$148</f>
        <v>0</v>
      </c>
    </row>
    <row r="150" spans="1:51" ht="39.75" hidden="1" customHeight="1">
      <c r="A150" s="994"/>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58"/>
      <c r="AC150" s="226"/>
      <c r="AD150" s="226"/>
      <c r="AE150" s="259"/>
      <c r="AF150" s="169"/>
      <c r="AG150" s="169"/>
      <c r="AH150" s="169"/>
      <c r="AI150" s="259"/>
      <c r="AJ150" s="169"/>
      <c r="AK150" s="169"/>
      <c r="AL150" s="169"/>
      <c r="AM150" s="259"/>
      <c r="AN150" s="169"/>
      <c r="AO150" s="169"/>
      <c r="AP150" s="169"/>
      <c r="AQ150" s="259"/>
      <c r="AR150" s="169"/>
      <c r="AS150" s="169"/>
      <c r="AT150" s="169"/>
      <c r="AU150" s="259"/>
      <c r="AV150" s="169"/>
      <c r="AW150" s="169"/>
      <c r="AX150" s="210"/>
      <c r="AY150">
        <f t="shared" ref="AY150:AY151" si="17">$AY$148</f>
        <v>0</v>
      </c>
    </row>
    <row r="151" spans="1:51" ht="39.75" hidden="1" customHeight="1">
      <c r="A151" s="994"/>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7"/>
      <c r="AC151" s="177"/>
      <c r="AD151" s="177"/>
      <c r="AE151" s="259"/>
      <c r="AF151" s="169"/>
      <c r="AG151" s="169"/>
      <c r="AH151" s="169"/>
      <c r="AI151" s="259"/>
      <c r="AJ151" s="169"/>
      <c r="AK151" s="169"/>
      <c r="AL151" s="169"/>
      <c r="AM151" s="259"/>
      <c r="AN151" s="169"/>
      <c r="AO151" s="169"/>
      <c r="AP151" s="169"/>
      <c r="AQ151" s="259"/>
      <c r="AR151" s="169"/>
      <c r="AS151" s="169"/>
      <c r="AT151" s="169"/>
      <c r="AU151" s="259"/>
      <c r="AV151" s="169"/>
      <c r="AW151" s="169"/>
      <c r="AX151" s="210"/>
      <c r="AY151">
        <f t="shared" si="17"/>
        <v>0</v>
      </c>
    </row>
    <row r="152" spans="1:51" ht="22.5" customHeight="1">
      <c r="A152" s="994"/>
      <c r="B152" s="255"/>
      <c r="C152" s="254"/>
      <c r="D152" s="255"/>
      <c r="E152" s="254"/>
      <c r="F152" s="316"/>
      <c r="G152" s="290"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8"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6"/>
      <c r="AY152">
        <f>COUNTA($G$154)</f>
        <v>1</v>
      </c>
    </row>
    <row r="153" spans="1:51" ht="22.5" customHeight="1">
      <c r="A153" s="994"/>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89"/>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c r="A154" s="994"/>
      <c r="B154" s="255"/>
      <c r="C154" s="254"/>
      <c r="D154" s="255"/>
      <c r="E154" s="254"/>
      <c r="F154" s="316"/>
      <c r="G154" s="234" t="s">
        <v>717</v>
      </c>
      <c r="H154" s="193"/>
      <c r="I154" s="193"/>
      <c r="J154" s="193"/>
      <c r="K154" s="193"/>
      <c r="L154" s="193"/>
      <c r="M154" s="193"/>
      <c r="N154" s="193"/>
      <c r="O154" s="193"/>
      <c r="P154" s="235"/>
      <c r="Q154" s="192" t="s">
        <v>717</v>
      </c>
      <c r="R154" s="193"/>
      <c r="S154" s="193"/>
      <c r="T154" s="193"/>
      <c r="U154" s="193"/>
      <c r="V154" s="193"/>
      <c r="W154" s="193"/>
      <c r="X154" s="193"/>
      <c r="Y154" s="193"/>
      <c r="Z154" s="193"/>
      <c r="AA154" s="921"/>
      <c r="AB154" s="273" t="s">
        <v>717</v>
      </c>
      <c r="AC154" s="274"/>
      <c r="AD154" s="274"/>
      <c r="AE154" s="279" t="s">
        <v>717</v>
      </c>
      <c r="AF154" s="279"/>
      <c r="AG154" s="279"/>
      <c r="AH154" s="279"/>
      <c r="AI154" s="279"/>
      <c r="AJ154" s="279"/>
      <c r="AK154" s="279"/>
      <c r="AL154" s="279"/>
      <c r="AM154" s="279"/>
      <c r="AN154" s="279"/>
      <c r="AO154" s="279"/>
      <c r="AP154" s="279"/>
      <c r="AQ154" s="279"/>
      <c r="AR154" s="279"/>
      <c r="AS154" s="279"/>
      <c r="AT154" s="279"/>
      <c r="AU154" s="279"/>
      <c r="AV154" s="279"/>
      <c r="AW154" s="279"/>
      <c r="AX154" s="280"/>
      <c r="AY154">
        <f t="shared" ref="AY154:AY158" si="18">$AY$152</f>
        <v>1</v>
      </c>
    </row>
    <row r="155" spans="1:51" ht="22.5" customHeight="1">
      <c r="A155" s="994"/>
      <c r="B155" s="255"/>
      <c r="C155" s="254"/>
      <c r="D155" s="255"/>
      <c r="E155" s="254"/>
      <c r="F155" s="316"/>
      <c r="G155" s="236"/>
      <c r="H155" s="237"/>
      <c r="I155" s="237"/>
      <c r="J155" s="237"/>
      <c r="K155" s="237"/>
      <c r="L155" s="237"/>
      <c r="M155" s="237"/>
      <c r="N155" s="237"/>
      <c r="O155" s="237"/>
      <c r="P155" s="238"/>
      <c r="Q155" s="426"/>
      <c r="R155" s="237"/>
      <c r="S155" s="237"/>
      <c r="T155" s="237"/>
      <c r="U155" s="237"/>
      <c r="V155" s="237"/>
      <c r="W155" s="237"/>
      <c r="X155" s="237"/>
      <c r="Y155" s="237"/>
      <c r="Z155" s="237"/>
      <c r="AA155" s="922"/>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f t="shared" si="18"/>
        <v>1</v>
      </c>
    </row>
    <row r="156" spans="1:51" ht="25.5" customHeight="1">
      <c r="A156" s="994"/>
      <c r="B156" s="255"/>
      <c r="C156" s="254"/>
      <c r="D156" s="255"/>
      <c r="E156" s="254"/>
      <c r="F156" s="316"/>
      <c r="G156" s="236"/>
      <c r="H156" s="237"/>
      <c r="I156" s="237"/>
      <c r="J156" s="237"/>
      <c r="K156" s="237"/>
      <c r="L156" s="237"/>
      <c r="M156" s="237"/>
      <c r="N156" s="237"/>
      <c r="O156" s="237"/>
      <c r="P156" s="238"/>
      <c r="Q156" s="426"/>
      <c r="R156" s="237"/>
      <c r="S156" s="237"/>
      <c r="T156" s="237"/>
      <c r="U156" s="237"/>
      <c r="V156" s="237"/>
      <c r="W156" s="237"/>
      <c r="X156" s="237"/>
      <c r="Y156" s="237"/>
      <c r="Z156" s="237"/>
      <c r="AA156" s="922"/>
      <c r="AB156" s="275"/>
      <c r="AC156" s="276"/>
      <c r="AD156" s="276"/>
      <c r="AE156" s="281" t="s">
        <v>251</v>
      </c>
      <c r="AF156" s="281"/>
      <c r="AG156" s="281"/>
      <c r="AH156" s="281"/>
      <c r="AI156" s="281"/>
      <c r="AJ156" s="281"/>
      <c r="AK156" s="281"/>
      <c r="AL156" s="281"/>
      <c r="AM156" s="281"/>
      <c r="AN156" s="281"/>
      <c r="AO156" s="281"/>
      <c r="AP156" s="281"/>
      <c r="AQ156" s="281"/>
      <c r="AR156" s="281"/>
      <c r="AS156" s="281"/>
      <c r="AT156" s="281"/>
      <c r="AU156" s="281"/>
      <c r="AV156" s="281"/>
      <c r="AW156" s="281"/>
      <c r="AX156" s="282"/>
      <c r="AY156">
        <f t="shared" si="18"/>
        <v>1</v>
      </c>
    </row>
    <row r="157" spans="1:51" ht="22.5" customHeight="1">
      <c r="A157" s="994"/>
      <c r="B157" s="255"/>
      <c r="C157" s="254"/>
      <c r="D157" s="255"/>
      <c r="E157" s="254"/>
      <c r="F157" s="316"/>
      <c r="G157" s="236"/>
      <c r="H157" s="237"/>
      <c r="I157" s="237"/>
      <c r="J157" s="237"/>
      <c r="K157" s="237"/>
      <c r="L157" s="237"/>
      <c r="M157" s="237"/>
      <c r="N157" s="237"/>
      <c r="O157" s="237"/>
      <c r="P157" s="238"/>
      <c r="Q157" s="426"/>
      <c r="R157" s="237"/>
      <c r="S157" s="237"/>
      <c r="T157" s="237"/>
      <c r="U157" s="237"/>
      <c r="V157" s="237"/>
      <c r="W157" s="237"/>
      <c r="X157" s="237"/>
      <c r="Y157" s="237"/>
      <c r="Z157" s="237"/>
      <c r="AA157" s="922"/>
      <c r="AB157" s="275"/>
      <c r="AC157" s="276"/>
      <c r="AD157" s="276"/>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22.5" customHeight="1">
      <c r="A158" s="994"/>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3"/>
      <c r="AB158" s="277"/>
      <c r="AC158" s="278"/>
      <c r="AD158" s="278"/>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c r="A159" s="994"/>
      <c r="B159" s="255"/>
      <c r="C159" s="254"/>
      <c r="D159" s="255"/>
      <c r="E159" s="254"/>
      <c r="F159" s="316"/>
      <c r="G159" s="290"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8" t="s">
        <v>336</v>
      </c>
      <c r="AC159" s="201"/>
      <c r="AD159" s="202"/>
      <c r="AE159" s="269"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c r="A160" s="994"/>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89"/>
      <c r="AC160" s="181"/>
      <c r="AD160" s="204"/>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c r="AY160">
        <f>$AY$159</f>
        <v>0</v>
      </c>
    </row>
    <row r="161" spans="1:51" ht="22.5" hidden="1" customHeight="1">
      <c r="A161" s="994"/>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1"/>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f t="shared" ref="AY161:AY165" si="19">$AY$159</f>
        <v>0</v>
      </c>
    </row>
    <row r="162" spans="1:51" ht="22.5" hidden="1" customHeight="1">
      <c r="A162" s="994"/>
      <c r="B162" s="255"/>
      <c r="C162" s="254"/>
      <c r="D162" s="255"/>
      <c r="E162" s="254"/>
      <c r="F162" s="316"/>
      <c r="G162" s="236"/>
      <c r="H162" s="237"/>
      <c r="I162" s="237"/>
      <c r="J162" s="237"/>
      <c r="K162" s="237"/>
      <c r="L162" s="237"/>
      <c r="M162" s="237"/>
      <c r="N162" s="237"/>
      <c r="O162" s="237"/>
      <c r="P162" s="238"/>
      <c r="Q162" s="426"/>
      <c r="R162" s="237"/>
      <c r="S162" s="237"/>
      <c r="T162" s="237"/>
      <c r="U162" s="237"/>
      <c r="V162" s="237"/>
      <c r="W162" s="237"/>
      <c r="X162" s="237"/>
      <c r="Y162" s="237"/>
      <c r="Z162" s="237"/>
      <c r="AA162" s="922"/>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c r="AY162">
        <f t="shared" si="19"/>
        <v>0</v>
      </c>
    </row>
    <row r="163" spans="1:51" ht="25.5" hidden="1" customHeight="1">
      <c r="A163" s="994"/>
      <c r="B163" s="255"/>
      <c r="C163" s="254"/>
      <c r="D163" s="255"/>
      <c r="E163" s="254"/>
      <c r="F163" s="316"/>
      <c r="G163" s="236"/>
      <c r="H163" s="237"/>
      <c r="I163" s="237"/>
      <c r="J163" s="237"/>
      <c r="K163" s="237"/>
      <c r="L163" s="237"/>
      <c r="M163" s="237"/>
      <c r="N163" s="237"/>
      <c r="O163" s="237"/>
      <c r="P163" s="238"/>
      <c r="Q163" s="426"/>
      <c r="R163" s="237"/>
      <c r="S163" s="237"/>
      <c r="T163" s="237"/>
      <c r="U163" s="237"/>
      <c r="V163" s="237"/>
      <c r="W163" s="237"/>
      <c r="X163" s="237"/>
      <c r="Y163" s="237"/>
      <c r="Z163" s="237"/>
      <c r="AA163" s="922"/>
      <c r="AB163" s="275"/>
      <c r="AC163" s="276"/>
      <c r="AD163" s="276"/>
      <c r="AE163" s="281" t="s">
        <v>251</v>
      </c>
      <c r="AF163" s="281"/>
      <c r="AG163" s="281"/>
      <c r="AH163" s="281"/>
      <c r="AI163" s="281"/>
      <c r="AJ163" s="281"/>
      <c r="AK163" s="281"/>
      <c r="AL163" s="281"/>
      <c r="AM163" s="281"/>
      <c r="AN163" s="281"/>
      <c r="AO163" s="281"/>
      <c r="AP163" s="281"/>
      <c r="AQ163" s="281"/>
      <c r="AR163" s="281"/>
      <c r="AS163" s="281"/>
      <c r="AT163" s="281"/>
      <c r="AU163" s="281"/>
      <c r="AV163" s="281"/>
      <c r="AW163" s="281"/>
      <c r="AX163" s="282"/>
      <c r="AY163">
        <f t="shared" si="19"/>
        <v>0</v>
      </c>
    </row>
    <row r="164" spans="1:51" ht="22.5" hidden="1" customHeight="1">
      <c r="A164" s="994"/>
      <c r="B164" s="255"/>
      <c r="C164" s="254"/>
      <c r="D164" s="255"/>
      <c r="E164" s="254"/>
      <c r="F164" s="316"/>
      <c r="G164" s="236"/>
      <c r="H164" s="237"/>
      <c r="I164" s="237"/>
      <c r="J164" s="237"/>
      <c r="K164" s="237"/>
      <c r="L164" s="237"/>
      <c r="M164" s="237"/>
      <c r="N164" s="237"/>
      <c r="O164" s="237"/>
      <c r="P164" s="238"/>
      <c r="Q164" s="426"/>
      <c r="R164" s="237"/>
      <c r="S164" s="237"/>
      <c r="T164" s="237"/>
      <c r="U164" s="237"/>
      <c r="V164" s="237"/>
      <c r="W164" s="237"/>
      <c r="X164" s="237"/>
      <c r="Y164" s="237"/>
      <c r="Z164" s="237"/>
      <c r="AA164" s="922"/>
      <c r="AB164" s="275"/>
      <c r="AC164" s="276"/>
      <c r="AD164" s="276"/>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c r="A165" s="994"/>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3"/>
      <c r="AB165" s="277"/>
      <c r="AC165" s="278"/>
      <c r="AD165" s="278"/>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c r="A166" s="994"/>
      <c r="B166" s="255"/>
      <c r="C166" s="254"/>
      <c r="D166" s="255"/>
      <c r="E166" s="254"/>
      <c r="F166" s="316"/>
      <c r="G166" s="290"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8" t="s">
        <v>336</v>
      </c>
      <c r="AC166" s="201"/>
      <c r="AD166" s="202"/>
      <c r="AE166" s="269"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c r="A167" s="994"/>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89"/>
      <c r="AC167" s="181"/>
      <c r="AD167" s="204"/>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c r="AY167">
        <f>$AY$166</f>
        <v>0</v>
      </c>
    </row>
    <row r="168" spans="1:51" ht="22.5" hidden="1" customHeight="1">
      <c r="A168" s="994"/>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1"/>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c r="AY168">
        <f t="shared" ref="AY168:AY172" si="20">$AY$166</f>
        <v>0</v>
      </c>
    </row>
    <row r="169" spans="1:51" ht="22.5" hidden="1" customHeight="1">
      <c r="A169" s="994"/>
      <c r="B169" s="255"/>
      <c r="C169" s="254"/>
      <c r="D169" s="255"/>
      <c r="E169" s="254"/>
      <c r="F169" s="316"/>
      <c r="G169" s="236"/>
      <c r="H169" s="237"/>
      <c r="I169" s="237"/>
      <c r="J169" s="237"/>
      <c r="K169" s="237"/>
      <c r="L169" s="237"/>
      <c r="M169" s="237"/>
      <c r="N169" s="237"/>
      <c r="O169" s="237"/>
      <c r="P169" s="238"/>
      <c r="Q169" s="426"/>
      <c r="R169" s="237"/>
      <c r="S169" s="237"/>
      <c r="T169" s="237"/>
      <c r="U169" s="237"/>
      <c r="V169" s="237"/>
      <c r="W169" s="237"/>
      <c r="X169" s="237"/>
      <c r="Y169" s="237"/>
      <c r="Z169" s="237"/>
      <c r="AA169" s="922"/>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c r="AY169">
        <f t="shared" si="20"/>
        <v>0</v>
      </c>
    </row>
    <row r="170" spans="1:51" ht="25.5" hidden="1" customHeight="1">
      <c r="A170" s="994"/>
      <c r="B170" s="255"/>
      <c r="C170" s="254"/>
      <c r="D170" s="255"/>
      <c r="E170" s="254"/>
      <c r="F170" s="316"/>
      <c r="G170" s="236"/>
      <c r="H170" s="237"/>
      <c r="I170" s="237"/>
      <c r="J170" s="237"/>
      <c r="K170" s="237"/>
      <c r="L170" s="237"/>
      <c r="M170" s="237"/>
      <c r="N170" s="237"/>
      <c r="O170" s="237"/>
      <c r="P170" s="238"/>
      <c r="Q170" s="426"/>
      <c r="R170" s="237"/>
      <c r="S170" s="237"/>
      <c r="T170" s="237"/>
      <c r="U170" s="237"/>
      <c r="V170" s="237"/>
      <c r="W170" s="237"/>
      <c r="X170" s="237"/>
      <c r="Y170" s="237"/>
      <c r="Z170" s="237"/>
      <c r="AA170" s="922"/>
      <c r="AB170" s="275"/>
      <c r="AC170" s="276"/>
      <c r="AD170" s="276"/>
      <c r="AE170" s="281" t="s">
        <v>251</v>
      </c>
      <c r="AF170" s="281"/>
      <c r="AG170" s="281"/>
      <c r="AH170" s="281"/>
      <c r="AI170" s="281"/>
      <c r="AJ170" s="281"/>
      <c r="AK170" s="281"/>
      <c r="AL170" s="281"/>
      <c r="AM170" s="281"/>
      <c r="AN170" s="281"/>
      <c r="AO170" s="281"/>
      <c r="AP170" s="281"/>
      <c r="AQ170" s="281"/>
      <c r="AR170" s="281"/>
      <c r="AS170" s="281"/>
      <c r="AT170" s="281"/>
      <c r="AU170" s="281"/>
      <c r="AV170" s="281"/>
      <c r="AW170" s="281"/>
      <c r="AX170" s="282"/>
      <c r="AY170">
        <f t="shared" si="20"/>
        <v>0</v>
      </c>
    </row>
    <row r="171" spans="1:51" ht="22.5" hidden="1" customHeight="1">
      <c r="A171" s="994"/>
      <c r="B171" s="255"/>
      <c r="C171" s="254"/>
      <c r="D171" s="255"/>
      <c r="E171" s="254"/>
      <c r="F171" s="316"/>
      <c r="G171" s="236"/>
      <c r="H171" s="237"/>
      <c r="I171" s="237"/>
      <c r="J171" s="237"/>
      <c r="K171" s="237"/>
      <c r="L171" s="237"/>
      <c r="M171" s="237"/>
      <c r="N171" s="237"/>
      <c r="O171" s="237"/>
      <c r="P171" s="238"/>
      <c r="Q171" s="426"/>
      <c r="R171" s="237"/>
      <c r="S171" s="237"/>
      <c r="T171" s="237"/>
      <c r="U171" s="237"/>
      <c r="V171" s="237"/>
      <c r="W171" s="237"/>
      <c r="X171" s="237"/>
      <c r="Y171" s="237"/>
      <c r="Z171" s="237"/>
      <c r="AA171" s="922"/>
      <c r="AB171" s="275"/>
      <c r="AC171" s="276"/>
      <c r="AD171" s="276"/>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c r="A172" s="994"/>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3"/>
      <c r="AB172" s="277"/>
      <c r="AC172" s="278"/>
      <c r="AD172" s="278"/>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c r="A173" s="994"/>
      <c r="B173" s="255"/>
      <c r="C173" s="254"/>
      <c r="D173" s="255"/>
      <c r="E173" s="254"/>
      <c r="F173" s="316"/>
      <c r="G173" s="290"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8" t="s">
        <v>336</v>
      </c>
      <c r="AC173" s="201"/>
      <c r="AD173" s="202"/>
      <c r="AE173" s="269"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c r="A174" s="994"/>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89"/>
      <c r="AC174" s="181"/>
      <c r="AD174" s="204"/>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c r="AY174">
        <f>$AY$173</f>
        <v>0</v>
      </c>
    </row>
    <row r="175" spans="1:51" ht="22.5" hidden="1" customHeight="1">
      <c r="A175" s="994"/>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1"/>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c r="AY175">
        <f t="shared" ref="AY175:AY179" si="21">$AY$173</f>
        <v>0</v>
      </c>
    </row>
    <row r="176" spans="1:51" ht="22.5" hidden="1" customHeight="1">
      <c r="A176" s="994"/>
      <c r="B176" s="255"/>
      <c r="C176" s="254"/>
      <c r="D176" s="255"/>
      <c r="E176" s="254"/>
      <c r="F176" s="316"/>
      <c r="G176" s="236"/>
      <c r="H176" s="237"/>
      <c r="I176" s="237"/>
      <c r="J176" s="237"/>
      <c r="K176" s="237"/>
      <c r="L176" s="237"/>
      <c r="M176" s="237"/>
      <c r="N176" s="237"/>
      <c r="O176" s="237"/>
      <c r="P176" s="238"/>
      <c r="Q176" s="426"/>
      <c r="R176" s="237"/>
      <c r="S176" s="237"/>
      <c r="T176" s="237"/>
      <c r="U176" s="237"/>
      <c r="V176" s="237"/>
      <c r="W176" s="237"/>
      <c r="X176" s="237"/>
      <c r="Y176" s="237"/>
      <c r="Z176" s="237"/>
      <c r="AA176" s="922"/>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c r="AY176">
        <f t="shared" si="21"/>
        <v>0</v>
      </c>
    </row>
    <row r="177" spans="1:51" ht="25.5" hidden="1" customHeight="1">
      <c r="A177" s="994"/>
      <c r="B177" s="255"/>
      <c r="C177" s="254"/>
      <c r="D177" s="255"/>
      <c r="E177" s="254"/>
      <c r="F177" s="316"/>
      <c r="G177" s="236"/>
      <c r="H177" s="237"/>
      <c r="I177" s="237"/>
      <c r="J177" s="237"/>
      <c r="K177" s="237"/>
      <c r="L177" s="237"/>
      <c r="M177" s="237"/>
      <c r="N177" s="237"/>
      <c r="O177" s="237"/>
      <c r="P177" s="238"/>
      <c r="Q177" s="426"/>
      <c r="R177" s="237"/>
      <c r="S177" s="237"/>
      <c r="T177" s="237"/>
      <c r="U177" s="237"/>
      <c r="V177" s="237"/>
      <c r="W177" s="237"/>
      <c r="X177" s="237"/>
      <c r="Y177" s="237"/>
      <c r="Z177" s="237"/>
      <c r="AA177" s="922"/>
      <c r="AB177" s="275"/>
      <c r="AC177" s="276"/>
      <c r="AD177" s="276"/>
      <c r="AE177" s="281" t="s">
        <v>251</v>
      </c>
      <c r="AF177" s="281"/>
      <c r="AG177" s="281"/>
      <c r="AH177" s="281"/>
      <c r="AI177" s="281"/>
      <c r="AJ177" s="281"/>
      <c r="AK177" s="281"/>
      <c r="AL177" s="281"/>
      <c r="AM177" s="281"/>
      <c r="AN177" s="281"/>
      <c r="AO177" s="281"/>
      <c r="AP177" s="281"/>
      <c r="AQ177" s="281"/>
      <c r="AR177" s="281"/>
      <c r="AS177" s="281"/>
      <c r="AT177" s="281"/>
      <c r="AU177" s="281"/>
      <c r="AV177" s="281"/>
      <c r="AW177" s="281"/>
      <c r="AX177" s="282"/>
      <c r="AY177">
        <f t="shared" si="21"/>
        <v>0</v>
      </c>
    </row>
    <row r="178" spans="1:51" ht="22.5" hidden="1" customHeight="1">
      <c r="A178" s="994"/>
      <c r="B178" s="255"/>
      <c r="C178" s="254"/>
      <c r="D178" s="255"/>
      <c r="E178" s="254"/>
      <c r="F178" s="316"/>
      <c r="G178" s="236"/>
      <c r="H178" s="237"/>
      <c r="I178" s="237"/>
      <c r="J178" s="237"/>
      <c r="K178" s="237"/>
      <c r="L178" s="237"/>
      <c r="M178" s="237"/>
      <c r="N178" s="237"/>
      <c r="O178" s="237"/>
      <c r="P178" s="238"/>
      <c r="Q178" s="426"/>
      <c r="R178" s="237"/>
      <c r="S178" s="237"/>
      <c r="T178" s="237"/>
      <c r="U178" s="237"/>
      <c r="V178" s="237"/>
      <c r="W178" s="237"/>
      <c r="X178" s="237"/>
      <c r="Y178" s="237"/>
      <c r="Z178" s="237"/>
      <c r="AA178" s="922"/>
      <c r="AB178" s="275"/>
      <c r="AC178" s="276"/>
      <c r="AD178" s="276"/>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c r="A179" s="994"/>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3"/>
      <c r="AB179" s="277"/>
      <c r="AC179" s="278"/>
      <c r="AD179" s="278"/>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c r="A180" s="994"/>
      <c r="B180" s="255"/>
      <c r="C180" s="254"/>
      <c r="D180" s="255"/>
      <c r="E180" s="254"/>
      <c r="F180" s="316"/>
      <c r="G180" s="290"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8" t="s">
        <v>336</v>
      </c>
      <c r="AC180" s="201"/>
      <c r="AD180" s="202"/>
      <c r="AE180" s="269"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c r="A181" s="994"/>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89"/>
      <c r="AC181" s="181"/>
      <c r="AD181" s="204"/>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c r="AY181">
        <f>$AY$180</f>
        <v>0</v>
      </c>
    </row>
    <row r="182" spans="1:51" ht="22.5" hidden="1" customHeight="1">
      <c r="A182" s="994"/>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1"/>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c r="AY182">
        <f t="shared" ref="AY182:AY186" si="22">$AY$180</f>
        <v>0</v>
      </c>
    </row>
    <row r="183" spans="1:51" ht="22.5" hidden="1" customHeight="1">
      <c r="A183" s="994"/>
      <c r="B183" s="255"/>
      <c r="C183" s="254"/>
      <c r="D183" s="255"/>
      <c r="E183" s="254"/>
      <c r="F183" s="316"/>
      <c r="G183" s="236"/>
      <c r="H183" s="237"/>
      <c r="I183" s="237"/>
      <c r="J183" s="237"/>
      <c r="K183" s="237"/>
      <c r="L183" s="237"/>
      <c r="M183" s="237"/>
      <c r="N183" s="237"/>
      <c r="O183" s="237"/>
      <c r="P183" s="238"/>
      <c r="Q183" s="426"/>
      <c r="R183" s="237"/>
      <c r="S183" s="237"/>
      <c r="T183" s="237"/>
      <c r="U183" s="237"/>
      <c r="V183" s="237"/>
      <c r="W183" s="237"/>
      <c r="X183" s="237"/>
      <c r="Y183" s="237"/>
      <c r="Z183" s="237"/>
      <c r="AA183" s="922"/>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c r="AY183">
        <f t="shared" si="22"/>
        <v>0</v>
      </c>
    </row>
    <row r="184" spans="1:51" ht="25.5" hidden="1" customHeight="1">
      <c r="A184" s="994"/>
      <c r="B184" s="255"/>
      <c r="C184" s="254"/>
      <c r="D184" s="255"/>
      <c r="E184" s="254"/>
      <c r="F184" s="316"/>
      <c r="G184" s="236"/>
      <c r="H184" s="237"/>
      <c r="I184" s="237"/>
      <c r="J184" s="237"/>
      <c r="K184" s="237"/>
      <c r="L184" s="237"/>
      <c r="M184" s="237"/>
      <c r="N184" s="237"/>
      <c r="O184" s="237"/>
      <c r="P184" s="238"/>
      <c r="Q184" s="426"/>
      <c r="R184" s="237"/>
      <c r="S184" s="237"/>
      <c r="T184" s="237"/>
      <c r="U184" s="237"/>
      <c r="V184" s="237"/>
      <c r="W184" s="237"/>
      <c r="X184" s="237"/>
      <c r="Y184" s="237"/>
      <c r="Z184" s="237"/>
      <c r="AA184" s="922"/>
      <c r="AB184" s="275"/>
      <c r="AC184" s="276"/>
      <c r="AD184" s="276"/>
      <c r="AE184" s="285" t="s">
        <v>251</v>
      </c>
      <c r="AF184" s="285"/>
      <c r="AG184" s="285"/>
      <c r="AH184" s="285"/>
      <c r="AI184" s="285"/>
      <c r="AJ184" s="285"/>
      <c r="AK184" s="285"/>
      <c r="AL184" s="285"/>
      <c r="AM184" s="285"/>
      <c r="AN184" s="285"/>
      <c r="AO184" s="285"/>
      <c r="AP184" s="285"/>
      <c r="AQ184" s="285"/>
      <c r="AR184" s="285"/>
      <c r="AS184" s="285"/>
      <c r="AT184" s="285"/>
      <c r="AU184" s="285"/>
      <c r="AV184" s="285"/>
      <c r="AW184" s="285"/>
      <c r="AX184" s="286"/>
      <c r="AY184">
        <f t="shared" si="22"/>
        <v>0</v>
      </c>
    </row>
    <row r="185" spans="1:51" ht="22.5" hidden="1" customHeight="1">
      <c r="A185" s="994"/>
      <c r="B185" s="255"/>
      <c r="C185" s="254"/>
      <c r="D185" s="255"/>
      <c r="E185" s="254"/>
      <c r="F185" s="316"/>
      <c r="G185" s="236"/>
      <c r="H185" s="237"/>
      <c r="I185" s="237"/>
      <c r="J185" s="237"/>
      <c r="K185" s="237"/>
      <c r="L185" s="237"/>
      <c r="M185" s="237"/>
      <c r="N185" s="237"/>
      <c r="O185" s="237"/>
      <c r="P185" s="238"/>
      <c r="Q185" s="426"/>
      <c r="R185" s="237"/>
      <c r="S185" s="237"/>
      <c r="T185" s="237"/>
      <c r="U185" s="237"/>
      <c r="V185" s="237"/>
      <c r="W185" s="237"/>
      <c r="X185" s="237"/>
      <c r="Y185" s="237"/>
      <c r="Z185" s="237"/>
      <c r="AA185" s="922"/>
      <c r="AB185" s="275"/>
      <c r="AC185" s="276"/>
      <c r="AD185" s="276"/>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c r="A186" s="994"/>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3"/>
      <c r="AB186" s="277"/>
      <c r="AC186" s="278"/>
      <c r="AD186" s="278"/>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c r="A187" s="994"/>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c r="A188" s="994"/>
      <c r="B188" s="255"/>
      <c r="C188" s="254"/>
      <c r="D188" s="255"/>
      <c r="E188" s="192" t="s">
        <v>749</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24.75" customHeight="1">
      <c r="A189" s="994"/>
      <c r="B189" s="255"/>
      <c r="C189" s="254"/>
      <c r="D189" s="255"/>
      <c r="E189" s="42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1</v>
      </c>
    </row>
    <row r="190" spans="1:51" ht="45" hidden="1" customHeight="1">
      <c r="A190" s="994"/>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c r="A191" s="994"/>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c r="A192" s="994"/>
      <c r="B192" s="255"/>
      <c r="C192" s="254"/>
      <c r="D192" s="255"/>
      <c r="E192" s="252" t="s">
        <v>237</v>
      </c>
      <c r="F192" s="315"/>
      <c r="G192" s="260" t="s">
        <v>246</v>
      </c>
      <c r="H192" s="261"/>
      <c r="I192" s="261"/>
      <c r="J192" s="261"/>
      <c r="K192" s="261"/>
      <c r="L192" s="261"/>
      <c r="M192" s="261"/>
      <c r="N192" s="261"/>
      <c r="O192" s="261"/>
      <c r="P192" s="261"/>
      <c r="Q192" s="261"/>
      <c r="R192" s="261"/>
      <c r="S192" s="261"/>
      <c r="T192" s="261"/>
      <c r="U192" s="261"/>
      <c r="V192" s="261"/>
      <c r="W192" s="261"/>
      <c r="X192" s="262"/>
      <c r="Y192" s="263"/>
      <c r="Z192" s="264"/>
      <c r="AA192" s="265"/>
      <c r="AB192" s="266" t="s">
        <v>11</v>
      </c>
      <c r="AC192" s="261"/>
      <c r="AD192" s="262"/>
      <c r="AE192" s="217" t="s">
        <v>391</v>
      </c>
      <c r="AF192" s="201"/>
      <c r="AG192" s="201"/>
      <c r="AH192" s="202"/>
      <c r="AI192" s="217" t="s">
        <v>413</v>
      </c>
      <c r="AJ192" s="201"/>
      <c r="AK192" s="201"/>
      <c r="AL192" s="202"/>
      <c r="AM192" s="217" t="s">
        <v>700</v>
      </c>
      <c r="AN192" s="201"/>
      <c r="AO192" s="201"/>
      <c r="AP192" s="202"/>
      <c r="AQ192" s="266" t="s">
        <v>232</v>
      </c>
      <c r="AR192" s="261"/>
      <c r="AS192" s="261"/>
      <c r="AT192" s="262"/>
      <c r="AU192" s="283" t="s">
        <v>248</v>
      </c>
      <c r="AV192" s="283"/>
      <c r="AW192" s="283"/>
      <c r="AX192" s="284"/>
      <c r="AY192">
        <f>COUNTA($G$194)</f>
        <v>0</v>
      </c>
    </row>
    <row r="193" spans="1:51" ht="18.75" hidden="1" customHeight="1">
      <c r="A193" s="994"/>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67"/>
      <c r="AR193" s="268"/>
      <c r="AS193" s="181" t="s">
        <v>233</v>
      </c>
      <c r="AT193" s="204"/>
      <c r="AU193" s="180"/>
      <c r="AV193" s="180"/>
      <c r="AW193" s="181" t="s">
        <v>179</v>
      </c>
      <c r="AX193" s="182"/>
      <c r="AY193">
        <f>$AY$192</f>
        <v>0</v>
      </c>
    </row>
    <row r="194" spans="1:51" ht="39.75" hidden="1" customHeight="1">
      <c r="A194" s="994"/>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58"/>
      <c r="AC194" s="226"/>
      <c r="AD194" s="226"/>
      <c r="AE194" s="259"/>
      <c r="AF194" s="169"/>
      <c r="AG194" s="169"/>
      <c r="AH194" s="169"/>
      <c r="AI194" s="259"/>
      <c r="AJ194" s="169"/>
      <c r="AK194" s="169"/>
      <c r="AL194" s="169"/>
      <c r="AM194" s="259"/>
      <c r="AN194" s="169"/>
      <c r="AO194" s="169"/>
      <c r="AP194" s="169"/>
      <c r="AQ194" s="259"/>
      <c r="AR194" s="169"/>
      <c r="AS194" s="169"/>
      <c r="AT194" s="169"/>
      <c r="AU194" s="259"/>
      <c r="AV194" s="169"/>
      <c r="AW194" s="169"/>
      <c r="AX194" s="210"/>
      <c r="AY194">
        <f t="shared" ref="AY194:AY195" si="23">$AY$192</f>
        <v>0</v>
      </c>
    </row>
    <row r="195" spans="1:51" ht="39.75" hidden="1" customHeight="1">
      <c r="A195" s="994"/>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7"/>
      <c r="AC195" s="177"/>
      <c r="AD195" s="177"/>
      <c r="AE195" s="259"/>
      <c r="AF195" s="169"/>
      <c r="AG195" s="169"/>
      <c r="AH195" s="169"/>
      <c r="AI195" s="259"/>
      <c r="AJ195" s="169"/>
      <c r="AK195" s="169"/>
      <c r="AL195" s="169"/>
      <c r="AM195" s="259"/>
      <c r="AN195" s="169"/>
      <c r="AO195" s="169"/>
      <c r="AP195" s="169"/>
      <c r="AQ195" s="259"/>
      <c r="AR195" s="169"/>
      <c r="AS195" s="169"/>
      <c r="AT195" s="169"/>
      <c r="AU195" s="259"/>
      <c r="AV195" s="169"/>
      <c r="AW195" s="169"/>
      <c r="AX195" s="210"/>
      <c r="AY195">
        <f t="shared" si="23"/>
        <v>0</v>
      </c>
    </row>
    <row r="196" spans="1:51" ht="18.75" hidden="1" customHeight="1">
      <c r="A196" s="994"/>
      <c r="B196" s="255"/>
      <c r="C196" s="254"/>
      <c r="D196" s="255"/>
      <c r="E196" s="254"/>
      <c r="F196" s="316"/>
      <c r="G196" s="260" t="s">
        <v>246</v>
      </c>
      <c r="H196" s="261"/>
      <c r="I196" s="261"/>
      <c r="J196" s="261"/>
      <c r="K196" s="261"/>
      <c r="L196" s="261"/>
      <c r="M196" s="261"/>
      <c r="N196" s="261"/>
      <c r="O196" s="261"/>
      <c r="P196" s="261"/>
      <c r="Q196" s="261"/>
      <c r="R196" s="261"/>
      <c r="S196" s="261"/>
      <c r="T196" s="261"/>
      <c r="U196" s="261"/>
      <c r="V196" s="261"/>
      <c r="W196" s="261"/>
      <c r="X196" s="262"/>
      <c r="Y196" s="263"/>
      <c r="Z196" s="264"/>
      <c r="AA196" s="265"/>
      <c r="AB196" s="266" t="s">
        <v>11</v>
      </c>
      <c r="AC196" s="261"/>
      <c r="AD196" s="262"/>
      <c r="AE196" s="217" t="s">
        <v>391</v>
      </c>
      <c r="AF196" s="201"/>
      <c r="AG196" s="201"/>
      <c r="AH196" s="202"/>
      <c r="AI196" s="217" t="s">
        <v>413</v>
      </c>
      <c r="AJ196" s="201"/>
      <c r="AK196" s="201"/>
      <c r="AL196" s="202"/>
      <c r="AM196" s="217" t="s">
        <v>700</v>
      </c>
      <c r="AN196" s="201"/>
      <c r="AO196" s="201"/>
      <c r="AP196" s="202"/>
      <c r="AQ196" s="266" t="s">
        <v>232</v>
      </c>
      <c r="AR196" s="261"/>
      <c r="AS196" s="261"/>
      <c r="AT196" s="262"/>
      <c r="AU196" s="283" t="s">
        <v>248</v>
      </c>
      <c r="AV196" s="283"/>
      <c r="AW196" s="283"/>
      <c r="AX196" s="284"/>
      <c r="AY196">
        <f>COUNTA($G$198)</f>
        <v>0</v>
      </c>
    </row>
    <row r="197" spans="1:51" ht="18.75" hidden="1" customHeight="1">
      <c r="A197" s="994"/>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67"/>
      <c r="AR197" s="268"/>
      <c r="AS197" s="181" t="s">
        <v>233</v>
      </c>
      <c r="AT197" s="204"/>
      <c r="AU197" s="180"/>
      <c r="AV197" s="180"/>
      <c r="AW197" s="181" t="s">
        <v>179</v>
      </c>
      <c r="AX197" s="182"/>
      <c r="AY197">
        <f>$AY$196</f>
        <v>0</v>
      </c>
    </row>
    <row r="198" spans="1:51" ht="39.75" hidden="1" customHeight="1">
      <c r="A198" s="994"/>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58"/>
      <c r="AC198" s="226"/>
      <c r="AD198" s="226"/>
      <c r="AE198" s="259"/>
      <c r="AF198" s="169"/>
      <c r="AG198" s="169"/>
      <c r="AH198" s="169"/>
      <c r="AI198" s="259"/>
      <c r="AJ198" s="169"/>
      <c r="AK198" s="169"/>
      <c r="AL198" s="169"/>
      <c r="AM198" s="259"/>
      <c r="AN198" s="169"/>
      <c r="AO198" s="169"/>
      <c r="AP198" s="169"/>
      <c r="AQ198" s="259"/>
      <c r="AR198" s="169"/>
      <c r="AS198" s="169"/>
      <c r="AT198" s="169"/>
      <c r="AU198" s="259"/>
      <c r="AV198" s="169"/>
      <c r="AW198" s="169"/>
      <c r="AX198" s="210"/>
      <c r="AY198">
        <f t="shared" ref="AY198:AY199" si="24">$AY$196</f>
        <v>0</v>
      </c>
    </row>
    <row r="199" spans="1:51" ht="39.75" hidden="1" customHeight="1">
      <c r="A199" s="994"/>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7"/>
      <c r="AC199" s="177"/>
      <c r="AD199" s="177"/>
      <c r="AE199" s="259"/>
      <c r="AF199" s="169"/>
      <c r="AG199" s="169"/>
      <c r="AH199" s="169"/>
      <c r="AI199" s="259"/>
      <c r="AJ199" s="169"/>
      <c r="AK199" s="169"/>
      <c r="AL199" s="169"/>
      <c r="AM199" s="259"/>
      <c r="AN199" s="169"/>
      <c r="AO199" s="169"/>
      <c r="AP199" s="169"/>
      <c r="AQ199" s="259"/>
      <c r="AR199" s="169"/>
      <c r="AS199" s="169"/>
      <c r="AT199" s="169"/>
      <c r="AU199" s="259"/>
      <c r="AV199" s="169"/>
      <c r="AW199" s="169"/>
      <c r="AX199" s="210"/>
      <c r="AY199">
        <f t="shared" si="24"/>
        <v>0</v>
      </c>
    </row>
    <row r="200" spans="1:51" ht="18.75" hidden="1" customHeight="1">
      <c r="A200" s="994"/>
      <c r="B200" s="255"/>
      <c r="C200" s="254"/>
      <c r="D200" s="255"/>
      <c r="E200" s="254"/>
      <c r="F200" s="316"/>
      <c r="G200" s="260" t="s">
        <v>246</v>
      </c>
      <c r="H200" s="261"/>
      <c r="I200" s="261"/>
      <c r="J200" s="261"/>
      <c r="K200" s="261"/>
      <c r="L200" s="261"/>
      <c r="M200" s="261"/>
      <c r="N200" s="261"/>
      <c r="O200" s="261"/>
      <c r="P200" s="261"/>
      <c r="Q200" s="261"/>
      <c r="R200" s="261"/>
      <c r="S200" s="261"/>
      <c r="T200" s="261"/>
      <c r="U200" s="261"/>
      <c r="V200" s="261"/>
      <c r="W200" s="261"/>
      <c r="X200" s="262"/>
      <c r="Y200" s="263"/>
      <c r="Z200" s="264"/>
      <c r="AA200" s="265"/>
      <c r="AB200" s="266" t="s">
        <v>11</v>
      </c>
      <c r="AC200" s="261"/>
      <c r="AD200" s="262"/>
      <c r="AE200" s="217" t="s">
        <v>391</v>
      </c>
      <c r="AF200" s="201"/>
      <c r="AG200" s="201"/>
      <c r="AH200" s="202"/>
      <c r="AI200" s="217" t="s">
        <v>413</v>
      </c>
      <c r="AJ200" s="201"/>
      <c r="AK200" s="201"/>
      <c r="AL200" s="202"/>
      <c r="AM200" s="217" t="s">
        <v>700</v>
      </c>
      <c r="AN200" s="201"/>
      <c r="AO200" s="201"/>
      <c r="AP200" s="202"/>
      <c r="AQ200" s="266" t="s">
        <v>232</v>
      </c>
      <c r="AR200" s="261"/>
      <c r="AS200" s="261"/>
      <c r="AT200" s="262"/>
      <c r="AU200" s="283" t="s">
        <v>248</v>
      </c>
      <c r="AV200" s="283"/>
      <c r="AW200" s="283"/>
      <c r="AX200" s="284"/>
      <c r="AY200">
        <f>COUNTA($G$202)</f>
        <v>0</v>
      </c>
    </row>
    <row r="201" spans="1:51" ht="18.75" hidden="1" customHeight="1">
      <c r="A201" s="994"/>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67"/>
      <c r="AR201" s="268"/>
      <c r="AS201" s="181" t="s">
        <v>233</v>
      </c>
      <c r="AT201" s="204"/>
      <c r="AU201" s="180"/>
      <c r="AV201" s="180"/>
      <c r="AW201" s="181" t="s">
        <v>179</v>
      </c>
      <c r="AX201" s="182"/>
      <c r="AY201">
        <f>$AY$200</f>
        <v>0</v>
      </c>
    </row>
    <row r="202" spans="1:51" ht="39.75" hidden="1" customHeight="1">
      <c r="A202" s="994"/>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58"/>
      <c r="AC202" s="226"/>
      <c r="AD202" s="226"/>
      <c r="AE202" s="259"/>
      <c r="AF202" s="169"/>
      <c r="AG202" s="169"/>
      <c r="AH202" s="169"/>
      <c r="AI202" s="259"/>
      <c r="AJ202" s="169"/>
      <c r="AK202" s="169"/>
      <c r="AL202" s="169"/>
      <c r="AM202" s="259"/>
      <c r="AN202" s="169"/>
      <c r="AO202" s="169"/>
      <c r="AP202" s="169"/>
      <c r="AQ202" s="259"/>
      <c r="AR202" s="169"/>
      <c r="AS202" s="169"/>
      <c r="AT202" s="169"/>
      <c r="AU202" s="259"/>
      <c r="AV202" s="169"/>
      <c r="AW202" s="169"/>
      <c r="AX202" s="210"/>
      <c r="AY202">
        <f t="shared" ref="AY202:AY203" si="25">$AY$200</f>
        <v>0</v>
      </c>
    </row>
    <row r="203" spans="1:51" ht="39.75" hidden="1" customHeight="1">
      <c r="A203" s="994"/>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7"/>
      <c r="AC203" s="177"/>
      <c r="AD203" s="177"/>
      <c r="AE203" s="259"/>
      <c r="AF203" s="169"/>
      <c r="AG203" s="169"/>
      <c r="AH203" s="169"/>
      <c r="AI203" s="259"/>
      <c r="AJ203" s="169"/>
      <c r="AK203" s="169"/>
      <c r="AL203" s="169"/>
      <c r="AM203" s="259"/>
      <c r="AN203" s="169"/>
      <c r="AO203" s="169"/>
      <c r="AP203" s="169"/>
      <c r="AQ203" s="259"/>
      <c r="AR203" s="169"/>
      <c r="AS203" s="169"/>
      <c r="AT203" s="169"/>
      <c r="AU203" s="259"/>
      <c r="AV203" s="169"/>
      <c r="AW203" s="169"/>
      <c r="AX203" s="210"/>
      <c r="AY203">
        <f t="shared" si="25"/>
        <v>0</v>
      </c>
    </row>
    <row r="204" spans="1:51" ht="18.75" hidden="1" customHeight="1">
      <c r="A204" s="994"/>
      <c r="B204" s="255"/>
      <c r="C204" s="254"/>
      <c r="D204" s="255"/>
      <c r="E204" s="254"/>
      <c r="F204" s="316"/>
      <c r="G204" s="260" t="s">
        <v>246</v>
      </c>
      <c r="H204" s="261"/>
      <c r="I204" s="261"/>
      <c r="J204" s="261"/>
      <c r="K204" s="261"/>
      <c r="L204" s="261"/>
      <c r="M204" s="261"/>
      <c r="N204" s="261"/>
      <c r="O204" s="261"/>
      <c r="P204" s="261"/>
      <c r="Q204" s="261"/>
      <c r="R204" s="261"/>
      <c r="S204" s="261"/>
      <c r="T204" s="261"/>
      <c r="U204" s="261"/>
      <c r="V204" s="261"/>
      <c r="W204" s="261"/>
      <c r="X204" s="262"/>
      <c r="Y204" s="263"/>
      <c r="Z204" s="264"/>
      <c r="AA204" s="265"/>
      <c r="AB204" s="266" t="s">
        <v>11</v>
      </c>
      <c r="AC204" s="261"/>
      <c r="AD204" s="262"/>
      <c r="AE204" s="217" t="s">
        <v>391</v>
      </c>
      <c r="AF204" s="201"/>
      <c r="AG204" s="201"/>
      <c r="AH204" s="202"/>
      <c r="AI204" s="217" t="s">
        <v>413</v>
      </c>
      <c r="AJ204" s="201"/>
      <c r="AK204" s="201"/>
      <c r="AL204" s="202"/>
      <c r="AM204" s="217" t="s">
        <v>700</v>
      </c>
      <c r="AN204" s="201"/>
      <c r="AO204" s="201"/>
      <c r="AP204" s="202"/>
      <c r="AQ204" s="266" t="s">
        <v>232</v>
      </c>
      <c r="AR204" s="261"/>
      <c r="AS204" s="261"/>
      <c r="AT204" s="262"/>
      <c r="AU204" s="283" t="s">
        <v>248</v>
      </c>
      <c r="AV204" s="283"/>
      <c r="AW204" s="283"/>
      <c r="AX204" s="284"/>
      <c r="AY204">
        <f>COUNTA($G$206)</f>
        <v>0</v>
      </c>
    </row>
    <row r="205" spans="1:51" ht="18.75" hidden="1" customHeight="1">
      <c r="A205" s="994"/>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67"/>
      <c r="AR205" s="268"/>
      <c r="AS205" s="181" t="s">
        <v>233</v>
      </c>
      <c r="AT205" s="204"/>
      <c r="AU205" s="180"/>
      <c r="AV205" s="180"/>
      <c r="AW205" s="181" t="s">
        <v>179</v>
      </c>
      <c r="AX205" s="182"/>
      <c r="AY205">
        <f>$AY$204</f>
        <v>0</v>
      </c>
    </row>
    <row r="206" spans="1:51" ht="39.75" hidden="1" customHeight="1">
      <c r="A206" s="994"/>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58"/>
      <c r="AC206" s="226"/>
      <c r="AD206" s="226"/>
      <c r="AE206" s="259"/>
      <c r="AF206" s="169"/>
      <c r="AG206" s="169"/>
      <c r="AH206" s="169"/>
      <c r="AI206" s="259"/>
      <c r="AJ206" s="169"/>
      <c r="AK206" s="169"/>
      <c r="AL206" s="169"/>
      <c r="AM206" s="259"/>
      <c r="AN206" s="169"/>
      <c r="AO206" s="169"/>
      <c r="AP206" s="169"/>
      <c r="AQ206" s="259"/>
      <c r="AR206" s="169"/>
      <c r="AS206" s="169"/>
      <c r="AT206" s="169"/>
      <c r="AU206" s="259"/>
      <c r="AV206" s="169"/>
      <c r="AW206" s="169"/>
      <c r="AX206" s="210"/>
      <c r="AY206">
        <f t="shared" ref="AY206:AY207" si="26">$AY$204</f>
        <v>0</v>
      </c>
    </row>
    <row r="207" spans="1:51" ht="39.75" hidden="1" customHeight="1">
      <c r="A207" s="994"/>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7"/>
      <c r="AC207" s="177"/>
      <c r="AD207" s="177"/>
      <c r="AE207" s="259"/>
      <c r="AF207" s="169"/>
      <c r="AG207" s="169"/>
      <c r="AH207" s="169"/>
      <c r="AI207" s="259"/>
      <c r="AJ207" s="169"/>
      <c r="AK207" s="169"/>
      <c r="AL207" s="169"/>
      <c r="AM207" s="259"/>
      <c r="AN207" s="169"/>
      <c r="AO207" s="169"/>
      <c r="AP207" s="169"/>
      <c r="AQ207" s="259"/>
      <c r="AR207" s="169"/>
      <c r="AS207" s="169"/>
      <c r="AT207" s="169"/>
      <c r="AU207" s="259"/>
      <c r="AV207" s="169"/>
      <c r="AW207" s="169"/>
      <c r="AX207" s="210"/>
      <c r="AY207">
        <f t="shared" si="26"/>
        <v>0</v>
      </c>
    </row>
    <row r="208" spans="1:51" ht="18.75" hidden="1" customHeight="1">
      <c r="A208" s="994"/>
      <c r="B208" s="255"/>
      <c r="C208" s="254"/>
      <c r="D208" s="255"/>
      <c r="E208" s="254"/>
      <c r="F208" s="316"/>
      <c r="G208" s="260" t="s">
        <v>246</v>
      </c>
      <c r="H208" s="261"/>
      <c r="I208" s="261"/>
      <c r="J208" s="261"/>
      <c r="K208" s="261"/>
      <c r="L208" s="261"/>
      <c r="M208" s="261"/>
      <c r="N208" s="261"/>
      <c r="O208" s="261"/>
      <c r="P208" s="261"/>
      <c r="Q208" s="261"/>
      <c r="R208" s="261"/>
      <c r="S208" s="261"/>
      <c r="T208" s="261"/>
      <c r="U208" s="261"/>
      <c r="V208" s="261"/>
      <c r="W208" s="261"/>
      <c r="X208" s="262"/>
      <c r="Y208" s="263"/>
      <c r="Z208" s="264"/>
      <c r="AA208" s="265"/>
      <c r="AB208" s="266" t="s">
        <v>11</v>
      </c>
      <c r="AC208" s="261"/>
      <c r="AD208" s="262"/>
      <c r="AE208" s="217" t="s">
        <v>391</v>
      </c>
      <c r="AF208" s="201"/>
      <c r="AG208" s="201"/>
      <c r="AH208" s="202"/>
      <c r="AI208" s="217" t="s">
        <v>413</v>
      </c>
      <c r="AJ208" s="201"/>
      <c r="AK208" s="201"/>
      <c r="AL208" s="202"/>
      <c r="AM208" s="217" t="s">
        <v>700</v>
      </c>
      <c r="AN208" s="201"/>
      <c r="AO208" s="201"/>
      <c r="AP208" s="202"/>
      <c r="AQ208" s="266" t="s">
        <v>232</v>
      </c>
      <c r="AR208" s="261"/>
      <c r="AS208" s="261"/>
      <c r="AT208" s="262"/>
      <c r="AU208" s="283" t="s">
        <v>248</v>
      </c>
      <c r="AV208" s="283"/>
      <c r="AW208" s="283"/>
      <c r="AX208" s="284"/>
      <c r="AY208">
        <f>COUNTA($G$210)</f>
        <v>0</v>
      </c>
    </row>
    <row r="209" spans="1:51" ht="18.75" hidden="1" customHeight="1">
      <c r="A209" s="994"/>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67"/>
      <c r="AR209" s="268"/>
      <c r="AS209" s="181" t="s">
        <v>233</v>
      </c>
      <c r="AT209" s="204"/>
      <c r="AU209" s="180"/>
      <c r="AV209" s="180"/>
      <c r="AW209" s="181" t="s">
        <v>179</v>
      </c>
      <c r="AX209" s="182"/>
      <c r="AY209">
        <f>$AY$208</f>
        <v>0</v>
      </c>
    </row>
    <row r="210" spans="1:51" ht="39.75" hidden="1" customHeight="1">
      <c r="A210" s="994"/>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58"/>
      <c r="AC210" s="226"/>
      <c r="AD210" s="226"/>
      <c r="AE210" s="259"/>
      <c r="AF210" s="169"/>
      <c r="AG210" s="169"/>
      <c r="AH210" s="169"/>
      <c r="AI210" s="259"/>
      <c r="AJ210" s="169"/>
      <c r="AK210" s="169"/>
      <c r="AL210" s="169"/>
      <c r="AM210" s="259"/>
      <c r="AN210" s="169"/>
      <c r="AO210" s="169"/>
      <c r="AP210" s="169"/>
      <c r="AQ210" s="259"/>
      <c r="AR210" s="169"/>
      <c r="AS210" s="169"/>
      <c r="AT210" s="169"/>
      <c r="AU210" s="259"/>
      <c r="AV210" s="169"/>
      <c r="AW210" s="169"/>
      <c r="AX210" s="210"/>
      <c r="AY210">
        <f t="shared" ref="AY210:AY211" si="27">$AY$208</f>
        <v>0</v>
      </c>
    </row>
    <row r="211" spans="1:51" ht="39.75" hidden="1" customHeight="1">
      <c r="A211" s="994"/>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7"/>
      <c r="AC211" s="177"/>
      <c r="AD211" s="177"/>
      <c r="AE211" s="259"/>
      <c r="AF211" s="169"/>
      <c r="AG211" s="169"/>
      <c r="AH211" s="169"/>
      <c r="AI211" s="259"/>
      <c r="AJ211" s="169"/>
      <c r="AK211" s="169"/>
      <c r="AL211" s="169"/>
      <c r="AM211" s="259"/>
      <c r="AN211" s="169"/>
      <c r="AO211" s="169"/>
      <c r="AP211" s="169"/>
      <c r="AQ211" s="259"/>
      <c r="AR211" s="169"/>
      <c r="AS211" s="169"/>
      <c r="AT211" s="169"/>
      <c r="AU211" s="259"/>
      <c r="AV211" s="169"/>
      <c r="AW211" s="169"/>
      <c r="AX211" s="210"/>
      <c r="AY211">
        <f t="shared" si="27"/>
        <v>0</v>
      </c>
    </row>
    <row r="212" spans="1:51" ht="22.5" hidden="1" customHeight="1">
      <c r="A212" s="994"/>
      <c r="B212" s="255"/>
      <c r="C212" s="254"/>
      <c r="D212" s="255"/>
      <c r="E212" s="254"/>
      <c r="F212" s="316"/>
      <c r="G212" s="290"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8"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6"/>
      <c r="AY212">
        <f>COUNTA($G$214)</f>
        <v>0</v>
      </c>
    </row>
    <row r="213" spans="1:51" ht="22.5" hidden="1" customHeight="1">
      <c r="A213" s="994"/>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89"/>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c r="A214" s="994"/>
      <c r="B214" s="255"/>
      <c r="C214" s="254"/>
      <c r="D214" s="255"/>
      <c r="E214" s="254"/>
      <c r="F214" s="316"/>
      <c r="G214" s="234"/>
      <c r="H214" s="193"/>
      <c r="I214" s="193"/>
      <c r="J214" s="193"/>
      <c r="K214" s="193"/>
      <c r="L214" s="193"/>
      <c r="M214" s="193"/>
      <c r="N214" s="193"/>
      <c r="O214" s="193"/>
      <c r="P214" s="235"/>
      <c r="Q214" s="981"/>
      <c r="R214" s="982"/>
      <c r="S214" s="982"/>
      <c r="T214" s="982"/>
      <c r="U214" s="982"/>
      <c r="V214" s="982"/>
      <c r="W214" s="982"/>
      <c r="X214" s="982"/>
      <c r="Y214" s="982"/>
      <c r="Z214" s="982"/>
      <c r="AA214" s="983"/>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f t="shared" ref="AY214:AY218" si="28">$AY$212</f>
        <v>0</v>
      </c>
    </row>
    <row r="215" spans="1:51" ht="22.5" hidden="1" customHeight="1">
      <c r="A215" s="994"/>
      <c r="B215" s="255"/>
      <c r="C215" s="254"/>
      <c r="D215" s="255"/>
      <c r="E215" s="254"/>
      <c r="F215" s="316"/>
      <c r="G215" s="236"/>
      <c r="H215" s="237"/>
      <c r="I215" s="237"/>
      <c r="J215" s="237"/>
      <c r="K215" s="237"/>
      <c r="L215" s="237"/>
      <c r="M215" s="237"/>
      <c r="N215" s="237"/>
      <c r="O215" s="237"/>
      <c r="P215" s="238"/>
      <c r="Q215" s="984"/>
      <c r="R215" s="985"/>
      <c r="S215" s="985"/>
      <c r="T215" s="985"/>
      <c r="U215" s="985"/>
      <c r="V215" s="985"/>
      <c r="W215" s="985"/>
      <c r="X215" s="985"/>
      <c r="Y215" s="985"/>
      <c r="Z215" s="985"/>
      <c r="AA215" s="986"/>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f t="shared" si="28"/>
        <v>0</v>
      </c>
    </row>
    <row r="216" spans="1:51" ht="25.5" hidden="1" customHeight="1">
      <c r="A216" s="994"/>
      <c r="B216" s="255"/>
      <c r="C216" s="254"/>
      <c r="D216" s="255"/>
      <c r="E216" s="254"/>
      <c r="F216" s="316"/>
      <c r="G216" s="236"/>
      <c r="H216" s="237"/>
      <c r="I216" s="237"/>
      <c r="J216" s="237"/>
      <c r="K216" s="237"/>
      <c r="L216" s="237"/>
      <c r="M216" s="237"/>
      <c r="N216" s="237"/>
      <c r="O216" s="237"/>
      <c r="P216" s="238"/>
      <c r="Q216" s="984"/>
      <c r="R216" s="985"/>
      <c r="S216" s="985"/>
      <c r="T216" s="985"/>
      <c r="U216" s="985"/>
      <c r="V216" s="985"/>
      <c r="W216" s="985"/>
      <c r="X216" s="985"/>
      <c r="Y216" s="985"/>
      <c r="Z216" s="985"/>
      <c r="AA216" s="986"/>
      <c r="AB216" s="275"/>
      <c r="AC216" s="276"/>
      <c r="AD216" s="276"/>
      <c r="AE216" s="281" t="s">
        <v>251</v>
      </c>
      <c r="AF216" s="281"/>
      <c r="AG216" s="281"/>
      <c r="AH216" s="281"/>
      <c r="AI216" s="281"/>
      <c r="AJ216" s="281"/>
      <c r="AK216" s="281"/>
      <c r="AL216" s="281"/>
      <c r="AM216" s="281"/>
      <c r="AN216" s="281"/>
      <c r="AO216" s="281"/>
      <c r="AP216" s="281"/>
      <c r="AQ216" s="281"/>
      <c r="AR216" s="281"/>
      <c r="AS216" s="281"/>
      <c r="AT216" s="281"/>
      <c r="AU216" s="281"/>
      <c r="AV216" s="281"/>
      <c r="AW216" s="281"/>
      <c r="AX216" s="282"/>
      <c r="AY216">
        <f t="shared" si="28"/>
        <v>0</v>
      </c>
    </row>
    <row r="217" spans="1:51" ht="22.5" hidden="1" customHeight="1">
      <c r="A217" s="994"/>
      <c r="B217" s="255"/>
      <c r="C217" s="254"/>
      <c r="D217" s="255"/>
      <c r="E217" s="254"/>
      <c r="F217" s="316"/>
      <c r="G217" s="236"/>
      <c r="H217" s="237"/>
      <c r="I217" s="237"/>
      <c r="J217" s="237"/>
      <c r="K217" s="237"/>
      <c r="L217" s="237"/>
      <c r="M217" s="237"/>
      <c r="N217" s="237"/>
      <c r="O217" s="237"/>
      <c r="P217" s="238"/>
      <c r="Q217" s="984"/>
      <c r="R217" s="985"/>
      <c r="S217" s="985"/>
      <c r="T217" s="985"/>
      <c r="U217" s="985"/>
      <c r="V217" s="985"/>
      <c r="W217" s="985"/>
      <c r="X217" s="985"/>
      <c r="Y217" s="985"/>
      <c r="Z217" s="985"/>
      <c r="AA217" s="986"/>
      <c r="AB217" s="275"/>
      <c r="AC217" s="276"/>
      <c r="AD217" s="276"/>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c r="A218" s="994"/>
      <c r="B218" s="255"/>
      <c r="C218" s="254"/>
      <c r="D218" s="255"/>
      <c r="E218" s="254"/>
      <c r="F218" s="316"/>
      <c r="G218" s="239"/>
      <c r="H218" s="196"/>
      <c r="I218" s="196"/>
      <c r="J218" s="196"/>
      <c r="K218" s="196"/>
      <c r="L218" s="196"/>
      <c r="M218" s="196"/>
      <c r="N218" s="196"/>
      <c r="O218" s="196"/>
      <c r="P218" s="240"/>
      <c r="Q218" s="987"/>
      <c r="R218" s="988"/>
      <c r="S218" s="988"/>
      <c r="T218" s="988"/>
      <c r="U218" s="988"/>
      <c r="V218" s="988"/>
      <c r="W218" s="988"/>
      <c r="X218" s="988"/>
      <c r="Y218" s="988"/>
      <c r="Z218" s="988"/>
      <c r="AA218" s="989"/>
      <c r="AB218" s="277"/>
      <c r="AC218" s="278"/>
      <c r="AD218" s="278"/>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c r="A219" s="994"/>
      <c r="B219" s="255"/>
      <c r="C219" s="254"/>
      <c r="D219" s="255"/>
      <c r="E219" s="254"/>
      <c r="F219" s="316"/>
      <c r="G219" s="290"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8" t="s">
        <v>336</v>
      </c>
      <c r="AC219" s="201"/>
      <c r="AD219" s="202"/>
      <c r="AE219" s="269"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c r="A220" s="994"/>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89"/>
      <c r="AC220" s="181"/>
      <c r="AD220" s="204"/>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c r="AY220">
        <f>$AY$219</f>
        <v>0</v>
      </c>
    </row>
    <row r="221" spans="1:51" ht="22.5" hidden="1" customHeight="1">
      <c r="A221" s="994"/>
      <c r="B221" s="255"/>
      <c r="C221" s="254"/>
      <c r="D221" s="255"/>
      <c r="E221" s="254"/>
      <c r="F221" s="316"/>
      <c r="G221" s="234"/>
      <c r="H221" s="193"/>
      <c r="I221" s="193"/>
      <c r="J221" s="193"/>
      <c r="K221" s="193"/>
      <c r="L221" s="193"/>
      <c r="M221" s="193"/>
      <c r="N221" s="193"/>
      <c r="O221" s="193"/>
      <c r="P221" s="235"/>
      <c r="Q221" s="981"/>
      <c r="R221" s="982"/>
      <c r="S221" s="982"/>
      <c r="T221" s="982"/>
      <c r="U221" s="982"/>
      <c r="V221" s="982"/>
      <c r="W221" s="982"/>
      <c r="X221" s="982"/>
      <c r="Y221" s="982"/>
      <c r="Z221" s="982"/>
      <c r="AA221" s="983"/>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f t="shared" ref="AY221:AY225" si="29">$AY$219</f>
        <v>0</v>
      </c>
    </row>
    <row r="222" spans="1:51" ht="22.5" hidden="1" customHeight="1">
      <c r="A222" s="994"/>
      <c r="B222" s="255"/>
      <c r="C222" s="254"/>
      <c r="D222" s="255"/>
      <c r="E222" s="254"/>
      <c r="F222" s="316"/>
      <c r="G222" s="236"/>
      <c r="H222" s="237"/>
      <c r="I222" s="237"/>
      <c r="J222" s="237"/>
      <c r="K222" s="237"/>
      <c r="L222" s="237"/>
      <c r="M222" s="237"/>
      <c r="N222" s="237"/>
      <c r="O222" s="237"/>
      <c r="P222" s="238"/>
      <c r="Q222" s="984"/>
      <c r="R222" s="985"/>
      <c r="S222" s="985"/>
      <c r="T222" s="985"/>
      <c r="U222" s="985"/>
      <c r="V222" s="985"/>
      <c r="W222" s="985"/>
      <c r="X222" s="985"/>
      <c r="Y222" s="985"/>
      <c r="Z222" s="985"/>
      <c r="AA222" s="986"/>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f t="shared" si="29"/>
        <v>0</v>
      </c>
    </row>
    <row r="223" spans="1:51" ht="25.5" hidden="1" customHeight="1">
      <c r="A223" s="994"/>
      <c r="B223" s="255"/>
      <c r="C223" s="254"/>
      <c r="D223" s="255"/>
      <c r="E223" s="254"/>
      <c r="F223" s="316"/>
      <c r="G223" s="236"/>
      <c r="H223" s="237"/>
      <c r="I223" s="237"/>
      <c r="J223" s="237"/>
      <c r="K223" s="237"/>
      <c r="L223" s="237"/>
      <c r="M223" s="237"/>
      <c r="N223" s="237"/>
      <c r="O223" s="237"/>
      <c r="P223" s="238"/>
      <c r="Q223" s="984"/>
      <c r="R223" s="985"/>
      <c r="S223" s="985"/>
      <c r="T223" s="985"/>
      <c r="U223" s="985"/>
      <c r="V223" s="985"/>
      <c r="W223" s="985"/>
      <c r="X223" s="985"/>
      <c r="Y223" s="985"/>
      <c r="Z223" s="985"/>
      <c r="AA223" s="986"/>
      <c r="AB223" s="275"/>
      <c r="AC223" s="276"/>
      <c r="AD223" s="276"/>
      <c r="AE223" s="281" t="s">
        <v>251</v>
      </c>
      <c r="AF223" s="281"/>
      <c r="AG223" s="281"/>
      <c r="AH223" s="281"/>
      <c r="AI223" s="281"/>
      <c r="AJ223" s="281"/>
      <c r="AK223" s="281"/>
      <c r="AL223" s="281"/>
      <c r="AM223" s="281"/>
      <c r="AN223" s="281"/>
      <c r="AO223" s="281"/>
      <c r="AP223" s="281"/>
      <c r="AQ223" s="281"/>
      <c r="AR223" s="281"/>
      <c r="AS223" s="281"/>
      <c r="AT223" s="281"/>
      <c r="AU223" s="281"/>
      <c r="AV223" s="281"/>
      <c r="AW223" s="281"/>
      <c r="AX223" s="282"/>
      <c r="AY223">
        <f t="shared" si="29"/>
        <v>0</v>
      </c>
    </row>
    <row r="224" spans="1:51" ht="22.5" hidden="1" customHeight="1">
      <c r="A224" s="994"/>
      <c r="B224" s="255"/>
      <c r="C224" s="254"/>
      <c r="D224" s="255"/>
      <c r="E224" s="254"/>
      <c r="F224" s="316"/>
      <c r="G224" s="236"/>
      <c r="H224" s="237"/>
      <c r="I224" s="237"/>
      <c r="J224" s="237"/>
      <c r="K224" s="237"/>
      <c r="L224" s="237"/>
      <c r="M224" s="237"/>
      <c r="N224" s="237"/>
      <c r="O224" s="237"/>
      <c r="P224" s="238"/>
      <c r="Q224" s="984"/>
      <c r="R224" s="985"/>
      <c r="S224" s="985"/>
      <c r="T224" s="985"/>
      <c r="U224" s="985"/>
      <c r="V224" s="985"/>
      <c r="W224" s="985"/>
      <c r="X224" s="985"/>
      <c r="Y224" s="985"/>
      <c r="Z224" s="985"/>
      <c r="AA224" s="986"/>
      <c r="AB224" s="275"/>
      <c r="AC224" s="276"/>
      <c r="AD224" s="276"/>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c r="A225" s="994"/>
      <c r="B225" s="255"/>
      <c r="C225" s="254"/>
      <c r="D225" s="255"/>
      <c r="E225" s="254"/>
      <c r="F225" s="316"/>
      <c r="G225" s="239"/>
      <c r="H225" s="196"/>
      <c r="I225" s="196"/>
      <c r="J225" s="196"/>
      <c r="K225" s="196"/>
      <c r="L225" s="196"/>
      <c r="M225" s="196"/>
      <c r="N225" s="196"/>
      <c r="O225" s="196"/>
      <c r="P225" s="240"/>
      <c r="Q225" s="987"/>
      <c r="R225" s="988"/>
      <c r="S225" s="988"/>
      <c r="T225" s="988"/>
      <c r="U225" s="988"/>
      <c r="V225" s="988"/>
      <c r="W225" s="988"/>
      <c r="X225" s="988"/>
      <c r="Y225" s="988"/>
      <c r="Z225" s="988"/>
      <c r="AA225" s="989"/>
      <c r="AB225" s="277"/>
      <c r="AC225" s="278"/>
      <c r="AD225" s="278"/>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c r="A226" s="994"/>
      <c r="B226" s="255"/>
      <c r="C226" s="254"/>
      <c r="D226" s="255"/>
      <c r="E226" s="254"/>
      <c r="F226" s="316"/>
      <c r="G226" s="290"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8" t="s">
        <v>336</v>
      </c>
      <c r="AC226" s="201"/>
      <c r="AD226" s="202"/>
      <c r="AE226" s="269"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c r="A227" s="994"/>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89"/>
      <c r="AC227" s="181"/>
      <c r="AD227" s="204"/>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c r="AY227">
        <f>$AY$226</f>
        <v>0</v>
      </c>
    </row>
    <row r="228" spans="1:51" ht="22.5" hidden="1" customHeight="1">
      <c r="A228" s="994"/>
      <c r="B228" s="255"/>
      <c r="C228" s="254"/>
      <c r="D228" s="255"/>
      <c r="E228" s="254"/>
      <c r="F228" s="316"/>
      <c r="G228" s="234"/>
      <c r="H228" s="193"/>
      <c r="I228" s="193"/>
      <c r="J228" s="193"/>
      <c r="K228" s="193"/>
      <c r="L228" s="193"/>
      <c r="M228" s="193"/>
      <c r="N228" s="193"/>
      <c r="O228" s="193"/>
      <c r="P228" s="235"/>
      <c r="Q228" s="981"/>
      <c r="R228" s="982"/>
      <c r="S228" s="982"/>
      <c r="T228" s="982"/>
      <c r="U228" s="982"/>
      <c r="V228" s="982"/>
      <c r="W228" s="982"/>
      <c r="X228" s="982"/>
      <c r="Y228" s="982"/>
      <c r="Z228" s="982"/>
      <c r="AA228" s="983"/>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f t="shared" ref="AY228:AY232" si="30">$AY$226</f>
        <v>0</v>
      </c>
    </row>
    <row r="229" spans="1:51" ht="22.5" hidden="1" customHeight="1">
      <c r="A229" s="994"/>
      <c r="B229" s="255"/>
      <c r="C229" s="254"/>
      <c r="D229" s="255"/>
      <c r="E229" s="254"/>
      <c r="F229" s="316"/>
      <c r="G229" s="236"/>
      <c r="H229" s="237"/>
      <c r="I229" s="237"/>
      <c r="J229" s="237"/>
      <c r="K229" s="237"/>
      <c r="L229" s="237"/>
      <c r="M229" s="237"/>
      <c r="N229" s="237"/>
      <c r="O229" s="237"/>
      <c r="P229" s="238"/>
      <c r="Q229" s="984"/>
      <c r="R229" s="985"/>
      <c r="S229" s="985"/>
      <c r="T229" s="985"/>
      <c r="U229" s="985"/>
      <c r="V229" s="985"/>
      <c r="W229" s="985"/>
      <c r="X229" s="985"/>
      <c r="Y229" s="985"/>
      <c r="Z229" s="985"/>
      <c r="AA229" s="986"/>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c r="AY229">
        <f t="shared" si="30"/>
        <v>0</v>
      </c>
    </row>
    <row r="230" spans="1:51" ht="25.5" hidden="1" customHeight="1">
      <c r="A230" s="994"/>
      <c r="B230" s="255"/>
      <c r="C230" s="254"/>
      <c r="D230" s="255"/>
      <c r="E230" s="254"/>
      <c r="F230" s="316"/>
      <c r="G230" s="236"/>
      <c r="H230" s="237"/>
      <c r="I230" s="237"/>
      <c r="J230" s="237"/>
      <c r="K230" s="237"/>
      <c r="L230" s="237"/>
      <c r="M230" s="237"/>
      <c r="N230" s="237"/>
      <c r="O230" s="237"/>
      <c r="P230" s="238"/>
      <c r="Q230" s="984"/>
      <c r="R230" s="985"/>
      <c r="S230" s="985"/>
      <c r="T230" s="985"/>
      <c r="U230" s="985"/>
      <c r="V230" s="985"/>
      <c r="W230" s="985"/>
      <c r="X230" s="985"/>
      <c r="Y230" s="985"/>
      <c r="Z230" s="985"/>
      <c r="AA230" s="986"/>
      <c r="AB230" s="275"/>
      <c r="AC230" s="276"/>
      <c r="AD230" s="276"/>
      <c r="AE230" s="281" t="s">
        <v>251</v>
      </c>
      <c r="AF230" s="281"/>
      <c r="AG230" s="281"/>
      <c r="AH230" s="281"/>
      <c r="AI230" s="281"/>
      <c r="AJ230" s="281"/>
      <c r="AK230" s="281"/>
      <c r="AL230" s="281"/>
      <c r="AM230" s="281"/>
      <c r="AN230" s="281"/>
      <c r="AO230" s="281"/>
      <c r="AP230" s="281"/>
      <c r="AQ230" s="281"/>
      <c r="AR230" s="281"/>
      <c r="AS230" s="281"/>
      <c r="AT230" s="281"/>
      <c r="AU230" s="281"/>
      <c r="AV230" s="281"/>
      <c r="AW230" s="281"/>
      <c r="AX230" s="282"/>
      <c r="AY230">
        <f t="shared" si="30"/>
        <v>0</v>
      </c>
    </row>
    <row r="231" spans="1:51" ht="22.5" hidden="1" customHeight="1">
      <c r="A231" s="994"/>
      <c r="B231" s="255"/>
      <c r="C231" s="254"/>
      <c r="D231" s="255"/>
      <c r="E231" s="254"/>
      <c r="F231" s="316"/>
      <c r="G231" s="236"/>
      <c r="H231" s="237"/>
      <c r="I231" s="237"/>
      <c r="J231" s="237"/>
      <c r="K231" s="237"/>
      <c r="L231" s="237"/>
      <c r="M231" s="237"/>
      <c r="N231" s="237"/>
      <c r="O231" s="237"/>
      <c r="P231" s="238"/>
      <c r="Q231" s="984"/>
      <c r="R231" s="985"/>
      <c r="S231" s="985"/>
      <c r="T231" s="985"/>
      <c r="U231" s="985"/>
      <c r="V231" s="985"/>
      <c r="W231" s="985"/>
      <c r="X231" s="985"/>
      <c r="Y231" s="985"/>
      <c r="Z231" s="985"/>
      <c r="AA231" s="986"/>
      <c r="AB231" s="275"/>
      <c r="AC231" s="276"/>
      <c r="AD231" s="276"/>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c r="A232" s="994"/>
      <c r="B232" s="255"/>
      <c r="C232" s="254"/>
      <c r="D232" s="255"/>
      <c r="E232" s="254"/>
      <c r="F232" s="316"/>
      <c r="G232" s="239"/>
      <c r="H232" s="196"/>
      <c r="I232" s="196"/>
      <c r="J232" s="196"/>
      <c r="K232" s="196"/>
      <c r="L232" s="196"/>
      <c r="M232" s="196"/>
      <c r="N232" s="196"/>
      <c r="O232" s="196"/>
      <c r="P232" s="240"/>
      <c r="Q232" s="987"/>
      <c r="R232" s="988"/>
      <c r="S232" s="988"/>
      <c r="T232" s="988"/>
      <c r="U232" s="988"/>
      <c r="V232" s="988"/>
      <c r="W232" s="988"/>
      <c r="X232" s="988"/>
      <c r="Y232" s="988"/>
      <c r="Z232" s="988"/>
      <c r="AA232" s="989"/>
      <c r="AB232" s="277"/>
      <c r="AC232" s="278"/>
      <c r="AD232" s="278"/>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c r="A233" s="994"/>
      <c r="B233" s="255"/>
      <c r="C233" s="254"/>
      <c r="D233" s="255"/>
      <c r="E233" s="254"/>
      <c r="F233" s="316"/>
      <c r="G233" s="290"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8" t="s">
        <v>336</v>
      </c>
      <c r="AC233" s="201"/>
      <c r="AD233" s="202"/>
      <c r="AE233" s="269"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c r="A234" s="994"/>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89"/>
      <c r="AC234" s="181"/>
      <c r="AD234" s="204"/>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c r="AY234">
        <f>$AY$233</f>
        <v>0</v>
      </c>
    </row>
    <row r="235" spans="1:51" ht="22.5" hidden="1" customHeight="1">
      <c r="A235" s="994"/>
      <c r="B235" s="255"/>
      <c r="C235" s="254"/>
      <c r="D235" s="255"/>
      <c r="E235" s="254"/>
      <c r="F235" s="316"/>
      <c r="G235" s="234"/>
      <c r="H235" s="193"/>
      <c r="I235" s="193"/>
      <c r="J235" s="193"/>
      <c r="K235" s="193"/>
      <c r="L235" s="193"/>
      <c r="M235" s="193"/>
      <c r="N235" s="193"/>
      <c r="O235" s="193"/>
      <c r="P235" s="235"/>
      <c r="Q235" s="981"/>
      <c r="R235" s="982"/>
      <c r="S235" s="982"/>
      <c r="T235" s="982"/>
      <c r="U235" s="982"/>
      <c r="V235" s="982"/>
      <c r="W235" s="982"/>
      <c r="X235" s="982"/>
      <c r="Y235" s="982"/>
      <c r="Z235" s="982"/>
      <c r="AA235" s="983"/>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c r="AY235">
        <f t="shared" ref="AY235:AY239" si="31">$AY$233</f>
        <v>0</v>
      </c>
    </row>
    <row r="236" spans="1:51" ht="22.5" hidden="1" customHeight="1">
      <c r="A236" s="994"/>
      <c r="B236" s="255"/>
      <c r="C236" s="254"/>
      <c r="D236" s="255"/>
      <c r="E236" s="254"/>
      <c r="F236" s="316"/>
      <c r="G236" s="236"/>
      <c r="H236" s="237"/>
      <c r="I236" s="237"/>
      <c r="J236" s="237"/>
      <c r="K236" s="237"/>
      <c r="L236" s="237"/>
      <c r="M236" s="237"/>
      <c r="N236" s="237"/>
      <c r="O236" s="237"/>
      <c r="P236" s="238"/>
      <c r="Q236" s="984"/>
      <c r="R236" s="985"/>
      <c r="S236" s="985"/>
      <c r="T236" s="985"/>
      <c r="U236" s="985"/>
      <c r="V236" s="985"/>
      <c r="W236" s="985"/>
      <c r="X236" s="985"/>
      <c r="Y236" s="985"/>
      <c r="Z236" s="985"/>
      <c r="AA236" s="986"/>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f t="shared" si="31"/>
        <v>0</v>
      </c>
    </row>
    <row r="237" spans="1:51" ht="25.5" hidden="1" customHeight="1">
      <c r="A237" s="994"/>
      <c r="B237" s="255"/>
      <c r="C237" s="254"/>
      <c r="D237" s="255"/>
      <c r="E237" s="254"/>
      <c r="F237" s="316"/>
      <c r="G237" s="236"/>
      <c r="H237" s="237"/>
      <c r="I237" s="237"/>
      <c r="J237" s="237"/>
      <c r="K237" s="237"/>
      <c r="L237" s="237"/>
      <c r="M237" s="237"/>
      <c r="N237" s="237"/>
      <c r="O237" s="237"/>
      <c r="P237" s="238"/>
      <c r="Q237" s="984"/>
      <c r="R237" s="985"/>
      <c r="S237" s="985"/>
      <c r="T237" s="985"/>
      <c r="U237" s="985"/>
      <c r="V237" s="985"/>
      <c r="W237" s="985"/>
      <c r="X237" s="985"/>
      <c r="Y237" s="985"/>
      <c r="Z237" s="985"/>
      <c r="AA237" s="986"/>
      <c r="AB237" s="275"/>
      <c r="AC237" s="276"/>
      <c r="AD237" s="276"/>
      <c r="AE237" s="281" t="s">
        <v>251</v>
      </c>
      <c r="AF237" s="281"/>
      <c r="AG237" s="281"/>
      <c r="AH237" s="281"/>
      <c r="AI237" s="281"/>
      <c r="AJ237" s="281"/>
      <c r="AK237" s="281"/>
      <c r="AL237" s="281"/>
      <c r="AM237" s="281"/>
      <c r="AN237" s="281"/>
      <c r="AO237" s="281"/>
      <c r="AP237" s="281"/>
      <c r="AQ237" s="281"/>
      <c r="AR237" s="281"/>
      <c r="AS237" s="281"/>
      <c r="AT237" s="281"/>
      <c r="AU237" s="281"/>
      <c r="AV237" s="281"/>
      <c r="AW237" s="281"/>
      <c r="AX237" s="282"/>
      <c r="AY237">
        <f t="shared" si="31"/>
        <v>0</v>
      </c>
    </row>
    <row r="238" spans="1:51" ht="22.5" hidden="1" customHeight="1">
      <c r="A238" s="994"/>
      <c r="B238" s="255"/>
      <c r="C238" s="254"/>
      <c r="D238" s="255"/>
      <c r="E238" s="254"/>
      <c r="F238" s="316"/>
      <c r="G238" s="236"/>
      <c r="H238" s="237"/>
      <c r="I238" s="237"/>
      <c r="J238" s="237"/>
      <c r="K238" s="237"/>
      <c r="L238" s="237"/>
      <c r="M238" s="237"/>
      <c r="N238" s="237"/>
      <c r="O238" s="237"/>
      <c r="P238" s="238"/>
      <c r="Q238" s="984"/>
      <c r="R238" s="985"/>
      <c r="S238" s="985"/>
      <c r="T238" s="985"/>
      <c r="U238" s="985"/>
      <c r="V238" s="985"/>
      <c r="W238" s="985"/>
      <c r="X238" s="985"/>
      <c r="Y238" s="985"/>
      <c r="Z238" s="985"/>
      <c r="AA238" s="986"/>
      <c r="AB238" s="275"/>
      <c r="AC238" s="276"/>
      <c r="AD238" s="276"/>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c r="A239" s="994"/>
      <c r="B239" s="255"/>
      <c r="C239" s="254"/>
      <c r="D239" s="255"/>
      <c r="E239" s="254"/>
      <c r="F239" s="316"/>
      <c r="G239" s="239"/>
      <c r="H239" s="196"/>
      <c r="I239" s="196"/>
      <c r="J239" s="196"/>
      <c r="K239" s="196"/>
      <c r="L239" s="196"/>
      <c r="M239" s="196"/>
      <c r="N239" s="196"/>
      <c r="O239" s="196"/>
      <c r="P239" s="240"/>
      <c r="Q239" s="987"/>
      <c r="R239" s="988"/>
      <c r="S239" s="988"/>
      <c r="T239" s="988"/>
      <c r="U239" s="988"/>
      <c r="V239" s="988"/>
      <c r="W239" s="988"/>
      <c r="X239" s="988"/>
      <c r="Y239" s="988"/>
      <c r="Z239" s="988"/>
      <c r="AA239" s="989"/>
      <c r="AB239" s="277"/>
      <c r="AC239" s="278"/>
      <c r="AD239" s="278"/>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c r="A240" s="994"/>
      <c r="B240" s="255"/>
      <c r="C240" s="254"/>
      <c r="D240" s="255"/>
      <c r="E240" s="254"/>
      <c r="F240" s="316"/>
      <c r="G240" s="290"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8" t="s">
        <v>336</v>
      </c>
      <c r="AC240" s="201"/>
      <c r="AD240" s="202"/>
      <c r="AE240" s="269"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c r="A241" s="994"/>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89"/>
      <c r="AC241" s="181"/>
      <c r="AD241" s="204"/>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c r="AY241">
        <f>$AY$240</f>
        <v>0</v>
      </c>
    </row>
    <row r="242" spans="1:51" ht="22.5" hidden="1" customHeight="1">
      <c r="A242" s="994"/>
      <c r="B242" s="255"/>
      <c r="C242" s="254"/>
      <c r="D242" s="255"/>
      <c r="E242" s="254"/>
      <c r="F242" s="316"/>
      <c r="G242" s="234"/>
      <c r="H242" s="193"/>
      <c r="I242" s="193"/>
      <c r="J242" s="193"/>
      <c r="K242" s="193"/>
      <c r="L242" s="193"/>
      <c r="M242" s="193"/>
      <c r="N242" s="193"/>
      <c r="O242" s="193"/>
      <c r="P242" s="235"/>
      <c r="Q242" s="981"/>
      <c r="R242" s="982"/>
      <c r="S242" s="982"/>
      <c r="T242" s="982"/>
      <c r="U242" s="982"/>
      <c r="V242" s="982"/>
      <c r="W242" s="982"/>
      <c r="X242" s="982"/>
      <c r="Y242" s="982"/>
      <c r="Z242" s="982"/>
      <c r="AA242" s="983"/>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f t="shared" ref="AY242:AY246" si="32">$AY$240</f>
        <v>0</v>
      </c>
    </row>
    <row r="243" spans="1:51" ht="22.5" hidden="1" customHeight="1">
      <c r="A243" s="994"/>
      <c r="B243" s="255"/>
      <c r="C243" s="254"/>
      <c r="D243" s="255"/>
      <c r="E243" s="254"/>
      <c r="F243" s="316"/>
      <c r="G243" s="236"/>
      <c r="H243" s="237"/>
      <c r="I243" s="237"/>
      <c r="J243" s="237"/>
      <c r="K243" s="237"/>
      <c r="L243" s="237"/>
      <c r="M243" s="237"/>
      <c r="N243" s="237"/>
      <c r="O243" s="237"/>
      <c r="P243" s="238"/>
      <c r="Q243" s="984"/>
      <c r="R243" s="985"/>
      <c r="S243" s="985"/>
      <c r="T243" s="985"/>
      <c r="U243" s="985"/>
      <c r="V243" s="985"/>
      <c r="W243" s="985"/>
      <c r="X243" s="985"/>
      <c r="Y243" s="985"/>
      <c r="Z243" s="985"/>
      <c r="AA243" s="986"/>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f t="shared" si="32"/>
        <v>0</v>
      </c>
    </row>
    <row r="244" spans="1:51" ht="25.5" hidden="1" customHeight="1">
      <c r="A244" s="994"/>
      <c r="B244" s="255"/>
      <c r="C244" s="254"/>
      <c r="D244" s="255"/>
      <c r="E244" s="254"/>
      <c r="F244" s="316"/>
      <c r="G244" s="236"/>
      <c r="H244" s="237"/>
      <c r="I244" s="237"/>
      <c r="J244" s="237"/>
      <c r="K244" s="237"/>
      <c r="L244" s="237"/>
      <c r="M244" s="237"/>
      <c r="N244" s="237"/>
      <c r="O244" s="237"/>
      <c r="P244" s="238"/>
      <c r="Q244" s="984"/>
      <c r="R244" s="985"/>
      <c r="S244" s="985"/>
      <c r="T244" s="985"/>
      <c r="U244" s="985"/>
      <c r="V244" s="985"/>
      <c r="W244" s="985"/>
      <c r="X244" s="985"/>
      <c r="Y244" s="985"/>
      <c r="Z244" s="985"/>
      <c r="AA244" s="986"/>
      <c r="AB244" s="275"/>
      <c r="AC244" s="276"/>
      <c r="AD244" s="276"/>
      <c r="AE244" s="285" t="s">
        <v>251</v>
      </c>
      <c r="AF244" s="285"/>
      <c r="AG244" s="285"/>
      <c r="AH244" s="285"/>
      <c r="AI244" s="285"/>
      <c r="AJ244" s="285"/>
      <c r="AK244" s="285"/>
      <c r="AL244" s="285"/>
      <c r="AM244" s="285"/>
      <c r="AN244" s="285"/>
      <c r="AO244" s="285"/>
      <c r="AP244" s="285"/>
      <c r="AQ244" s="285"/>
      <c r="AR244" s="285"/>
      <c r="AS244" s="285"/>
      <c r="AT244" s="285"/>
      <c r="AU244" s="285"/>
      <c r="AV244" s="285"/>
      <c r="AW244" s="285"/>
      <c r="AX244" s="286"/>
      <c r="AY244">
        <f t="shared" si="32"/>
        <v>0</v>
      </c>
    </row>
    <row r="245" spans="1:51" ht="22.5" hidden="1" customHeight="1">
      <c r="A245" s="994"/>
      <c r="B245" s="255"/>
      <c r="C245" s="254"/>
      <c r="D245" s="255"/>
      <c r="E245" s="254"/>
      <c r="F245" s="316"/>
      <c r="G245" s="236"/>
      <c r="H245" s="237"/>
      <c r="I245" s="237"/>
      <c r="J245" s="237"/>
      <c r="K245" s="237"/>
      <c r="L245" s="237"/>
      <c r="M245" s="237"/>
      <c r="N245" s="237"/>
      <c r="O245" s="237"/>
      <c r="P245" s="238"/>
      <c r="Q245" s="984"/>
      <c r="R245" s="985"/>
      <c r="S245" s="985"/>
      <c r="T245" s="985"/>
      <c r="U245" s="985"/>
      <c r="V245" s="985"/>
      <c r="W245" s="985"/>
      <c r="X245" s="985"/>
      <c r="Y245" s="985"/>
      <c r="Z245" s="985"/>
      <c r="AA245" s="986"/>
      <c r="AB245" s="275"/>
      <c r="AC245" s="276"/>
      <c r="AD245" s="276"/>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c r="A246" s="994"/>
      <c r="B246" s="255"/>
      <c r="C246" s="254"/>
      <c r="D246" s="255"/>
      <c r="E246" s="317"/>
      <c r="F246" s="318"/>
      <c r="G246" s="239"/>
      <c r="H246" s="196"/>
      <c r="I246" s="196"/>
      <c r="J246" s="196"/>
      <c r="K246" s="196"/>
      <c r="L246" s="196"/>
      <c r="M246" s="196"/>
      <c r="N246" s="196"/>
      <c r="O246" s="196"/>
      <c r="P246" s="240"/>
      <c r="Q246" s="987"/>
      <c r="R246" s="988"/>
      <c r="S246" s="988"/>
      <c r="T246" s="988"/>
      <c r="U246" s="988"/>
      <c r="V246" s="988"/>
      <c r="W246" s="988"/>
      <c r="X246" s="988"/>
      <c r="Y246" s="988"/>
      <c r="Z246" s="988"/>
      <c r="AA246" s="989"/>
      <c r="AB246" s="277"/>
      <c r="AC246" s="278"/>
      <c r="AD246" s="278"/>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c r="A247" s="994"/>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c r="A248" s="994"/>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c r="A249" s="994"/>
      <c r="B249" s="255"/>
      <c r="C249" s="254"/>
      <c r="D249" s="255"/>
      <c r="E249" s="42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0</v>
      </c>
    </row>
    <row r="250" spans="1:51" ht="45" hidden="1" customHeight="1">
      <c r="A250" s="994"/>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c r="A251" s="994"/>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c r="A252" s="994"/>
      <c r="B252" s="255"/>
      <c r="C252" s="254"/>
      <c r="D252" s="255"/>
      <c r="E252" s="252" t="s">
        <v>237</v>
      </c>
      <c r="F252" s="315"/>
      <c r="G252" s="260" t="s">
        <v>246</v>
      </c>
      <c r="H252" s="261"/>
      <c r="I252" s="261"/>
      <c r="J252" s="261"/>
      <c r="K252" s="261"/>
      <c r="L252" s="261"/>
      <c r="M252" s="261"/>
      <c r="N252" s="261"/>
      <c r="O252" s="261"/>
      <c r="P252" s="261"/>
      <c r="Q252" s="261"/>
      <c r="R252" s="261"/>
      <c r="S252" s="261"/>
      <c r="T252" s="261"/>
      <c r="U252" s="261"/>
      <c r="V252" s="261"/>
      <c r="W252" s="261"/>
      <c r="X252" s="262"/>
      <c r="Y252" s="263"/>
      <c r="Z252" s="264"/>
      <c r="AA252" s="265"/>
      <c r="AB252" s="266" t="s">
        <v>11</v>
      </c>
      <c r="AC252" s="261"/>
      <c r="AD252" s="262"/>
      <c r="AE252" s="217" t="s">
        <v>391</v>
      </c>
      <c r="AF252" s="201"/>
      <c r="AG252" s="201"/>
      <c r="AH252" s="202"/>
      <c r="AI252" s="217" t="s">
        <v>413</v>
      </c>
      <c r="AJ252" s="201"/>
      <c r="AK252" s="201"/>
      <c r="AL252" s="202"/>
      <c r="AM252" s="217" t="s">
        <v>700</v>
      </c>
      <c r="AN252" s="201"/>
      <c r="AO252" s="201"/>
      <c r="AP252" s="202"/>
      <c r="AQ252" s="266" t="s">
        <v>232</v>
      </c>
      <c r="AR252" s="261"/>
      <c r="AS252" s="261"/>
      <c r="AT252" s="262"/>
      <c r="AU252" s="283" t="s">
        <v>248</v>
      </c>
      <c r="AV252" s="283"/>
      <c r="AW252" s="283"/>
      <c r="AX252" s="284"/>
      <c r="AY252">
        <f>COUNTA($G$254)</f>
        <v>0</v>
      </c>
    </row>
    <row r="253" spans="1:51" ht="18.75" hidden="1" customHeight="1">
      <c r="A253" s="994"/>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67"/>
      <c r="AR253" s="268"/>
      <c r="AS253" s="181" t="s">
        <v>233</v>
      </c>
      <c r="AT253" s="204"/>
      <c r="AU253" s="180"/>
      <c r="AV253" s="180"/>
      <c r="AW253" s="181" t="s">
        <v>179</v>
      </c>
      <c r="AX253" s="182"/>
      <c r="AY253">
        <f>$AY$252</f>
        <v>0</v>
      </c>
    </row>
    <row r="254" spans="1:51" ht="39.75" hidden="1" customHeight="1">
      <c r="A254" s="994"/>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58"/>
      <c r="AC254" s="226"/>
      <c r="AD254" s="226"/>
      <c r="AE254" s="259"/>
      <c r="AF254" s="169"/>
      <c r="AG254" s="169"/>
      <c r="AH254" s="169"/>
      <c r="AI254" s="259"/>
      <c r="AJ254" s="169"/>
      <c r="AK254" s="169"/>
      <c r="AL254" s="169"/>
      <c r="AM254" s="259"/>
      <c r="AN254" s="169"/>
      <c r="AO254" s="169"/>
      <c r="AP254" s="169"/>
      <c r="AQ254" s="259"/>
      <c r="AR254" s="169"/>
      <c r="AS254" s="169"/>
      <c r="AT254" s="169"/>
      <c r="AU254" s="259"/>
      <c r="AV254" s="169"/>
      <c r="AW254" s="169"/>
      <c r="AX254" s="210"/>
      <c r="AY254">
        <f t="shared" ref="AY254:AY255" si="33">$AY$252</f>
        <v>0</v>
      </c>
    </row>
    <row r="255" spans="1:51" ht="39.75" hidden="1" customHeight="1">
      <c r="A255" s="994"/>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7"/>
      <c r="AC255" s="177"/>
      <c r="AD255" s="177"/>
      <c r="AE255" s="259"/>
      <c r="AF255" s="169"/>
      <c r="AG255" s="169"/>
      <c r="AH255" s="169"/>
      <c r="AI255" s="259"/>
      <c r="AJ255" s="169"/>
      <c r="AK255" s="169"/>
      <c r="AL255" s="169"/>
      <c r="AM255" s="259"/>
      <c r="AN255" s="169"/>
      <c r="AO255" s="169"/>
      <c r="AP255" s="169"/>
      <c r="AQ255" s="259"/>
      <c r="AR255" s="169"/>
      <c r="AS255" s="169"/>
      <c r="AT255" s="169"/>
      <c r="AU255" s="259"/>
      <c r="AV255" s="169"/>
      <c r="AW255" s="169"/>
      <c r="AX255" s="210"/>
      <c r="AY255">
        <f t="shared" si="33"/>
        <v>0</v>
      </c>
    </row>
    <row r="256" spans="1:51" ht="18.75" hidden="1" customHeight="1">
      <c r="A256" s="994"/>
      <c r="B256" s="255"/>
      <c r="C256" s="254"/>
      <c r="D256" s="255"/>
      <c r="E256" s="254"/>
      <c r="F256" s="316"/>
      <c r="G256" s="260" t="s">
        <v>246</v>
      </c>
      <c r="H256" s="261"/>
      <c r="I256" s="261"/>
      <c r="J256" s="261"/>
      <c r="K256" s="261"/>
      <c r="L256" s="261"/>
      <c r="M256" s="261"/>
      <c r="N256" s="261"/>
      <c r="O256" s="261"/>
      <c r="P256" s="261"/>
      <c r="Q256" s="261"/>
      <c r="R256" s="261"/>
      <c r="S256" s="261"/>
      <c r="T256" s="261"/>
      <c r="U256" s="261"/>
      <c r="V256" s="261"/>
      <c r="W256" s="261"/>
      <c r="X256" s="262"/>
      <c r="Y256" s="263"/>
      <c r="Z256" s="264"/>
      <c r="AA256" s="265"/>
      <c r="AB256" s="266" t="s">
        <v>11</v>
      </c>
      <c r="AC256" s="261"/>
      <c r="AD256" s="262"/>
      <c r="AE256" s="217" t="s">
        <v>391</v>
      </c>
      <c r="AF256" s="201"/>
      <c r="AG256" s="201"/>
      <c r="AH256" s="202"/>
      <c r="AI256" s="217" t="s">
        <v>413</v>
      </c>
      <c r="AJ256" s="201"/>
      <c r="AK256" s="201"/>
      <c r="AL256" s="202"/>
      <c r="AM256" s="217" t="s">
        <v>700</v>
      </c>
      <c r="AN256" s="201"/>
      <c r="AO256" s="201"/>
      <c r="AP256" s="202"/>
      <c r="AQ256" s="266" t="s">
        <v>232</v>
      </c>
      <c r="AR256" s="261"/>
      <c r="AS256" s="261"/>
      <c r="AT256" s="262"/>
      <c r="AU256" s="283" t="s">
        <v>248</v>
      </c>
      <c r="AV256" s="283"/>
      <c r="AW256" s="283"/>
      <c r="AX256" s="284"/>
      <c r="AY256">
        <f>COUNTA($G$258)</f>
        <v>0</v>
      </c>
    </row>
    <row r="257" spans="1:51" ht="18.75" hidden="1" customHeight="1">
      <c r="A257" s="994"/>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67"/>
      <c r="AR257" s="268"/>
      <c r="AS257" s="181" t="s">
        <v>233</v>
      </c>
      <c r="AT257" s="204"/>
      <c r="AU257" s="180"/>
      <c r="AV257" s="180"/>
      <c r="AW257" s="181" t="s">
        <v>179</v>
      </c>
      <c r="AX257" s="182"/>
      <c r="AY257">
        <f>$AY$256</f>
        <v>0</v>
      </c>
    </row>
    <row r="258" spans="1:51" ht="39.75" hidden="1" customHeight="1">
      <c r="A258" s="994"/>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58"/>
      <c r="AC258" s="226"/>
      <c r="AD258" s="226"/>
      <c r="AE258" s="259"/>
      <c r="AF258" s="169"/>
      <c r="AG258" s="169"/>
      <c r="AH258" s="169"/>
      <c r="AI258" s="259"/>
      <c r="AJ258" s="169"/>
      <c r="AK258" s="169"/>
      <c r="AL258" s="169"/>
      <c r="AM258" s="259"/>
      <c r="AN258" s="169"/>
      <c r="AO258" s="169"/>
      <c r="AP258" s="169"/>
      <c r="AQ258" s="259"/>
      <c r="AR258" s="169"/>
      <c r="AS258" s="169"/>
      <c r="AT258" s="169"/>
      <c r="AU258" s="259"/>
      <c r="AV258" s="169"/>
      <c r="AW258" s="169"/>
      <c r="AX258" s="210"/>
      <c r="AY258">
        <f t="shared" ref="AY258:AY259" si="34">$AY$256</f>
        <v>0</v>
      </c>
    </row>
    <row r="259" spans="1:51" ht="39.75" hidden="1" customHeight="1">
      <c r="A259" s="994"/>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7"/>
      <c r="AC259" s="177"/>
      <c r="AD259" s="177"/>
      <c r="AE259" s="259"/>
      <c r="AF259" s="169"/>
      <c r="AG259" s="169"/>
      <c r="AH259" s="169"/>
      <c r="AI259" s="259"/>
      <c r="AJ259" s="169"/>
      <c r="AK259" s="169"/>
      <c r="AL259" s="169"/>
      <c r="AM259" s="259"/>
      <c r="AN259" s="169"/>
      <c r="AO259" s="169"/>
      <c r="AP259" s="169"/>
      <c r="AQ259" s="259"/>
      <c r="AR259" s="169"/>
      <c r="AS259" s="169"/>
      <c r="AT259" s="169"/>
      <c r="AU259" s="259"/>
      <c r="AV259" s="169"/>
      <c r="AW259" s="169"/>
      <c r="AX259" s="210"/>
      <c r="AY259">
        <f t="shared" si="34"/>
        <v>0</v>
      </c>
    </row>
    <row r="260" spans="1:51" ht="18.75" hidden="1" customHeight="1">
      <c r="A260" s="994"/>
      <c r="B260" s="255"/>
      <c r="C260" s="254"/>
      <c r="D260" s="255"/>
      <c r="E260" s="254"/>
      <c r="F260" s="316"/>
      <c r="G260" s="260" t="s">
        <v>246</v>
      </c>
      <c r="H260" s="261"/>
      <c r="I260" s="261"/>
      <c r="J260" s="261"/>
      <c r="K260" s="261"/>
      <c r="L260" s="261"/>
      <c r="M260" s="261"/>
      <c r="N260" s="261"/>
      <c r="O260" s="261"/>
      <c r="P260" s="261"/>
      <c r="Q260" s="261"/>
      <c r="R260" s="261"/>
      <c r="S260" s="261"/>
      <c r="T260" s="261"/>
      <c r="U260" s="261"/>
      <c r="V260" s="261"/>
      <c r="W260" s="261"/>
      <c r="X260" s="262"/>
      <c r="Y260" s="263"/>
      <c r="Z260" s="264"/>
      <c r="AA260" s="265"/>
      <c r="AB260" s="266" t="s">
        <v>11</v>
      </c>
      <c r="AC260" s="261"/>
      <c r="AD260" s="262"/>
      <c r="AE260" s="217" t="s">
        <v>391</v>
      </c>
      <c r="AF260" s="201"/>
      <c r="AG260" s="201"/>
      <c r="AH260" s="202"/>
      <c r="AI260" s="217" t="s">
        <v>413</v>
      </c>
      <c r="AJ260" s="201"/>
      <c r="AK260" s="201"/>
      <c r="AL260" s="202"/>
      <c r="AM260" s="217" t="s">
        <v>700</v>
      </c>
      <c r="AN260" s="201"/>
      <c r="AO260" s="201"/>
      <c r="AP260" s="202"/>
      <c r="AQ260" s="266" t="s">
        <v>232</v>
      </c>
      <c r="AR260" s="261"/>
      <c r="AS260" s="261"/>
      <c r="AT260" s="262"/>
      <c r="AU260" s="283" t="s">
        <v>248</v>
      </c>
      <c r="AV260" s="283"/>
      <c r="AW260" s="283"/>
      <c r="AX260" s="284"/>
      <c r="AY260">
        <f>COUNTA($G$262)</f>
        <v>0</v>
      </c>
    </row>
    <row r="261" spans="1:51" ht="18.75" hidden="1" customHeight="1">
      <c r="A261" s="994"/>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67"/>
      <c r="AR261" s="268"/>
      <c r="AS261" s="181" t="s">
        <v>233</v>
      </c>
      <c r="AT261" s="204"/>
      <c r="AU261" s="180"/>
      <c r="AV261" s="180"/>
      <c r="AW261" s="181" t="s">
        <v>179</v>
      </c>
      <c r="AX261" s="182"/>
      <c r="AY261">
        <f>$AY$260</f>
        <v>0</v>
      </c>
    </row>
    <row r="262" spans="1:51" ht="39.75" hidden="1" customHeight="1">
      <c r="A262" s="994"/>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58"/>
      <c r="AC262" s="226"/>
      <c r="AD262" s="226"/>
      <c r="AE262" s="259"/>
      <c r="AF262" s="169"/>
      <c r="AG262" s="169"/>
      <c r="AH262" s="169"/>
      <c r="AI262" s="259"/>
      <c r="AJ262" s="169"/>
      <c r="AK262" s="169"/>
      <c r="AL262" s="169"/>
      <c r="AM262" s="259"/>
      <c r="AN262" s="169"/>
      <c r="AO262" s="169"/>
      <c r="AP262" s="169"/>
      <c r="AQ262" s="259"/>
      <c r="AR262" s="169"/>
      <c r="AS262" s="169"/>
      <c r="AT262" s="169"/>
      <c r="AU262" s="259"/>
      <c r="AV262" s="169"/>
      <c r="AW262" s="169"/>
      <c r="AX262" s="210"/>
      <c r="AY262">
        <f t="shared" ref="AY262:AY263" si="35">$AY$260</f>
        <v>0</v>
      </c>
    </row>
    <row r="263" spans="1:51" ht="39.75" hidden="1" customHeight="1">
      <c r="A263" s="994"/>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7"/>
      <c r="AC263" s="177"/>
      <c r="AD263" s="177"/>
      <c r="AE263" s="259"/>
      <c r="AF263" s="169"/>
      <c r="AG263" s="169"/>
      <c r="AH263" s="169"/>
      <c r="AI263" s="259"/>
      <c r="AJ263" s="169"/>
      <c r="AK263" s="169"/>
      <c r="AL263" s="169"/>
      <c r="AM263" s="259"/>
      <c r="AN263" s="169"/>
      <c r="AO263" s="169"/>
      <c r="AP263" s="169"/>
      <c r="AQ263" s="259"/>
      <c r="AR263" s="169"/>
      <c r="AS263" s="169"/>
      <c r="AT263" s="169"/>
      <c r="AU263" s="259"/>
      <c r="AV263" s="169"/>
      <c r="AW263" s="169"/>
      <c r="AX263" s="210"/>
      <c r="AY263">
        <f t="shared" si="35"/>
        <v>0</v>
      </c>
    </row>
    <row r="264" spans="1:51" ht="18.75" hidden="1" customHeight="1">
      <c r="A264" s="994"/>
      <c r="B264" s="255"/>
      <c r="C264" s="254"/>
      <c r="D264" s="255"/>
      <c r="E264" s="254"/>
      <c r="F264" s="316"/>
      <c r="G264" s="290"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391</v>
      </c>
      <c r="AF264" s="201"/>
      <c r="AG264" s="201"/>
      <c r="AH264" s="202"/>
      <c r="AI264" s="217" t="s">
        <v>413</v>
      </c>
      <c r="AJ264" s="201"/>
      <c r="AK264" s="201"/>
      <c r="AL264" s="202"/>
      <c r="AM264" s="217" t="s">
        <v>700</v>
      </c>
      <c r="AN264" s="201"/>
      <c r="AO264" s="201"/>
      <c r="AP264" s="202"/>
      <c r="AQ264" s="217" t="s">
        <v>232</v>
      </c>
      <c r="AR264" s="201"/>
      <c r="AS264" s="201"/>
      <c r="AT264" s="202"/>
      <c r="AU264" s="178" t="s">
        <v>248</v>
      </c>
      <c r="AV264" s="178"/>
      <c r="AW264" s="178"/>
      <c r="AX264" s="179"/>
      <c r="AY264">
        <f>COUNTA($G$266)</f>
        <v>0</v>
      </c>
    </row>
    <row r="265" spans="1:51" ht="18.75" hidden="1" customHeight="1">
      <c r="A265" s="994"/>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67"/>
      <c r="AR265" s="268"/>
      <c r="AS265" s="181" t="s">
        <v>233</v>
      </c>
      <c r="AT265" s="204"/>
      <c r="AU265" s="180"/>
      <c r="AV265" s="180"/>
      <c r="AW265" s="181" t="s">
        <v>179</v>
      </c>
      <c r="AX265" s="182"/>
      <c r="AY265">
        <f>$AY$264</f>
        <v>0</v>
      </c>
    </row>
    <row r="266" spans="1:51" ht="39.75" hidden="1" customHeight="1">
      <c r="A266" s="994"/>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58"/>
      <c r="AC266" s="226"/>
      <c r="AD266" s="226"/>
      <c r="AE266" s="259"/>
      <c r="AF266" s="169"/>
      <c r="AG266" s="169"/>
      <c r="AH266" s="169"/>
      <c r="AI266" s="259"/>
      <c r="AJ266" s="169"/>
      <c r="AK266" s="169"/>
      <c r="AL266" s="169"/>
      <c r="AM266" s="259"/>
      <c r="AN266" s="169"/>
      <c r="AO266" s="169"/>
      <c r="AP266" s="169"/>
      <c r="AQ266" s="259"/>
      <c r="AR266" s="169"/>
      <c r="AS266" s="169"/>
      <c r="AT266" s="169"/>
      <c r="AU266" s="259"/>
      <c r="AV266" s="169"/>
      <c r="AW266" s="169"/>
      <c r="AX266" s="210"/>
      <c r="AY266">
        <f t="shared" ref="AY266:AY267" si="36">$AY$264</f>
        <v>0</v>
      </c>
    </row>
    <row r="267" spans="1:51" ht="39.75" hidden="1" customHeight="1">
      <c r="A267" s="994"/>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7"/>
      <c r="AC267" s="177"/>
      <c r="AD267" s="177"/>
      <c r="AE267" s="259"/>
      <c r="AF267" s="169"/>
      <c r="AG267" s="169"/>
      <c r="AH267" s="169"/>
      <c r="AI267" s="259"/>
      <c r="AJ267" s="169"/>
      <c r="AK267" s="169"/>
      <c r="AL267" s="169"/>
      <c r="AM267" s="259"/>
      <c r="AN267" s="169"/>
      <c r="AO267" s="169"/>
      <c r="AP267" s="169"/>
      <c r="AQ267" s="259"/>
      <c r="AR267" s="169"/>
      <c r="AS267" s="169"/>
      <c r="AT267" s="169"/>
      <c r="AU267" s="259"/>
      <c r="AV267" s="169"/>
      <c r="AW267" s="169"/>
      <c r="AX267" s="210"/>
      <c r="AY267">
        <f t="shared" si="36"/>
        <v>0</v>
      </c>
    </row>
    <row r="268" spans="1:51" ht="18.75" hidden="1" customHeight="1">
      <c r="A268" s="994"/>
      <c r="B268" s="255"/>
      <c r="C268" s="254"/>
      <c r="D268" s="255"/>
      <c r="E268" s="254"/>
      <c r="F268" s="316"/>
      <c r="G268" s="260" t="s">
        <v>246</v>
      </c>
      <c r="H268" s="261"/>
      <c r="I268" s="261"/>
      <c r="J268" s="261"/>
      <c r="K268" s="261"/>
      <c r="L268" s="261"/>
      <c r="M268" s="261"/>
      <c r="N268" s="261"/>
      <c r="O268" s="261"/>
      <c r="P268" s="261"/>
      <c r="Q268" s="261"/>
      <c r="R268" s="261"/>
      <c r="S268" s="261"/>
      <c r="T268" s="261"/>
      <c r="U268" s="261"/>
      <c r="V268" s="261"/>
      <c r="W268" s="261"/>
      <c r="X268" s="262"/>
      <c r="Y268" s="263"/>
      <c r="Z268" s="264"/>
      <c r="AA268" s="265"/>
      <c r="AB268" s="266" t="s">
        <v>11</v>
      </c>
      <c r="AC268" s="261"/>
      <c r="AD268" s="262"/>
      <c r="AE268" s="217" t="s">
        <v>391</v>
      </c>
      <c r="AF268" s="201"/>
      <c r="AG268" s="201"/>
      <c r="AH268" s="202"/>
      <c r="AI268" s="217" t="s">
        <v>413</v>
      </c>
      <c r="AJ268" s="201"/>
      <c r="AK268" s="201"/>
      <c r="AL268" s="202"/>
      <c r="AM268" s="217" t="s">
        <v>700</v>
      </c>
      <c r="AN268" s="201"/>
      <c r="AO268" s="201"/>
      <c r="AP268" s="202"/>
      <c r="AQ268" s="266" t="s">
        <v>232</v>
      </c>
      <c r="AR268" s="261"/>
      <c r="AS268" s="261"/>
      <c r="AT268" s="262"/>
      <c r="AU268" s="283" t="s">
        <v>248</v>
      </c>
      <c r="AV268" s="283"/>
      <c r="AW268" s="283"/>
      <c r="AX268" s="284"/>
      <c r="AY268">
        <f>COUNTA($G$270)</f>
        <v>0</v>
      </c>
    </row>
    <row r="269" spans="1:51" ht="18.75" hidden="1" customHeight="1">
      <c r="A269" s="994"/>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67"/>
      <c r="AR269" s="268"/>
      <c r="AS269" s="181" t="s">
        <v>233</v>
      </c>
      <c r="AT269" s="204"/>
      <c r="AU269" s="180"/>
      <c r="AV269" s="180"/>
      <c r="AW269" s="181" t="s">
        <v>179</v>
      </c>
      <c r="AX269" s="182"/>
      <c r="AY269">
        <f>$AY$268</f>
        <v>0</v>
      </c>
    </row>
    <row r="270" spans="1:51" ht="39.75" hidden="1" customHeight="1">
      <c r="A270" s="994"/>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58"/>
      <c r="AC270" s="226"/>
      <c r="AD270" s="226"/>
      <c r="AE270" s="259"/>
      <c r="AF270" s="169"/>
      <c r="AG270" s="169"/>
      <c r="AH270" s="169"/>
      <c r="AI270" s="259"/>
      <c r="AJ270" s="169"/>
      <c r="AK270" s="169"/>
      <c r="AL270" s="169"/>
      <c r="AM270" s="259"/>
      <c r="AN270" s="169"/>
      <c r="AO270" s="169"/>
      <c r="AP270" s="169"/>
      <c r="AQ270" s="259"/>
      <c r="AR270" s="169"/>
      <c r="AS270" s="169"/>
      <c r="AT270" s="169"/>
      <c r="AU270" s="259"/>
      <c r="AV270" s="169"/>
      <c r="AW270" s="169"/>
      <c r="AX270" s="210"/>
      <c r="AY270">
        <f t="shared" ref="AY270:AY271" si="37">$AY$268</f>
        <v>0</v>
      </c>
    </row>
    <row r="271" spans="1:51" ht="39.75" hidden="1" customHeight="1">
      <c r="A271" s="994"/>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7"/>
      <c r="AC271" s="177"/>
      <c r="AD271" s="177"/>
      <c r="AE271" s="259"/>
      <c r="AF271" s="169"/>
      <c r="AG271" s="169"/>
      <c r="AH271" s="169"/>
      <c r="AI271" s="259"/>
      <c r="AJ271" s="169"/>
      <c r="AK271" s="169"/>
      <c r="AL271" s="169"/>
      <c r="AM271" s="259"/>
      <c r="AN271" s="169"/>
      <c r="AO271" s="169"/>
      <c r="AP271" s="169"/>
      <c r="AQ271" s="259"/>
      <c r="AR271" s="169"/>
      <c r="AS271" s="169"/>
      <c r="AT271" s="169"/>
      <c r="AU271" s="259"/>
      <c r="AV271" s="169"/>
      <c r="AW271" s="169"/>
      <c r="AX271" s="210"/>
      <c r="AY271">
        <f t="shared" si="37"/>
        <v>0</v>
      </c>
    </row>
    <row r="272" spans="1:51" ht="22.5" hidden="1" customHeight="1">
      <c r="A272" s="994"/>
      <c r="B272" s="255"/>
      <c r="C272" s="254"/>
      <c r="D272" s="255"/>
      <c r="E272" s="254"/>
      <c r="F272" s="316"/>
      <c r="G272" s="290"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8"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6"/>
      <c r="AY272">
        <f>COUNTA($G$274)</f>
        <v>0</v>
      </c>
    </row>
    <row r="273" spans="1:51" ht="22.5" hidden="1" customHeight="1">
      <c r="A273" s="994"/>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89"/>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c r="A274" s="994"/>
      <c r="B274" s="255"/>
      <c r="C274" s="254"/>
      <c r="D274" s="255"/>
      <c r="E274" s="254"/>
      <c r="F274" s="316"/>
      <c r="G274" s="234"/>
      <c r="H274" s="193"/>
      <c r="I274" s="193"/>
      <c r="J274" s="193"/>
      <c r="K274" s="193"/>
      <c r="L274" s="193"/>
      <c r="M274" s="193"/>
      <c r="N274" s="193"/>
      <c r="O274" s="193"/>
      <c r="P274" s="235"/>
      <c r="Q274" s="981"/>
      <c r="R274" s="982"/>
      <c r="S274" s="982"/>
      <c r="T274" s="982"/>
      <c r="U274" s="982"/>
      <c r="V274" s="982"/>
      <c r="W274" s="982"/>
      <c r="X274" s="982"/>
      <c r="Y274" s="982"/>
      <c r="Z274" s="982"/>
      <c r="AA274" s="983"/>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c r="AY274">
        <f t="shared" ref="AY274:AY278" si="38">$AY$272</f>
        <v>0</v>
      </c>
    </row>
    <row r="275" spans="1:51" ht="22.5" hidden="1" customHeight="1">
      <c r="A275" s="994"/>
      <c r="B275" s="255"/>
      <c r="C275" s="254"/>
      <c r="D275" s="255"/>
      <c r="E275" s="254"/>
      <c r="F275" s="316"/>
      <c r="G275" s="236"/>
      <c r="H275" s="237"/>
      <c r="I275" s="237"/>
      <c r="J275" s="237"/>
      <c r="K275" s="237"/>
      <c r="L275" s="237"/>
      <c r="M275" s="237"/>
      <c r="N275" s="237"/>
      <c r="O275" s="237"/>
      <c r="P275" s="238"/>
      <c r="Q275" s="984"/>
      <c r="R275" s="985"/>
      <c r="S275" s="985"/>
      <c r="T275" s="985"/>
      <c r="U275" s="985"/>
      <c r="V275" s="985"/>
      <c r="W275" s="985"/>
      <c r="X275" s="985"/>
      <c r="Y275" s="985"/>
      <c r="Z275" s="985"/>
      <c r="AA275" s="986"/>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c r="AY275">
        <f t="shared" si="38"/>
        <v>0</v>
      </c>
    </row>
    <row r="276" spans="1:51" ht="25.5" hidden="1" customHeight="1">
      <c r="A276" s="994"/>
      <c r="B276" s="255"/>
      <c r="C276" s="254"/>
      <c r="D276" s="255"/>
      <c r="E276" s="254"/>
      <c r="F276" s="316"/>
      <c r="G276" s="236"/>
      <c r="H276" s="237"/>
      <c r="I276" s="237"/>
      <c r="J276" s="237"/>
      <c r="K276" s="237"/>
      <c r="L276" s="237"/>
      <c r="M276" s="237"/>
      <c r="N276" s="237"/>
      <c r="O276" s="237"/>
      <c r="P276" s="238"/>
      <c r="Q276" s="984"/>
      <c r="R276" s="985"/>
      <c r="S276" s="985"/>
      <c r="T276" s="985"/>
      <c r="U276" s="985"/>
      <c r="V276" s="985"/>
      <c r="W276" s="985"/>
      <c r="X276" s="985"/>
      <c r="Y276" s="985"/>
      <c r="Z276" s="985"/>
      <c r="AA276" s="986"/>
      <c r="AB276" s="275"/>
      <c r="AC276" s="276"/>
      <c r="AD276" s="276"/>
      <c r="AE276" s="281" t="s">
        <v>251</v>
      </c>
      <c r="AF276" s="281"/>
      <c r="AG276" s="281"/>
      <c r="AH276" s="281"/>
      <c r="AI276" s="281"/>
      <c r="AJ276" s="281"/>
      <c r="AK276" s="281"/>
      <c r="AL276" s="281"/>
      <c r="AM276" s="281"/>
      <c r="AN276" s="281"/>
      <c r="AO276" s="281"/>
      <c r="AP276" s="281"/>
      <c r="AQ276" s="281"/>
      <c r="AR276" s="281"/>
      <c r="AS276" s="281"/>
      <c r="AT276" s="281"/>
      <c r="AU276" s="281"/>
      <c r="AV276" s="281"/>
      <c r="AW276" s="281"/>
      <c r="AX276" s="282"/>
      <c r="AY276">
        <f t="shared" si="38"/>
        <v>0</v>
      </c>
    </row>
    <row r="277" spans="1:51" ht="22.5" hidden="1" customHeight="1">
      <c r="A277" s="994"/>
      <c r="B277" s="255"/>
      <c r="C277" s="254"/>
      <c r="D277" s="255"/>
      <c r="E277" s="254"/>
      <c r="F277" s="316"/>
      <c r="G277" s="236"/>
      <c r="H277" s="237"/>
      <c r="I277" s="237"/>
      <c r="J277" s="237"/>
      <c r="K277" s="237"/>
      <c r="L277" s="237"/>
      <c r="M277" s="237"/>
      <c r="N277" s="237"/>
      <c r="O277" s="237"/>
      <c r="P277" s="238"/>
      <c r="Q277" s="984"/>
      <c r="R277" s="985"/>
      <c r="S277" s="985"/>
      <c r="T277" s="985"/>
      <c r="U277" s="985"/>
      <c r="V277" s="985"/>
      <c r="W277" s="985"/>
      <c r="X277" s="985"/>
      <c r="Y277" s="985"/>
      <c r="Z277" s="985"/>
      <c r="AA277" s="986"/>
      <c r="AB277" s="275"/>
      <c r="AC277" s="276"/>
      <c r="AD277" s="276"/>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c r="A278" s="994"/>
      <c r="B278" s="255"/>
      <c r="C278" s="254"/>
      <c r="D278" s="255"/>
      <c r="E278" s="254"/>
      <c r="F278" s="316"/>
      <c r="G278" s="239"/>
      <c r="H278" s="196"/>
      <c r="I278" s="196"/>
      <c r="J278" s="196"/>
      <c r="K278" s="196"/>
      <c r="L278" s="196"/>
      <c r="M278" s="196"/>
      <c r="N278" s="196"/>
      <c r="O278" s="196"/>
      <c r="P278" s="240"/>
      <c r="Q278" s="987"/>
      <c r="R278" s="988"/>
      <c r="S278" s="988"/>
      <c r="T278" s="988"/>
      <c r="U278" s="988"/>
      <c r="V278" s="988"/>
      <c r="W278" s="988"/>
      <c r="X278" s="988"/>
      <c r="Y278" s="988"/>
      <c r="Z278" s="988"/>
      <c r="AA278" s="989"/>
      <c r="AB278" s="277"/>
      <c r="AC278" s="278"/>
      <c r="AD278" s="278"/>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c r="A279" s="994"/>
      <c r="B279" s="255"/>
      <c r="C279" s="254"/>
      <c r="D279" s="255"/>
      <c r="E279" s="254"/>
      <c r="F279" s="316"/>
      <c r="G279" s="290"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8" t="s">
        <v>336</v>
      </c>
      <c r="AC279" s="201"/>
      <c r="AD279" s="202"/>
      <c r="AE279" s="269"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c r="A280" s="994"/>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89"/>
      <c r="AC280" s="181"/>
      <c r="AD280" s="204"/>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c r="AY280">
        <f>$AY$279</f>
        <v>0</v>
      </c>
    </row>
    <row r="281" spans="1:51" ht="22.5" hidden="1" customHeight="1">
      <c r="A281" s="994"/>
      <c r="B281" s="255"/>
      <c r="C281" s="254"/>
      <c r="D281" s="255"/>
      <c r="E281" s="254"/>
      <c r="F281" s="316"/>
      <c r="G281" s="234"/>
      <c r="H281" s="193"/>
      <c r="I281" s="193"/>
      <c r="J281" s="193"/>
      <c r="K281" s="193"/>
      <c r="L281" s="193"/>
      <c r="M281" s="193"/>
      <c r="N281" s="193"/>
      <c r="O281" s="193"/>
      <c r="P281" s="235"/>
      <c r="Q281" s="981"/>
      <c r="R281" s="982"/>
      <c r="S281" s="982"/>
      <c r="T281" s="982"/>
      <c r="U281" s="982"/>
      <c r="V281" s="982"/>
      <c r="W281" s="982"/>
      <c r="X281" s="982"/>
      <c r="Y281" s="982"/>
      <c r="Z281" s="982"/>
      <c r="AA281" s="983"/>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c r="AY281">
        <f t="shared" ref="AY281:AY285" si="39">$AY$279</f>
        <v>0</v>
      </c>
    </row>
    <row r="282" spans="1:51" ht="22.5" hidden="1" customHeight="1">
      <c r="A282" s="994"/>
      <c r="B282" s="255"/>
      <c r="C282" s="254"/>
      <c r="D282" s="255"/>
      <c r="E282" s="254"/>
      <c r="F282" s="316"/>
      <c r="G282" s="236"/>
      <c r="H282" s="237"/>
      <c r="I282" s="237"/>
      <c r="J282" s="237"/>
      <c r="K282" s="237"/>
      <c r="L282" s="237"/>
      <c r="M282" s="237"/>
      <c r="N282" s="237"/>
      <c r="O282" s="237"/>
      <c r="P282" s="238"/>
      <c r="Q282" s="984"/>
      <c r="R282" s="985"/>
      <c r="S282" s="985"/>
      <c r="T282" s="985"/>
      <c r="U282" s="985"/>
      <c r="V282" s="985"/>
      <c r="W282" s="985"/>
      <c r="X282" s="985"/>
      <c r="Y282" s="985"/>
      <c r="Z282" s="985"/>
      <c r="AA282" s="986"/>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c r="AY282">
        <f t="shared" si="39"/>
        <v>0</v>
      </c>
    </row>
    <row r="283" spans="1:51" ht="25.5" hidden="1" customHeight="1">
      <c r="A283" s="994"/>
      <c r="B283" s="255"/>
      <c r="C283" s="254"/>
      <c r="D283" s="255"/>
      <c r="E283" s="254"/>
      <c r="F283" s="316"/>
      <c r="G283" s="236"/>
      <c r="H283" s="237"/>
      <c r="I283" s="237"/>
      <c r="J283" s="237"/>
      <c r="K283" s="237"/>
      <c r="L283" s="237"/>
      <c r="M283" s="237"/>
      <c r="N283" s="237"/>
      <c r="O283" s="237"/>
      <c r="P283" s="238"/>
      <c r="Q283" s="984"/>
      <c r="R283" s="985"/>
      <c r="S283" s="985"/>
      <c r="T283" s="985"/>
      <c r="U283" s="985"/>
      <c r="V283" s="985"/>
      <c r="W283" s="985"/>
      <c r="X283" s="985"/>
      <c r="Y283" s="985"/>
      <c r="Z283" s="985"/>
      <c r="AA283" s="986"/>
      <c r="AB283" s="275"/>
      <c r="AC283" s="276"/>
      <c r="AD283" s="276"/>
      <c r="AE283" s="281" t="s">
        <v>251</v>
      </c>
      <c r="AF283" s="281"/>
      <c r="AG283" s="281"/>
      <c r="AH283" s="281"/>
      <c r="AI283" s="281"/>
      <c r="AJ283" s="281"/>
      <c r="AK283" s="281"/>
      <c r="AL283" s="281"/>
      <c r="AM283" s="281"/>
      <c r="AN283" s="281"/>
      <c r="AO283" s="281"/>
      <c r="AP283" s="281"/>
      <c r="AQ283" s="281"/>
      <c r="AR283" s="281"/>
      <c r="AS283" s="281"/>
      <c r="AT283" s="281"/>
      <c r="AU283" s="281"/>
      <c r="AV283" s="281"/>
      <c r="AW283" s="281"/>
      <c r="AX283" s="282"/>
      <c r="AY283">
        <f t="shared" si="39"/>
        <v>0</v>
      </c>
    </row>
    <row r="284" spans="1:51" ht="22.5" hidden="1" customHeight="1">
      <c r="A284" s="994"/>
      <c r="B284" s="255"/>
      <c r="C284" s="254"/>
      <c r="D284" s="255"/>
      <c r="E284" s="254"/>
      <c r="F284" s="316"/>
      <c r="G284" s="236"/>
      <c r="H284" s="237"/>
      <c r="I284" s="237"/>
      <c r="J284" s="237"/>
      <c r="K284" s="237"/>
      <c r="L284" s="237"/>
      <c r="M284" s="237"/>
      <c r="N284" s="237"/>
      <c r="O284" s="237"/>
      <c r="P284" s="238"/>
      <c r="Q284" s="984"/>
      <c r="R284" s="985"/>
      <c r="S284" s="985"/>
      <c r="T284" s="985"/>
      <c r="U284" s="985"/>
      <c r="V284" s="985"/>
      <c r="W284" s="985"/>
      <c r="X284" s="985"/>
      <c r="Y284" s="985"/>
      <c r="Z284" s="985"/>
      <c r="AA284" s="986"/>
      <c r="AB284" s="275"/>
      <c r="AC284" s="276"/>
      <c r="AD284" s="276"/>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c r="A285" s="994"/>
      <c r="B285" s="255"/>
      <c r="C285" s="254"/>
      <c r="D285" s="255"/>
      <c r="E285" s="254"/>
      <c r="F285" s="316"/>
      <c r="G285" s="239"/>
      <c r="H285" s="196"/>
      <c r="I285" s="196"/>
      <c r="J285" s="196"/>
      <c r="K285" s="196"/>
      <c r="L285" s="196"/>
      <c r="M285" s="196"/>
      <c r="N285" s="196"/>
      <c r="O285" s="196"/>
      <c r="P285" s="240"/>
      <c r="Q285" s="987"/>
      <c r="R285" s="988"/>
      <c r="S285" s="988"/>
      <c r="T285" s="988"/>
      <c r="U285" s="988"/>
      <c r="V285" s="988"/>
      <c r="W285" s="988"/>
      <c r="X285" s="988"/>
      <c r="Y285" s="988"/>
      <c r="Z285" s="988"/>
      <c r="AA285" s="989"/>
      <c r="AB285" s="277"/>
      <c r="AC285" s="278"/>
      <c r="AD285" s="278"/>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c r="A286" s="994"/>
      <c r="B286" s="255"/>
      <c r="C286" s="254"/>
      <c r="D286" s="255"/>
      <c r="E286" s="254"/>
      <c r="F286" s="316"/>
      <c r="G286" s="290"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8" t="s">
        <v>336</v>
      </c>
      <c r="AC286" s="201"/>
      <c r="AD286" s="202"/>
      <c r="AE286" s="269"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c r="A287" s="994"/>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89"/>
      <c r="AC287" s="181"/>
      <c r="AD287" s="204"/>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c r="AY287">
        <f>$AY$286</f>
        <v>0</v>
      </c>
    </row>
    <row r="288" spans="1:51" ht="22.5" hidden="1" customHeight="1">
      <c r="A288" s="994"/>
      <c r="B288" s="255"/>
      <c r="C288" s="254"/>
      <c r="D288" s="255"/>
      <c r="E288" s="254"/>
      <c r="F288" s="316"/>
      <c r="G288" s="234"/>
      <c r="H288" s="193"/>
      <c r="I288" s="193"/>
      <c r="J288" s="193"/>
      <c r="K288" s="193"/>
      <c r="L288" s="193"/>
      <c r="M288" s="193"/>
      <c r="N288" s="193"/>
      <c r="O288" s="193"/>
      <c r="P288" s="235"/>
      <c r="Q288" s="981"/>
      <c r="R288" s="982"/>
      <c r="S288" s="982"/>
      <c r="T288" s="982"/>
      <c r="U288" s="982"/>
      <c r="V288" s="982"/>
      <c r="W288" s="982"/>
      <c r="X288" s="982"/>
      <c r="Y288" s="982"/>
      <c r="Z288" s="982"/>
      <c r="AA288" s="983"/>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c r="AY288">
        <f t="shared" ref="AY288:AY292" si="40">$AY$286</f>
        <v>0</v>
      </c>
    </row>
    <row r="289" spans="1:51" ht="22.5" hidden="1" customHeight="1">
      <c r="A289" s="994"/>
      <c r="B289" s="255"/>
      <c r="C289" s="254"/>
      <c r="D289" s="255"/>
      <c r="E289" s="254"/>
      <c r="F289" s="316"/>
      <c r="G289" s="236"/>
      <c r="H289" s="237"/>
      <c r="I289" s="237"/>
      <c r="J289" s="237"/>
      <c r="K289" s="237"/>
      <c r="L289" s="237"/>
      <c r="M289" s="237"/>
      <c r="N289" s="237"/>
      <c r="O289" s="237"/>
      <c r="P289" s="238"/>
      <c r="Q289" s="984"/>
      <c r="R289" s="985"/>
      <c r="S289" s="985"/>
      <c r="T289" s="985"/>
      <c r="U289" s="985"/>
      <c r="V289" s="985"/>
      <c r="W289" s="985"/>
      <c r="X289" s="985"/>
      <c r="Y289" s="985"/>
      <c r="Z289" s="985"/>
      <c r="AA289" s="986"/>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c r="AY289">
        <f t="shared" si="40"/>
        <v>0</v>
      </c>
    </row>
    <row r="290" spans="1:51" ht="25.5" hidden="1" customHeight="1">
      <c r="A290" s="994"/>
      <c r="B290" s="255"/>
      <c r="C290" s="254"/>
      <c r="D290" s="255"/>
      <c r="E290" s="254"/>
      <c r="F290" s="316"/>
      <c r="G290" s="236"/>
      <c r="H290" s="237"/>
      <c r="I290" s="237"/>
      <c r="J290" s="237"/>
      <c r="K290" s="237"/>
      <c r="L290" s="237"/>
      <c r="M290" s="237"/>
      <c r="N290" s="237"/>
      <c r="O290" s="237"/>
      <c r="P290" s="238"/>
      <c r="Q290" s="984"/>
      <c r="R290" s="985"/>
      <c r="S290" s="985"/>
      <c r="T290" s="985"/>
      <c r="U290" s="985"/>
      <c r="V290" s="985"/>
      <c r="W290" s="985"/>
      <c r="X290" s="985"/>
      <c r="Y290" s="985"/>
      <c r="Z290" s="985"/>
      <c r="AA290" s="986"/>
      <c r="AB290" s="275"/>
      <c r="AC290" s="276"/>
      <c r="AD290" s="276"/>
      <c r="AE290" s="281" t="s">
        <v>251</v>
      </c>
      <c r="AF290" s="281"/>
      <c r="AG290" s="281"/>
      <c r="AH290" s="281"/>
      <c r="AI290" s="281"/>
      <c r="AJ290" s="281"/>
      <c r="AK290" s="281"/>
      <c r="AL290" s="281"/>
      <c r="AM290" s="281"/>
      <c r="AN290" s="281"/>
      <c r="AO290" s="281"/>
      <c r="AP290" s="281"/>
      <c r="AQ290" s="281"/>
      <c r="AR290" s="281"/>
      <c r="AS290" s="281"/>
      <c r="AT290" s="281"/>
      <c r="AU290" s="281"/>
      <c r="AV290" s="281"/>
      <c r="AW290" s="281"/>
      <c r="AX290" s="282"/>
      <c r="AY290">
        <f t="shared" si="40"/>
        <v>0</v>
      </c>
    </row>
    <row r="291" spans="1:51" ht="22.5" hidden="1" customHeight="1">
      <c r="A291" s="994"/>
      <c r="B291" s="255"/>
      <c r="C291" s="254"/>
      <c r="D291" s="255"/>
      <c r="E291" s="254"/>
      <c r="F291" s="316"/>
      <c r="G291" s="236"/>
      <c r="H291" s="237"/>
      <c r="I291" s="237"/>
      <c r="J291" s="237"/>
      <c r="K291" s="237"/>
      <c r="L291" s="237"/>
      <c r="M291" s="237"/>
      <c r="N291" s="237"/>
      <c r="O291" s="237"/>
      <c r="P291" s="238"/>
      <c r="Q291" s="984"/>
      <c r="R291" s="985"/>
      <c r="S291" s="985"/>
      <c r="T291" s="985"/>
      <c r="U291" s="985"/>
      <c r="V291" s="985"/>
      <c r="W291" s="985"/>
      <c r="X291" s="985"/>
      <c r="Y291" s="985"/>
      <c r="Z291" s="985"/>
      <c r="AA291" s="986"/>
      <c r="AB291" s="275"/>
      <c r="AC291" s="276"/>
      <c r="AD291" s="276"/>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c r="A292" s="994"/>
      <c r="B292" s="255"/>
      <c r="C292" s="254"/>
      <c r="D292" s="255"/>
      <c r="E292" s="254"/>
      <c r="F292" s="316"/>
      <c r="G292" s="239"/>
      <c r="H292" s="196"/>
      <c r="I292" s="196"/>
      <c r="J292" s="196"/>
      <c r="K292" s="196"/>
      <c r="L292" s="196"/>
      <c r="M292" s="196"/>
      <c r="N292" s="196"/>
      <c r="O292" s="196"/>
      <c r="P292" s="240"/>
      <c r="Q292" s="987"/>
      <c r="R292" s="988"/>
      <c r="S292" s="988"/>
      <c r="T292" s="988"/>
      <c r="U292" s="988"/>
      <c r="V292" s="988"/>
      <c r="W292" s="988"/>
      <c r="X292" s="988"/>
      <c r="Y292" s="988"/>
      <c r="Z292" s="988"/>
      <c r="AA292" s="989"/>
      <c r="AB292" s="277"/>
      <c r="AC292" s="278"/>
      <c r="AD292" s="278"/>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c r="A293" s="994"/>
      <c r="B293" s="255"/>
      <c r="C293" s="254"/>
      <c r="D293" s="255"/>
      <c r="E293" s="254"/>
      <c r="F293" s="316"/>
      <c r="G293" s="290"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8" t="s">
        <v>336</v>
      </c>
      <c r="AC293" s="201"/>
      <c r="AD293" s="202"/>
      <c r="AE293" s="269"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c r="A294" s="994"/>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89"/>
      <c r="AC294" s="181"/>
      <c r="AD294" s="204"/>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c r="AY294">
        <f>$AY$293</f>
        <v>0</v>
      </c>
    </row>
    <row r="295" spans="1:51" ht="22.5" hidden="1" customHeight="1">
      <c r="A295" s="994"/>
      <c r="B295" s="255"/>
      <c r="C295" s="254"/>
      <c r="D295" s="255"/>
      <c r="E295" s="254"/>
      <c r="F295" s="316"/>
      <c r="G295" s="234"/>
      <c r="H295" s="193"/>
      <c r="I295" s="193"/>
      <c r="J295" s="193"/>
      <c r="K295" s="193"/>
      <c r="L295" s="193"/>
      <c r="M295" s="193"/>
      <c r="N295" s="193"/>
      <c r="O295" s="193"/>
      <c r="P295" s="235"/>
      <c r="Q295" s="981"/>
      <c r="R295" s="982"/>
      <c r="S295" s="982"/>
      <c r="T295" s="982"/>
      <c r="U295" s="982"/>
      <c r="V295" s="982"/>
      <c r="W295" s="982"/>
      <c r="X295" s="982"/>
      <c r="Y295" s="982"/>
      <c r="Z295" s="982"/>
      <c r="AA295" s="983"/>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c r="AY295">
        <f t="shared" ref="AY295:AY299" si="41">$AY$293</f>
        <v>0</v>
      </c>
    </row>
    <row r="296" spans="1:51" ht="22.5" hidden="1" customHeight="1">
      <c r="A296" s="994"/>
      <c r="B296" s="255"/>
      <c r="C296" s="254"/>
      <c r="D296" s="255"/>
      <c r="E296" s="254"/>
      <c r="F296" s="316"/>
      <c r="G296" s="236"/>
      <c r="H296" s="237"/>
      <c r="I296" s="237"/>
      <c r="J296" s="237"/>
      <c r="K296" s="237"/>
      <c r="L296" s="237"/>
      <c r="M296" s="237"/>
      <c r="N296" s="237"/>
      <c r="O296" s="237"/>
      <c r="P296" s="238"/>
      <c r="Q296" s="984"/>
      <c r="R296" s="985"/>
      <c r="S296" s="985"/>
      <c r="T296" s="985"/>
      <c r="U296" s="985"/>
      <c r="V296" s="985"/>
      <c r="W296" s="985"/>
      <c r="X296" s="985"/>
      <c r="Y296" s="985"/>
      <c r="Z296" s="985"/>
      <c r="AA296" s="986"/>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c r="AY296">
        <f t="shared" si="41"/>
        <v>0</v>
      </c>
    </row>
    <row r="297" spans="1:51" ht="25.5" hidden="1" customHeight="1">
      <c r="A297" s="994"/>
      <c r="B297" s="255"/>
      <c r="C297" s="254"/>
      <c r="D297" s="255"/>
      <c r="E297" s="254"/>
      <c r="F297" s="316"/>
      <c r="G297" s="236"/>
      <c r="H297" s="237"/>
      <c r="I297" s="237"/>
      <c r="J297" s="237"/>
      <c r="K297" s="237"/>
      <c r="L297" s="237"/>
      <c r="M297" s="237"/>
      <c r="N297" s="237"/>
      <c r="O297" s="237"/>
      <c r="P297" s="238"/>
      <c r="Q297" s="984"/>
      <c r="R297" s="985"/>
      <c r="S297" s="985"/>
      <c r="T297" s="985"/>
      <c r="U297" s="985"/>
      <c r="V297" s="985"/>
      <c r="W297" s="985"/>
      <c r="X297" s="985"/>
      <c r="Y297" s="985"/>
      <c r="Z297" s="985"/>
      <c r="AA297" s="986"/>
      <c r="AB297" s="275"/>
      <c r="AC297" s="276"/>
      <c r="AD297" s="276"/>
      <c r="AE297" s="281" t="s">
        <v>251</v>
      </c>
      <c r="AF297" s="281"/>
      <c r="AG297" s="281"/>
      <c r="AH297" s="281"/>
      <c r="AI297" s="281"/>
      <c r="AJ297" s="281"/>
      <c r="AK297" s="281"/>
      <c r="AL297" s="281"/>
      <c r="AM297" s="281"/>
      <c r="AN297" s="281"/>
      <c r="AO297" s="281"/>
      <c r="AP297" s="281"/>
      <c r="AQ297" s="281"/>
      <c r="AR297" s="281"/>
      <c r="AS297" s="281"/>
      <c r="AT297" s="281"/>
      <c r="AU297" s="281"/>
      <c r="AV297" s="281"/>
      <c r="AW297" s="281"/>
      <c r="AX297" s="282"/>
      <c r="AY297">
        <f t="shared" si="41"/>
        <v>0</v>
      </c>
    </row>
    <row r="298" spans="1:51" ht="22.5" hidden="1" customHeight="1">
      <c r="A298" s="994"/>
      <c r="B298" s="255"/>
      <c r="C298" s="254"/>
      <c r="D298" s="255"/>
      <c r="E298" s="254"/>
      <c r="F298" s="316"/>
      <c r="G298" s="236"/>
      <c r="H298" s="237"/>
      <c r="I298" s="237"/>
      <c r="J298" s="237"/>
      <c r="K298" s="237"/>
      <c r="L298" s="237"/>
      <c r="M298" s="237"/>
      <c r="N298" s="237"/>
      <c r="O298" s="237"/>
      <c r="P298" s="238"/>
      <c r="Q298" s="984"/>
      <c r="R298" s="985"/>
      <c r="S298" s="985"/>
      <c r="T298" s="985"/>
      <c r="U298" s="985"/>
      <c r="V298" s="985"/>
      <c r="W298" s="985"/>
      <c r="X298" s="985"/>
      <c r="Y298" s="985"/>
      <c r="Z298" s="985"/>
      <c r="AA298" s="986"/>
      <c r="AB298" s="275"/>
      <c r="AC298" s="276"/>
      <c r="AD298" s="276"/>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c r="A299" s="994"/>
      <c r="B299" s="255"/>
      <c r="C299" s="254"/>
      <c r="D299" s="255"/>
      <c r="E299" s="254"/>
      <c r="F299" s="316"/>
      <c r="G299" s="239"/>
      <c r="H299" s="196"/>
      <c r="I299" s="196"/>
      <c r="J299" s="196"/>
      <c r="K299" s="196"/>
      <c r="L299" s="196"/>
      <c r="M299" s="196"/>
      <c r="N299" s="196"/>
      <c r="O299" s="196"/>
      <c r="P299" s="240"/>
      <c r="Q299" s="987"/>
      <c r="R299" s="988"/>
      <c r="S299" s="988"/>
      <c r="T299" s="988"/>
      <c r="U299" s="988"/>
      <c r="V299" s="988"/>
      <c r="W299" s="988"/>
      <c r="X299" s="988"/>
      <c r="Y299" s="988"/>
      <c r="Z299" s="988"/>
      <c r="AA299" s="989"/>
      <c r="AB299" s="277"/>
      <c r="AC299" s="278"/>
      <c r="AD299" s="278"/>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c r="A300" s="994"/>
      <c r="B300" s="255"/>
      <c r="C300" s="254"/>
      <c r="D300" s="255"/>
      <c r="E300" s="254"/>
      <c r="F300" s="316"/>
      <c r="G300" s="290"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8" t="s">
        <v>336</v>
      </c>
      <c r="AC300" s="201"/>
      <c r="AD300" s="202"/>
      <c r="AE300" s="269"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c r="A301" s="994"/>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89"/>
      <c r="AC301" s="181"/>
      <c r="AD301" s="204"/>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c r="AY301">
        <f>$AY$300</f>
        <v>0</v>
      </c>
    </row>
    <row r="302" spans="1:51" ht="22.5" hidden="1" customHeight="1">
      <c r="A302" s="994"/>
      <c r="B302" s="255"/>
      <c r="C302" s="254"/>
      <c r="D302" s="255"/>
      <c r="E302" s="254"/>
      <c r="F302" s="316"/>
      <c r="G302" s="234"/>
      <c r="H302" s="193"/>
      <c r="I302" s="193"/>
      <c r="J302" s="193"/>
      <c r="K302" s="193"/>
      <c r="L302" s="193"/>
      <c r="M302" s="193"/>
      <c r="N302" s="193"/>
      <c r="O302" s="193"/>
      <c r="P302" s="235"/>
      <c r="Q302" s="981"/>
      <c r="R302" s="982"/>
      <c r="S302" s="982"/>
      <c r="T302" s="982"/>
      <c r="U302" s="982"/>
      <c r="V302" s="982"/>
      <c r="W302" s="982"/>
      <c r="X302" s="982"/>
      <c r="Y302" s="982"/>
      <c r="Z302" s="982"/>
      <c r="AA302" s="983"/>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c r="AY302">
        <f t="shared" ref="AY302:AY306" si="42">$AY$300</f>
        <v>0</v>
      </c>
    </row>
    <row r="303" spans="1:51" ht="22.5" hidden="1" customHeight="1">
      <c r="A303" s="994"/>
      <c r="B303" s="255"/>
      <c r="C303" s="254"/>
      <c r="D303" s="255"/>
      <c r="E303" s="254"/>
      <c r="F303" s="316"/>
      <c r="G303" s="236"/>
      <c r="H303" s="237"/>
      <c r="I303" s="237"/>
      <c r="J303" s="237"/>
      <c r="K303" s="237"/>
      <c r="L303" s="237"/>
      <c r="M303" s="237"/>
      <c r="N303" s="237"/>
      <c r="O303" s="237"/>
      <c r="P303" s="238"/>
      <c r="Q303" s="984"/>
      <c r="R303" s="985"/>
      <c r="S303" s="985"/>
      <c r="T303" s="985"/>
      <c r="U303" s="985"/>
      <c r="V303" s="985"/>
      <c r="W303" s="985"/>
      <c r="X303" s="985"/>
      <c r="Y303" s="985"/>
      <c r="Z303" s="985"/>
      <c r="AA303" s="986"/>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c r="AY303">
        <f t="shared" si="42"/>
        <v>0</v>
      </c>
    </row>
    <row r="304" spans="1:51" ht="25.5" hidden="1" customHeight="1">
      <c r="A304" s="994"/>
      <c r="B304" s="255"/>
      <c r="C304" s="254"/>
      <c r="D304" s="255"/>
      <c r="E304" s="254"/>
      <c r="F304" s="316"/>
      <c r="G304" s="236"/>
      <c r="H304" s="237"/>
      <c r="I304" s="237"/>
      <c r="J304" s="237"/>
      <c r="K304" s="237"/>
      <c r="L304" s="237"/>
      <c r="M304" s="237"/>
      <c r="N304" s="237"/>
      <c r="O304" s="237"/>
      <c r="P304" s="238"/>
      <c r="Q304" s="984"/>
      <c r="R304" s="985"/>
      <c r="S304" s="985"/>
      <c r="T304" s="985"/>
      <c r="U304" s="985"/>
      <c r="V304" s="985"/>
      <c r="W304" s="985"/>
      <c r="X304" s="985"/>
      <c r="Y304" s="985"/>
      <c r="Z304" s="985"/>
      <c r="AA304" s="986"/>
      <c r="AB304" s="275"/>
      <c r="AC304" s="276"/>
      <c r="AD304" s="276"/>
      <c r="AE304" s="285" t="s">
        <v>251</v>
      </c>
      <c r="AF304" s="285"/>
      <c r="AG304" s="285"/>
      <c r="AH304" s="285"/>
      <c r="AI304" s="285"/>
      <c r="AJ304" s="285"/>
      <c r="AK304" s="285"/>
      <c r="AL304" s="285"/>
      <c r="AM304" s="285"/>
      <c r="AN304" s="285"/>
      <c r="AO304" s="285"/>
      <c r="AP304" s="285"/>
      <c r="AQ304" s="285"/>
      <c r="AR304" s="285"/>
      <c r="AS304" s="285"/>
      <c r="AT304" s="285"/>
      <c r="AU304" s="285"/>
      <c r="AV304" s="285"/>
      <c r="AW304" s="285"/>
      <c r="AX304" s="286"/>
      <c r="AY304">
        <f t="shared" si="42"/>
        <v>0</v>
      </c>
    </row>
    <row r="305" spans="1:51" ht="22.5" hidden="1" customHeight="1">
      <c r="A305" s="994"/>
      <c r="B305" s="255"/>
      <c r="C305" s="254"/>
      <c r="D305" s="255"/>
      <c r="E305" s="254"/>
      <c r="F305" s="316"/>
      <c r="G305" s="236"/>
      <c r="H305" s="237"/>
      <c r="I305" s="237"/>
      <c r="J305" s="237"/>
      <c r="K305" s="237"/>
      <c r="L305" s="237"/>
      <c r="M305" s="237"/>
      <c r="N305" s="237"/>
      <c r="O305" s="237"/>
      <c r="P305" s="238"/>
      <c r="Q305" s="984"/>
      <c r="R305" s="985"/>
      <c r="S305" s="985"/>
      <c r="T305" s="985"/>
      <c r="U305" s="985"/>
      <c r="V305" s="985"/>
      <c r="W305" s="985"/>
      <c r="X305" s="985"/>
      <c r="Y305" s="985"/>
      <c r="Z305" s="985"/>
      <c r="AA305" s="986"/>
      <c r="AB305" s="275"/>
      <c r="AC305" s="276"/>
      <c r="AD305" s="276"/>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c r="A306" s="994"/>
      <c r="B306" s="255"/>
      <c r="C306" s="254"/>
      <c r="D306" s="255"/>
      <c r="E306" s="317"/>
      <c r="F306" s="318"/>
      <c r="G306" s="239"/>
      <c r="H306" s="196"/>
      <c r="I306" s="196"/>
      <c r="J306" s="196"/>
      <c r="K306" s="196"/>
      <c r="L306" s="196"/>
      <c r="M306" s="196"/>
      <c r="N306" s="196"/>
      <c r="O306" s="196"/>
      <c r="P306" s="240"/>
      <c r="Q306" s="987"/>
      <c r="R306" s="988"/>
      <c r="S306" s="988"/>
      <c r="T306" s="988"/>
      <c r="U306" s="988"/>
      <c r="V306" s="988"/>
      <c r="W306" s="988"/>
      <c r="X306" s="988"/>
      <c r="Y306" s="988"/>
      <c r="Z306" s="988"/>
      <c r="AA306" s="989"/>
      <c r="AB306" s="277"/>
      <c r="AC306" s="278"/>
      <c r="AD306" s="278"/>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c r="A307" s="994"/>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c r="A308" s="994"/>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c r="A309" s="994"/>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c r="A310" s="994"/>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c r="A311" s="994"/>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c r="A312" s="994"/>
      <c r="B312" s="255"/>
      <c r="C312" s="254"/>
      <c r="D312" s="255"/>
      <c r="E312" s="252" t="s">
        <v>237</v>
      </c>
      <c r="F312" s="315"/>
      <c r="G312" s="260" t="s">
        <v>246</v>
      </c>
      <c r="H312" s="261"/>
      <c r="I312" s="261"/>
      <c r="J312" s="261"/>
      <c r="K312" s="261"/>
      <c r="L312" s="261"/>
      <c r="M312" s="261"/>
      <c r="N312" s="261"/>
      <c r="O312" s="261"/>
      <c r="P312" s="261"/>
      <c r="Q312" s="261"/>
      <c r="R312" s="261"/>
      <c r="S312" s="261"/>
      <c r="T312" s="261"/>
      <c r="U312" s="261"/>
      <c r="V312" s="261"/>
      <c r="W312" s="261"/>
      <c r="X312" s="262"/>
      <c r="Y312" s="263"/>
      <c r="Z312" s="264"/>
      <c r="AA312" s="265"/>
      <c r="AB312" s="266" t="s">
        <v>11</v>
      </c>
      <c r="AC312" s="261"/>
      <c r="AD312" s="262"/>
      <c r="AE312" s="217" t="s">
        <v>391</v>
      </c>
      <c r="AF312" s="201"/>
      <c r="AG312" s="201"/>
      <c r="AH312" s="202"/>
      <c r="AI312" s="217" t="s">
        <v>413</v>
      </c>
      <c r="AJ312" s="201"/>
      <c r="AK312" s="201"/>
      <c r="AL312" s="202"/>
      <c r="AM312" s="217" t="s">
        <v>700</v>
      </c>
      <c r="AN312" s="201"/>
      <c r="AO312" s="201"/>
      <c r="AP312" s="202"/>
      <c r="AQ312" s="266" t="s">
        <v>232</v>
      </c>
      <c r="AR312" s="261"/>
      <c r="AS312" s="261"/>
      <c r="AT312" s="262"/>
      <c r="AU312" s="283" t="s">
        <v>248</v>
      </c>
      <c r="AV312" s="283"/>
      <c r="AW312" s="283"/>
      <c r="AX312" s="284"/>
      <c r="AY312">
        <f>COUNTA($G$314)</f>
        <v>0</v>
      </c>
    </row>
    <row r="313" spans="1:51" ht="18.75" hidden="1" customHeight="1">
      <c r="A313" s="994"/>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67"/>
      <c r="AR313" s="268"/>
      <c r="AS313" s="181" t="s">
        <v>233</v>
      </c>
      <c r="AT313" s="204"/>
      <c r="AU313" s="180"/>
      <c r="AV313" s="180"/>
      <c r="AW313" s="181" t="s">
        <v>179</v>
      </c>
      <c r="AX313" s="182"/>
      <c r="AY313">
        <f>$AY$312</f>
        <v>0</v>
      </c>
    </row>
    <row r="314" spans="1:51" ht="39.75" hidden="1" customHeight="1">
      <c r="A314" s="994"/>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58"/>
      <c r="AC314" s="226"/>
      <c r="AD314" s="226"/>
      <c r="AE314" s="259"/>
      <c r="AF314" s="169"/>
      <c r="AG314" s="169"/>
      <c r="AH314" s="169"/>
      <c r="AI314" s="259"/>
      <c r="AJ314" s="169"/>
      <c r="AK314" s="169"/>
      <c r="AL314" s="169"/>
      <c r="AM314" s="259"/>
      <c r="AN314" s="169"/>
      <c r="AO314" s="169"/>
      <c r="AP314" s="169"/>
      <c r="AQ314" s="259"/>
      <c r="AR314" s="169"/>
      <c r="AS314" s="169"/>
      <c r="AT314" s="169"/>
      <c r="AU314" s="259"/>
      <c r="AV314" s="169"/>
      <c r="AW314" s="169"/>
      <c r="AX314" s="210"/>
      <c r="AY314">
        <f t="shared" ref="AY314:AY315" si="43">$AY$312</f>
        <v>0</v>
      </c>
    </row>
    <row r="315" spans="1:51" ht="39.75" hidden="1" customHeight="1">
      <c r="A315" s="994"/>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7"/>
      <c r="AC315" s="177"/>
      <c r="AD315" s="177"/>
      <c r="AE315" s="259"/>
      <c r="AF315" s="169"/>
      <c r="AG315" s="169"/>
      <c r="AH315" s="169"/>
      <c r="AI315" s="259"/>
      <c r="AJ315" s="169"/>
      <c r="AK315" s="169"/>
      <c r="AL315" s="169"/>
      <c r="AM315" s="259"/>
      <c r="AN315" s="169"/>
      <c r="AO315" s="169"/>
      <c r="AP315" s="169"/>
      <c r="AQ315" s="259"/>
      <c r="AR315" s="169"/>
      <c r="AS315" s="169"/>
      <c r="AT315" s="169"/>
      <c r="AU315" s="259"/>
      <c r="AV315" s="169"/>
      <c r="AW315" s="169"/>
      <c r="AX315" s="210"/>
      <c r="AY315">
        <f t="shared" si="43"/>
        <v>0</v>
      </c>
    </row>
    <row r="316" spans="1:51" ht="18.75" hidden="1" customHeight="1">
      <c r="A316" s="994"/>
      <c r="B316" s="255"/>
      <c r="C316" s="254"/>
      <c r="D316" s="255"/>
      <c r="E316" s="254"/>
      <c r="F316" s="316"/>
      <c r="G316" s="260" t="s">
        <v>246</v>
      </c>
      <c r="H316" s="261"/>
      <c r="I316" s="261"/>
      <c r="J316" s="261"/>
      <c r="K316" s="261"/>
      <c r="L316" s="261"/>
      <c r="M316" s="261"/>
      <c r="N316" s="261"/>
      <c r="O316" s="261"/>
      <c r="P316" s="261"/>
      <c r="Q316" s="261"/>
      <c r="R316" s="261"/>
      <c r="S316" s="261"/>
      <c r="T316" s="261"/>
      <c r="U316" s="261"/>
      <c r="V316" s="261"/>
      <c r="W316" s="261"/>
      <c r="X316" s="262"/>
      <c r="Y316" s="263"/>
      <c r="Z316" s="264"/>
      <c r="AA316" s="265"/>
      <c r="AB316" s="266" t="s">
        <v>11</v>
      </c>
      <c r="AC316" s="261"/>
      <c r="AD316" s="262"/>
      <c r="AE316" s="217" t="s">
        <v>391</v>
      </c>
      <c r="AF316" s="201"/>
      <c r="AG316" s="201"/>
      <c r="AH316" s="202"/>
      <c r="AI316" s="217" t="s">
        <v>413</v>
      </c>
      <c r="AJ316" s="201"/>
      <c r="AK316" s="201"/>
      <c r="AL316" s="202"/>
      <c r="AM316" s="217" t="s">
        <v>700</v>
      </c>
      <c r="AN316" s="201"/>
      <c r="AO316" s="201"/>
      <c r="AP316" s="202"/>
      <c r="AQ316" s="266" t="s">
        <v>232</v>
      </c>
      <c r="AR316" s="261"/>
      <c r="AS316" s="261"/>
      <c r="AT316" s="262"/>
      <c r="AU316" s="283" t="s">
        <v>248</v>
      </c>
      <c r="AV316" s="283"/>
      <c r="AW316" s="283"/>
      <c r="AX316" s="284"/>
      <c r="AY316">
        <f>COUNTA($G$318)</f>
        <v>0</v>
      </c>
    </row>
    <row r="317" spans="1:51" ht="18.75" hidden="1" customHeight="1">
      <c r="A317" s="994"/>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67"/>
      <c r="AR317" s="268"/>
      <c r="AS317" s="181" t="s">
        <v>233</v>
      </c>
      <c r="AT317" s="204"/>
      <c r="AU317" s="180"/>
      <c r="AV317" s="180"/>
      <c r="AW317" s="181" t="s">
        <v>179</v>
      </c>
      <c r="AX317" s="182"/>
      <c r="AY317">
        <f>$AY$316</f>
        <v>0</v>
      </c>
    </row>
    <row r="318" spans="1:51" ht="39.75" hidden="1" customHeight="1">
      <c r="A318" s="994"/>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58"/>
      <c r="AC318" s="226"/>
      <c r="AD318" s="226"/>
      <c r="AE318" s="259"/>
      <c r="AF318" s="169"/>
      <c r="AG318" s="169"/>
      <c r="AH318" s="169"/>
      <c r="AI318" s="259"/>
      <c r="AJ318" s="169"/>
      <c r="AK318" s="169"/>
      <c r="AL318" s="169"/>
      <c r="AM318" s="259"/>
      <c r="AN318" s="169"/>
      <c r="AO318" s="169"/>
      <c r="AP318" s="169"/>
      <c r="AQ318" s="259"/>
      <c r="AR318" s="169"/>
      <c r="AS318" s="169"/>
      <c r="AT318" s="169"/>
      <c r="AU318" s="259"/>
      <c r="AV318" s="169"/>
      <c r="AW318" s="169"/>
      <c r="AX318" s="210"/>
      <c r="AY318">
        <f t="shared" ref="AY318:AY319" si="44">$AY$316</f>
        <v>0</v>
      </c>
    </row>
    <row r="319" spans="1:51" ht="39.75" hidden="1" customHeight="1">
      <c r="A319" s="994"/>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7"/>
      <c r="AC319" s="177"/>
      <c r="AD319" s="177"/>
      <c r="AE319" s="259"/>
      <c r="AF319" s="169"/>
      <c r="AG319" s="169"/>
      <c r="AH319" s="169"/>
      <c r="AI319" s="259"/>
      <c r="AJ319" s="169"/>
      <c r="AK319" s="169"/>
      <c r="AL319" s="169"/>
      <c r="AM319" s="259"/>
      <c r="AN319" s="169"/>
      <c r="AO319" s="169"/>
      <c r="AP319" s="169"/>
      <c r="AQ319" s="259"/>
      <c r="AR319" s="169"/>
      <c r="AS319" s="169"/>
      <c r="AT319" s="169"/>
      <c r="AU319" s="259"/>
      <c r="AV319" s="169"/>
      <c r="AW319" s="169"/>
      <c r="AX319" s="210"/>
      <c r="AY319">
        <f t="shared" si="44"/>
        <v>0</v>
      </c>
    </row>
    <row r="320" spans="1:51" ht="18.75" hidden="1" customHeight="1">
      <c r="A320" s="994"/>
      <c r="B320" s="255"/>
      <c r="C320" s="254"/>
      <c r="D320" s="255"/>
      <c r="E320" s="254"/>
      <c r="F320" s="316"/>
      <c r="G320" s="260" t="s">
        <v>246</v>
      </c>
      <c r="H320" s="261"/>
      <c r="I320" s="261"/>
      <c r="J320" s="261"/>
      <c r="K320" s="261"/>
      <c r="L320" s="261"/>
      <c r="M320" s="261"/>
      <c r="N320" s="261"/>
      <c r="O320" s="261"/>
      <c r="P320" s="261"/>
      <c r="Q320" s="261"/>
      <c r="R320" s="261"/>
      <c r="S320" s="261"/>
      <c r="T320" s="261"/>
      <c r="U320" s="261"/>
      <c r="V320" s="261"/>
      <c r="W320" s="261"/>
      <c r="X320" s="262"/>
      <c r="Y320" s="263"/>
      <c r="Z320" s="264"/>
      <c r="AA320" s="265"/>
      <c r="AB320" s="266" t="s">
        <v>11</v>
      </c>
      <c r="AC320" s="261"/>
      <c r="AD320" s="262"/>
      <c r="AE320" s="217" t="s">
        <v>391</v>
      </c>
      <c r="AF320" s="201"/>
      <c r="AG320" s="201"/>
      <c r="AH320" s="202"/>
      <c r="AI320" s="217" t="s">
        <v>413</v>
      </c>
      <c r="AJ320" s="201"/>
      <c r="AK320" s="201"/>
      <c r="AL320" s="202"/>
      <c r="AM320" s="217" t="s">
        <v>700</v>
      </c>
      <c r="AN320" s="201"/>
      <c r="AO320" s="201"/>
      <c r="AP320" s="202"/>
      <c r="AQ320" s="266" t="s">
        <v>232</v>
      </c>
      <c r="AR320" s="261"/>
      <c r="AS320" s="261"/>
      <c r="AT320" s="262"/>
      <c r="AU320" s="283" t="s">
        <v>248</v>
      </c>
      <c r="AV320" s="283"/>
      <c r="AW320" s="283"/>
      <c r="AX320" s="284"/>
      <c r="AY320">
        <f>COUNTA($G$322)</f>
        <v>0</v>
      </c>
    </row>
    <row r="321" spans="1:51" ht="18.75" hidden="1" customHeight="1">
      <c r="A321" s="994"/>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67"/>
      <c r="AR321" s="268"/>
      <c r="AS321" s="181" t="s">
        <v>233</v>
      </c>
      <c r="AT321" s="204"/>
      <c r="AU321" s="180"/>
      <c r="AV321" s="180"/>
      <c r="AW321" s="181" t="s">
        <v>179</v>
      </c>
      <c r="AX321" s="182"/>
      <c r="AY321">
        <f>$AY$320</f>
        <v>0</v>
      </c>
    </row>
    <row r="322" spans="1:51" ht="39.75" hidden="1" customHeight="1">
      <c r="A322" s="994"/>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58"/>
      <c r="AC322" s="226"/>
      <c r="AD322" s="226"/>
      <c r="AE322" s="259"/>
      <c r="AF322" s="169"/>
      <c r="AG322" s="169"/>
      <c r="AH322" s="169"/>
      <c r="AI322" s="259"/>
      <c r="AJ322" s="169"/>
      <c r="AK322" s="169"/>
      <c r="AL322" s="169"/>
      <c r="AM322" s="259"/>
      <c r="AN322" s="169"/>
      <c r="AO322" s="169"/>
      <c r="AP322" s="169"/>
      <c r="AQ322" s="259"/>
      <c r="AR322" s="169"/>
      <c r="AS322" s="169"/>
      <c r="AT322" s="169"/>
      <c r="AU322" s="259"/>
      <c r="AV322" s="169"/>
      <c r="AW322" s="169"/>
      <c r="AX322" s="210"/>
      <c r="AY322">
        <f t="shared" ref="AY322:AY323" si="45">$AY$320</f>
        <v>0</v>
      </c>
    </row>
    <row r="323" spans="1:51" ht="39.75" hidden="1" customHeight="1">
      <c r="A323" s="994"/>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7"/>
      <c r="AC323" s="177"/>
      <c r="AD323" s="177"/>
      <c r="AE323" s="259"/>
      <c r="AF323" s="169"/>
      <c r="AG323" s="169"/>
      <c r="AH323" s="169"/>
      <c r="AI323" s="259"/>
      <c r="AJ323" s="169"/>
      <c r="AK323" s="169"/>
      <c r="AL323" s="169"/>
      <c r="AM323" s="259"/>
      <c r="AN323" s="169"/>
      <c r="AO323" s="169"/>
      <c r="AP323" s="169"/>
      <c r="AQ323" s="259"/>
      <c r="AR323" s="169"/>
      <c r="AS323" s="169"/>
      <c r="AT323" s="169"/>
      <c r="AU323" s="259"/>
      <c r="AV323" s="169"/>
      <c r="AW323" s="169"/>
      <c r="AX323" s="210"/>
      <c r="AY323">
        <f t="shared" si="45"/>
        <v>0</v>
      </c>
    </row>
    <row r="324" spans="1:51" ht="18.75" hidden="1" customHeight="1">
      <c r="A324" s="994"/>
      <c r="B324" s="255"/>
      <c r="C324" s="254"/>
      <c r="D324" s="255"/>
      <c r="E324" s="254"/>
      <c r="F324" s="316"/>
      <c r="G324" s="260" t="s">
        <v>246</v>
      </c>
      <c r="H324" s="261"/>
      <c r="I324" s="261"/>
      <c r="J324" s="261"/>
      <c r="K324" s="261"/>
      <c r="L324" s="261"/>
      <c r="M324" s="261"/>
      <c r="N324" s="261"/>
      <c r="O324" s="261"/>
      <c r="P324" s="261"/>
      <c r="Q324" s="261"/>
      <c r="R324" s="261"/>
      <c r="S324" s="261"/>
      <c r="T324" s="261"/>
      <c r="U324" s="261"/>
      <c r="V324" s="261"/>
      <c r="W324" s="261"/>
      <c r="X324" s="262"/>
      <c r="Y324" s="263"/>
      <c r="Z324" s="264"/>
      <c r="AA324" s="265"/>
      <c r="AB324" s="266" t="s">
        <v>11</v>
      </c>
      <c r="AC324" s="261"/>
      <c r="AD324" s="262"/>
      <c r="AE324" s="217" t="s">
        <v>391</v>
      </c>
      <c r="AF324" s="201"/>
      <c r="AG324" s="201"/>
      <c r="AH324" s="202"/>
      <c r="AI324" s="217" t="s">
        <v>413</v>
      </c>
      <c r="AJ324" s="201"/>
      <c r="AK324" s="201"/>
      <c r="AL324" s="202"/>
      <c r="AM324" s="217" t="s">
        <v>700</v>
      </c>
      <c r="AN324" s="201"/>
      <c r="AO324" s="201"/>
      <c r="AP324" s="202"/>
      <c r="AQ324" s="266" t="s">
        <v>232</v>
      </c>
      <c r="AR324" s="261"/>
      <c r="AS324" s="261"/>
      <c r="AT324" s="262"/>
      <c r="AU324" s="283" t="s">
        <v>248</v>
      </c>
      <c r="AV324" s="283"/>
      <c r="AW324" s="283"/>
      <c r="AX324" s="284"/>
      <c r="AY324">
        <f>COUNTA($G$326)</f>
        <v>0</v>
      </c>
    </row>
    <row r="325" spans="1:51" ht="18.75" hidden="1" customHeight="1">
      <c r="A325" s="994"/>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67"/>
      <c r="AR325" s="268"/>
      <c r="AS325" s="181" t="s">
        <v>233</v>
      </c>
      <c r="AT325" s="204"/>
      <c r="AU325" s="180"/>
      <c r="AV325" s="180"/>
      <c r="AW325" s="181" t="s">
        <v>179</v>
      </c>
      <c r="AX325" s="182"/>
      <c r="AY325">
        <f>$AY$324</f>
        <v>0</v>
      </c>
    </row>
    <row r="326" spans="1:51" ht="39.75" hidden="1" customHeight="1">
      <c r="A326" s="994"/>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58"/>
      <c r="AC326" s="226"/>
      <c r="AD326" s="226"/>
      <c r="AE326" s="259"/>
      <c r="AF326" s="169"/>
      <c r="AG326" s="169"/>
      <c r="AH326" s="169"/>
      <c r="AI326" s="259"/>
      <c r="AJ326" s="169"/>
      <c r="AK326" s="169"/>
      <c r="AL326" s="169"/>
      <c r="AM326" s="259"/>
      <c r="AN326" s="169"/>
      <c r="AO326" s="169"/>
      <c r="AP326" s="169"/>
      <c r="AQ326" s="259"/>
      <c r="AR326" s="169"/>
      <c r="AS326" s="169"/>
      <c r="AT326" s="169"/>
      <c r="AU326" s="259"/>
      <c r="AV326" s="169"/>
      <c r="AW326" s="169"/>
      <c r="AX326" s="210"/>
      <c r="AY326">
        <f t="shared" ref="AY326:AY327" si="46">$AY$324</f>
        <v>0</v>
      </c>
    </row>
    <row r="327" spans="1:51" ht="39.75" hidden="1" customHeight="1">
      <c r="A327" s="994"/>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7"/>
      <c r="AC327" s="177"/>
      <c r="AD327" s="177"/>
      <c r="AE327" s="259"/>
      <c r="AF327" s="169"/>
      <c r="AG327" s="169"/>
      <c r="AH327" s="169"/>
      <c r="AI327" s="259"/>
      <c r="AJ327" s="169"/>
      <c r="AK327" s="169"/>
      <c r="AL327" s="169"/>
      <c r="AM327" s="259"/>
      <c r="AN327" s="169"/>
      <c r="AO327" s="169"/>
      <c r="AP327" s="169"/>
      <c r="AQ327" s="259"/>
      <c r="AR327" s="169"/>
      <c r="AS327" s="169"/>
      <c r="AT327" s="169"/>
      <c r="AU327" s="259"/>
      <c r="AV327" s="169"/>
      <c r="AW327" s="169"/>
      <c r="AX327" s="210"/>
      <c r="AY327">
        <f t="shared" si="46"/>
        <v>0</v>
      </c>
    </row>
    <row r="328" spans="1:51" ht="18.75" hidden="1" customHeight="1">
      <c r="A328" s="994"/>
      <c r="B328" s="255"/>
      <c r="C328" s="254"/>
      <c r="D328" s="255"/>
      <c r="E328" s="254"/>
      <c r="F328" s="316"/>
      <c r="G328" s="260" t="s">
        <v>246</v>
      </c>
      <c r="H328" s="261"/>
      <c r="I328" s="261"/>
      <c r="J328" s="261"/>
      <c r="K328" s="261"/>
      <c r="L328" s="261"/>
      <c r="M328" s="261"/>
      <c r="N328" s="261"/>
      <c r="O328" s="261"/>
      <c r="P328" s="261"/>
      <c r="Q328" s="261"/>
      <c r="R328" s="261"/>
      <c r="S328" s="261"/>
      <c r="T328" s="261"/>
      <c r="U328" s="261"/>
      <c r="V328" s="261"/>
      <c r="W328" s="261"/>
      <c r="X328" s="262"/>
      <c r="Y328" s="263"/>
      <c r="Z328" s="264"/>
      <c r="AA328" s="265"/>
      <c r="AB328" s="266" t="s">
        <v>11</v>
      </c>
      <c r="AC328" s="261"/>
      <c r="AD328" s="262"/>
      <c r="AE328" s="217" t="s">
        <v>391</v>
      </c>
      <c r="AF328" s="201"/>
      <c r="AG328" s="201"/>
      <c r="AH328" s="202"/>
      <c r="AI328" s="217" t="s">
        <v>413</v>
      </c>
      <c r="AJ328" s="201"/>
      <c r="AK328" s="201"/>
      <c r="AL328" s="202"/>
      <c r="AM328" s="217" t="s">
        <v>700</v>
      </c>
      <c r="AN328" s="201"/>
      <c r="AO328" s="201"/>
      <c r="AP328" s="202"/>
      <c r="AQ328" s="266" t="s">
        <v>232</v>
      </c>
      <c r="AR328" s="261"/>
      <c r="AS328" s="261"/>
      <c r="AT328" s="262"/>
      <c r="AU328" s="283" t="s">
        <v>248</v>
      </c>
      <c r="AV328" s="283"/>
      <c r="AW328" s="283"/>
      <c r="AX328" s="284"/>
      <c r="AY328">
        <f>COUNTA($G$330)</f>
        <v>0</v>
      </c>
    </row>
    <row r="329" spans="1:51" ht="18.75" hidden="1" customHeight="1">
      <c r="A329" s="994"/>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67"/>
      <c r="AR329" s="268"/>
      <c r="AS329" s="181" t="s">
        <v>233</v>
      </c>
      <c r="AT329" s="204"/>
      <c r="AU329" s="180"/>
      <c r="AV329" s="180"/>
      <c r="AW329" s="181" t="s">
        <v>179</v>
      </c>
      <c r="AX329" s="182"/>
      <c r="AY329">
        <f>$AY$328</f>
        <v>0</v>
      </c>
    </row>
    <row r="330" spans="1:51" ht="39.75" hidden="1" customHeight="1">
      <c r="A330" s="994"/>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58"/>
      <c r="AC330" s="226"/>
      <c r="AD330" s="226"/>
      <c r="AE330" s="259"/>
      <c r="AF330" s="169"/>
      <c r="AG330" s="169"/>
      <c r="AH330" s="169"/>
      <c r="AI330" s="259"/>
      <c r="AJ330" s="169"/>
      <c r="AK330" s="169"/>
      <c r="AL330" s="169"/>
      <c r="AM330" s="259"/>
      <c r="AN330" s="169"/>
      <c r="AO330" s="169"/>
      <c r="AP330" s="169"/>
      <c r="AQ330" s="259"/>
      <c r="AR330" s="169"/>
      <c r="AS330" s="169"/>
      <c r="AT330" s="169"/>
      <c r="AU330" s="259"/>
      <c r="AV330" s="169"/>
      <c r="AW330" s="169"/>
      <c r="AX330" s="210"/>
      <c r="AY330">
        <f t="shared" ref="AY330:AY331" si="47">$AY$328</f>
        <v>0</v>
      </c>
    </row>
    <row r="331" spans="1:51" ht="39.75" hidden="1" customHeight="1">
      <c r="A331" s="994"/>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7"/>
      <c r="AC331" s="177"/>
      <c r="AD331" s="177"/>
      <c r="AE331" s="259"/>
      <c r="AF331" s="169"/>
      <c r="AG331" s="169"/>
      <c r="AH331" s="169"/>
      <c r="AI331" s="259"/>
      <c r="AJ331" s="169"/>
      <c r="AK331" s="169"/>
      <c r="AL331" s="169"/>
      <c r="AM331" s="259"/>
      <c r="AN331" s="169"/>
      <c r="AO331" s="169"/>
      <c r="AP331" s="169"/>
      <c r="AQ331" s="259"/>
      <c r="AR331" s="169"/>
      <c r="AS331" s="169"/>
      <c r="AT331" s="169"/>
      <c r="AU331" s="259"/>
      <c r="AV331" s="169"/>
      <c r="AW331" s="169"/>
      <c r="AX331" s="210"/>
      <c r="AY331">
        <f t="shared" si="47"/>
        <v>0</v>
      </c>
    </row>
    <row r="332" spans="1:51" ht="22.5" hidden="1" customHeight="1">
      <c r="A332" s="994"/>
      <c r="B332" s="255"/>
      <c r="C332" s="254"/>
      <c r="D332" s="255"/>
      <c r="E332" s="254"/>
      <c r="F332" s="316"/>
      <c r="G332" s="290"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8"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6"/>
      <c r="AY332">
        <f>COUNTA($G$334)</f>
        <v>0</v>
      </c>
    </row>
    <row r="333" spans="1:51" ht="22.5" hidden="1" customHeight="1">
      <c r="A333" s="994"/>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89"/>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c r="A334" s="994"/>
      <c r="B334" s="255"/>
      <c r="C334" s="254"/>
      <c r="D334" s="255"/>
      <c r="E334" s="254"/>
      <c r="F334" s="316"/>
      <c r="G334" s="234"/>
      <c r="H334" s="193"/>
      <c r="I334" s="193"/>
      <c r="J334" s="193"/>
      <c r="K334" s="193"/>
      <c r="L334" s="193"/>
      <c r="M334" s="193"/>
      <c r="N334" s="193"/>
      <c r="O334" s="193"/>
      <c r="P334" s="235"/>
      <c r="Q334" s="981"/>
      <c r="R334" s="982"/>
      <c r="S334" s="982"/>
      <c r="T334" s="982"/>
      <c r="U334" s="982"/>
      <c r="V334" s="982"/>
      <c r="W334" s="982"/>
      <c r="X334" s="982"/>
      <c r="Y334" s="982"/>
      <c r="Z334" s="982"/>
      <c r="AA334" s="983"/>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c r="AY334">
        <f t="shared" ref="AY334:AY338" si="48">$AY$332</f>
        <v>0</v>
      </c>
    </row>
    <row r="335" spans="1:51" ht="22.5" hidden="1" customHeight="1">
      <c r="A335" s="994"/>
      <c r="B335" s="255"/>
      <c r="C335" s="254"/>
      <c r="D335" s="255"/>
      <c r="E335" s="254"/>
      <c r="F335" s="316"/>
      <c r="G335" s="236"/>
      <c r="H335" s="237"/>
      <c r="I335" s="237"/>
      <c r="J335" s="237"/>
      <c r="K335" s="237"/>
      <c r="L335" s="237"/>
      <c r="M335" s="237"/>
      <c r="N335" s="237"/>
      <c r="O335" s="237"/>
      <c r="P335" s="238"/>
      <c r="Q335" s="984"/>
      <c r="R335" s="985"/>
      <c r="S335" s="985"/>
      <c r="T335" s="985"/>
      <c r="U335" s="985"/>
      <c r="V335" s="985"/>
      <c r="W335" s="985"/>
      <c r="X335" s="985"/>
      <c r="Y335" s="985"/>
      <c r="Z335" s="985"/>
      <c r="AA335" s="986"/>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c r="AY335">
        <f t="shared" si="48"/>
        <v>0</v>
      </c>
    </row>
    <row r="336" spans="1:51" ht="25.5" hidden="1" customHeight="1">
      <c r="A336" s="994"/>
      <c r="B336" s="255"/>
      <c r="C336" s="254"/>
      <c r="D336" s="255"/>
      <c r="E336" s="254"/>
      <c r="F336" s="316"/>
      <c r="G336" s="236"/>
      <c r="H336" s="237"/>
      <c r="I336" s="237"/>
      <c r="J336" s="237"/>
      <c r="K336" s="237"/>
      <c r="L336" s="237"/>
      <c r="M336" s="237"/>
      <c r="N336" s="237"/>
      <c r="O336" s="237"/>
      <c r="P336" s="238"/>
      <c r="Q336" s="984"/>
      <c r="R336" s="985"/>
      <c r="S336" s="985"/>
      <c r="T336" s="985"/>
      <c r="U336" s="985"/>
      <c r="V336" s="985"/>
      <c r="W336" s="985"/>
      <c r="X336" s="985"/>
      <c r="Y336" s="985"/>
      <c r="Z336" s="985"/>
      <c r="AA336" s="986"/>
      <c r="AB336" s="275"/>
      <c r="AC336" s="276"/>
      <c r="AD336" s="276"/>
      <c r="AE336" s="281" t="s">
        <v>251</v>
      </c>
      <c r="AF336" s="281"/>
      <c r="AG336" s="281"/>
      <c r="AH336" s="281"/>
      <c r="AI336" s="281"/>
      <c r="AJ336" s="281"/>
      <c r="AK336" s="281"/>
      <c r="AL336" s="281"/>
      <c r="AM336" s="281"/>
      <c r="AN336" s="281"/>
      <c r="AO336" s="281"/>
      <c r="AP336" s="281"/>
      <c r="AQ336" s="281"/>
      <c r="AR336" s="281"/>
      <c r="AS336" s="281"/>
      <c r="AT336" s="281"/>
      <c r="AU336" s="281"/>
      <c r="AV336" s="281"/>
      <c r="AW336" s="281"/>
      <c r="AX336" s="282"/>
      <c r="AY336">
        <f t="shared" si="48"/>
        <v>0</v>
      </c>
    </row>
    <row r="337" spans="1:51" ht="22.5" hidden="1" customHeight="1">
      <c r="A337" s="994"/>
      <c r="B337" s="255"/>
      <c r="C337" s="254"/>
      <c r="D337" s="255"/>
      <c r="E337" s="254"/>
      <c r="F337" s="316"/>
      <c r="G337" s="236"/>
      <c r="H337" s="237"/>
      <c r="I337" s="237"/>
      <c r="J337" s="237"/>
      <c r="K337" s="237"/>
      <c r="L337" s="237"/>
      <c r="M337" s="237"/>
      <c r="N337" s="237"/>
      <c r="O337" s="237"/>
      <c r="P337" s="238"/>
      <c r="Q337" s="984"/>
      <c r="R337" s="985"/>
      <c r="S337" s="985"/>
      <c r="T337" s="985"/>
      <c r="U337" s="985"/>
      <c r="V337" s="985"/>
      <c r="W337" s="985"/>
      <c r="X337" s="985"/>
      <c r="Y337" s="985"/>
      <c r="Z337" s="985"/>
      <c r="AA337" s="986"/>
      <c r="AB337" s="275"/>
      <c r="AC337" s="276"/>
      <c r="AD337" s="276"/>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c r="A338" s="994"/>
      <c r="B338" s="255"/>
      <c r="C338" s="254"/>
      <c r="D338" s="255"/>
      <c r="E338" s="254"/>
      <c r="F338" s="316"/>
      <c r="G338" s="239"/>
      <c r="H338" s="196"/>
      <c r="I338" s="196"/>
      <c r="J338" s="196"/>
      <c r="K338" s="196"/>
      <c r="L338" s="196"/>
      <c r="M338" s="196"/>
      <c r="N338" s="196"/>
      <c r="O338" s="196"/>
      <c r="P338" s="240"/>
      <c r="Q338" s="987"/>
      <c r="R338" s="988"/>
      <c r="S338" s="988"/>
      <c r="T338" s="988"/>
      <c r="U338" s="988"/>
      <c r="V338" s="988"/>
      <c r="W338" s="988"/>
      <c r="X338" s="988"/>
      <c r="Y338" s="988"/>
      <c r="Z338" s="988"/>
      <c r="AA338" s="989"/>
      <c r="AB338" s="277"/>
      <c r="AC338" s="278"/>
      <c r="AD338" s="278"/>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c r="A339" s="994"/>
      <c r="B339" s="255"/>
      <c r="C339" s="254"/>
      <c r="D339" s="255"/>
      <c r="E339" s="254"/>
      <c r="F339" s="316"/>
      <c r="G339" s="290"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8" t="s">
        <v>336</v>
      </c>
      <c r="AC339" s="201"/>
      <c r="AD339" s="202"/>
      <c r="AE339" s="269"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c r="A340" s="994"/>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89"/>
      <c r="AC340" s="181"/>
      <c r="AD340" s="204"/>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c r="AY340">
        <f>$AY$339</f>
        <v>0</v>
      </c>
    </row>
    <row r="341" spans="1:51" ht="22.5" hidden="1" customHeight="1">
      <c r="A341" s="994"/>
      <c r="B341" s="255"/>
      <c r="C341" s="254"/>
      <c r="D341" s="255"/>
      <c r="E341" s="254"/>
      <c r="F341" s="316"/>
      <c r="G341" s="234"/>
      <c r="H341" s="193"/>
      <c r="I341" s="193"/>
      <c r="J341" s="193"/>
      <c r="K341" s="193"/>
      <c r="L341" s="193"/>
      <c r="M341" s="193"/>
      <c r="N341" s="193"/>
      <c r="O341" s="193"/>
      <c r="P341" s="235"/>
      <c r="Q341" s="981"/>
      <c r="R341" s="982"/>
      <c r="S341" s="982"/>
      <c r="T341" s="982"/>
      <c r="U341" s="982"/>
      <c r="V341" s="982"/>
      <c r="W341" s="982"/>
      <c r="X341" s="982"/>
      <c r="Y341" s="982"/>
      <c r="Z341" s="982"/>
      <c r="AA341" s="983"/>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c r="AY341">
        <f t="shared" ref="AY341:AY345" si="49">$AY$339</f>
        <v>0</v>
      </c>
    </row>
    <row r="342" spans="1:51" ht="22.5" hidden="1" customHeight="1">
      <c r="A342" s="994"/>
      <c r="B342" s="255"/>
      <c r="C342" s="254"/>
      <c r="D342" s="255"/>
      <c r="E342" s="254"/>
      <c r="F342" s="316"/>
      <c r="G342" s="236"/>
      <c r="H342" s="237"/>
      <c r="I342" s="237"/>
      <c r="J342" s="237"/>
      <c r="K342" s="237"/>
      <c r="L342" s="237"/>
      <c r="M342" s="237"/>
      <c r="N342" s="237"/>
      <c r="O342" s="237"/>
      <c r="P342" s="238"/>
      <c r="Q342" s="984"/>
      <c r="R342" s="985"/>
      <c r="S342" s="985"/>
      <c r="T342" s="985"/>
      <c r="U342" s="985"/>
      <c r="V342" s="985"/>
      <c r="W342" s="985"/>
      <c r="X342" s="985"/>
      <c r="Y342" s="985"/>
      <c r="Z342" s="985"/>
      <c r="AA342" s="986"/>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c r="AY342">
        <f t="shared" si="49"/>
        <v>0</v>
      </c>
    </row>
    <row r="343" spans="1:51" ht="25.5" hidden="1" customHeight="1">
      <c r="A343" s="994"/>
      <c r="B343" s="255"/>
      <c r="C343" s="254"/>
      <c r="D343" s="255"/>
      <c r="E343" s="254"/>
      <c r="F343" s="316"/>
      <c r="G343" s="236"/>
      <c r="H343" s="237"/>
      <c r="I343" s="237"/>
      <c r="J343" s="237"/>
      <c r="K343" s="237"/>
      <c r="L343" s="237"/>
      <c r="M343" s="237"/>
      <c r="N343" s="237"/>
      <c r="O343" s="237"/>
      <c r="P343" s="238"/>
      <c r="Q343" s="984"/>
      <c r="R343" s="985"/>
      <c r="S343" s="985"/>
      <c r="T343" s="985"/>
      <c r="U343" s="985"/>
      <c r="V343" s="985"/>
      <c r="W343" s="985"/>
      <c r="X343" s="985"/>
      <c r="Y343" s="985"/>
      <c r="Z343" s="985"/>
      <c r="AA343" s="986"/>
      <c r="AB343" s="275"/>
      <c r="AC343" s="276"/>
      <c r="AD343" s="276"/>
      <c r="AE343" s="281" t="s">
        <v>251</v>
      </c>
      <c r="AF343" s="281"/>
      <c r="AG343" s="281"/>
      <c r="AH343" s="281"/>
      <c r="AI343" s="281"/>
      <c r="AJ343" s="281"/>
      <c r="AK343" s="281"/>
      <c r="AL343" s="281"/>
      <c r="AM343" s="281"/>
      <c r="AN343" s="281"/>
      <c r="AO343" s="281"/>
      <c r="AP343" s="281"/>
      <c r="AQ343" s="281"/>
      <c r="AR343" s="281"/>
      <c r="AS343" s="281"/>
      <c r="AT343" s="281"/>
      <c r="AU343" s="281"/>
      <c r="AV343" s="281"/>
      <c r="AW343" s="281"/>
      <c r="AX343" s="282"/>
      <c r="AY343">
        <f t="shared" si="49"/>
        <v>0</v>
      </c>
    </row>
    <row r="344" spans="1:51" ht="22.5" hidden="1" customHeight="1">
      <c r="A344" s="994"/>
      <c r="B344" s="255"/>
      <c r="C344" s="254"/>
      <c r="D344" s="255"/>
      <c r="E344" s="254"/>
      <c r="F344" s="316"/>
      <c r="G344" s="236"/>
      <c r="H344" s="237"/>
      <c r="I344" s="237"/>
      <c r="J344" s="237"/>
      <c r="K344" s="237"/>
      <c r="L344" s="237"/>
      <c r="M344" s="237"/>
      <c r="N344" s="237"/>
      <c r="O344" s="237"/>
      <c r="P344" s="238"/>
      <c r="Q344" s="984"/>
      <c r="R344" s="985"/>
      <c r="S344" s="985"/>
      <c r="T344" s="985"/>
      <c r="U344" s="985"/>
      <c r="V344" s="985"/>
      <c r="W344" s="985"/>
      <c r="X344" s="985"/>
      <c r="Y344" s="985"/>
      <c r="Z344" s="985"/>
      <c r="AA344" s="986"/>
      <c r="AB344" s="275"/>
      <c r="AC344" s="276"/>
      <c r="AD344" s="276"/>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c r="A345" s="994"/>
      <c r="B345" s="255"/>
      <c r="C345" s="254"/>
      <c r="D345" s="255"/>
      <c r="E345" s="254"/>
      <c r="F345" s="316"/>
      <c r="G345" s="239"/>
      <c r="H345" s="196"/>
      <c r="I345" s="196"/>
      <c r="J345" s="196"/>
      <c r="K345" s="196"/>
      <c r="L345" s="196"/>
      <c r="M345" s="196"/>
      <c r="N345" s="196"/>
      <c r="O345" s="196"/>
      <c r="P345" s="240"/>
      <c r="Q345" s="987"/>
      <c r="R345" s="988"/>
      <c r="S345" s="988"/>
      <c r="T345" s="988"/>
      <c r="U345" s="988"/>
      <c r="V345" s="988"/>
      <c r="W345" s="988"/>
      <c r="X345" s="988"/>
      <c r="Y345" s="988"/>
      <c r="Z345" s="988"/>
      <c r="AA345" s="989"/>
      <c r="AB345" s="277"/>
      <c r="AC345" s="278"/>
      <c r="AD345" s="278"/>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c r="A346" s="994"/>
      <c r="B346" s="255"/>
      <c r="C346" s="254"/>
      <c r="D346" s="255"/>
      <c r="E346" s="254"/>
      <c r="F346" s="316"/>
      <c r="G346" s="290"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8" t="s">
        <v>336</v>
      </c>
      <c r="AC346" s="201"/>
      <c r="AD346" s="202"/>
      <c r="AE346" s="269"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c r="A347" s="994"/>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89"/>
      <c r="AC347" s="181"/>
      <c r="AD347" s="204"/>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c r="AY347">
        <f>$AY$346</f>
        <v>0</v>
      </c>
    </row>
    <row r="348" spans="1:51" ht="22.5" hidden="1" customHeight="1">
      <c r="A348" s="994"/>
      <c r="B348" s="255"/>
      <c r="C348" s="254"/>
      <c r="D348" s="255"/>
      <c r="E348" s="254"/>
      <c r="F348" s="316"/>
      <c r="G348" s="234"/>
      <c r="H348" s="193"/>
      <c r="I348" s="193"/>
      <c r="J348" s="193"/>
      <c r="K348" s="193"/>
      <c r="L348" s="193"/>
      <c r="M348" s="193"/>
      <c r="N348" s="193"/>
      <c r="O348" s="193"/>
      <c r="P348" s="235"/>
      <c r="Q348" s="981"/>
      <c r="R348" s="982"/>
      <c r="S348" s="982"/>
      <c r="T348" s="982"/>
      <c r="U348" s="982"/>
      <c r="V348" s="982"/>
      <c r="W348" s="982"/>
      <c r="X348" s="982"/>
      <c r="Y348" s="982"/>
      <c r="Z348" s="982"/>
      <c r="AA348" s="983"/>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c r="AY348">
        <f t="shared" ref="AY348:AY352" si="50">$AY$346</f>
        <v>0</v>
      </c>
    </row>
    <row r="349" spans="1:51" ht="22.5" hidden="1" customHeight="1">
      <c r="A349" s="994"/>
      <c r="B349" s="255"/>
      <c r="C349" s="254"/>
      <c r="D349" s="255"/>
      <c r="E349" s="254"/>
      <c r="F349" s="316"/>
      <c r="G349" s="236"/>
      <c r="H349" s="237"/>
      <c r="I349" s="237"/>
      <c r="J349" s="237"/>
      <c r="K349" s="237"/>
      <c r="L349" s="237"/>
      <c r="M349" s="237"/>
      <c r="N349" s="237"/>
      <c r="O349" s="237"/>
      <c r="P349" s="238"/>
      <c r="Q349" s="984"/>
      <c r="R349" s="985"/>
      <c r="S349" s="985"/>
      <c r="T349" s="985"/>
      <c r="U349" s="985"/>
      <c r="V349" s="985"/>
      <c r="W349" s="985"/>
      <c r="X349" s="985"/>
      <c r="Y349" s="985"/>
      <c r="Z349" s="985"/>
      <c r="AA349" s="986"/>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c r="AY349">
        <f t="shared" si="50"/>
        <v>0</v>
      </c>
    </row>
    <row r="350" spans="1:51" ht="25.5" hidden="1" customHeight="1">
      <c r="A350" s="994"/>
      <c r="B350" s="255"/>
      <c r="C350" s="254"/>
      <c r="D350" s="255"/>
      <c r="E350" s="254"/>
      <c r="F350" s="316"/>
      <c r="G350" s="236"/>
      <c r="H350" s="237"/>
      <c r="I350" s="237"/>
      <c r="J350" s="237"/>
      <c r="K350" s="237"/>
      <c r="L350" s="237"/>
      <c r="M350" s="237"/>
      <c r="N350" s="237"/>
      <c r="O350" s="237"/>
      <c r="P350" s="238"/>
      <c r="Q350" s="984"/>
      <c r="R350" s="985"/>
      <c r="S350" s="985"/>
      <c r="T350" s="985"/>
      <c r="U350" s="985"/>
      <c r="V350" s="985"/>
      <c r="W350" s="985"/>
      <c r="X350" s="985"/>
      <c r="Y350" s="985"/>
      <c r="Z350" s="985"/>
      <c r="AA350" s="986"/>
      <c r="AB350" s="275"/>
      <c r="AC350" s="276"/>
      <c r="AD350" s="276"/>
      <c r="AE350" s="281" t="s">
        <v>251</v>
      </c>
      <c r="AF350" s="281"/>
      <c r="AG350" s="281"/>
      <c r="AH350" s="281"/>
      <c r="AI350" s="281"/>
      <c r="AJ350" s="281"/>
      <c r="AK350" s="281"/>
      <c r="AL350" s="281"/>
      <c r="AM350" s="281"/>
      <c r="AN350" s="281"/>
      <c r="AO350" s="281"/>
      <c r="AP350" s="281"/>
      <c r="AQ350" s="281"/>
      <c r="AR350" s="281"/>
      <c r="AS350" s="281"/>
      <c r="AT350" s="281"/>
      <c r="AU350" s="281"/>
      <c r="AV350" s="281"/>
      <c r="AW350" s="281"/>
      <c r="AX350" s="282"/>
      <c r="AY350">
        <f t="shared" si="50"/>
        <v>0</v>
      </c>
    </row>
    <row r="351" spans="1:51" ht="22.5" hidden="1" customHeight="1">
      <c r="A351" s="994"/>
      <c r="B351" s="255"/>
      <c r="C351" s="254"/>
      <c r="D351" s="255"/>
      <c r="E351" s="254"/>
      <c r="F351" s="316"/>
      <c r="G351" s="236"/>
      <c r="H351" s="237"/>
      <c r="I351" s="237"/>
      <c r="J351" s="237"/>
      <c r="K351" s="237"/>
      <c r="L351" s="237"/>
      <c r="M351" s="237"/>
      <c r="N351" s="237"/>
      <c r="O351" s="237"/>
      <c r="P351" s="238"/>
      <c r="Q351" s="984"/>
      <c r="R351" s="985"/>
      <c r="S351" s="985"/>
      <c r="T351" s="985"/>
      <c r="U351" s="985"/>
      <c r="V351" s="985"/>
      <c r="W351" s="985"/>
      <c r="X351" s="985"/>
      <c r="Y351" s="985"/>
      <c r="Z351" s="985"/>
      <c r="AA351" s="986"/>
      <c r="AB351" s="275"/>
      <c r="AC351" s="276"/>
      <c r="AD351" s="276"/>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c r="A352" s="994"/>
      <c r="B352" s="255"/>
      <c r="C352" s="254"/>
      <c r="D352" s="255"/>
      <c r="E352" s="254"/>
      <c r="F352" s="316"/>
      <c r="G352" s="239"/>
      <c r="H352" s="196"/>
      <c r="I352" s="196"/>
      <c r="J352" s="196"/>
      <c r="K352" s="196"/>
      <c r="L352" s="196"/>
      <c r="M352" s="196"/>
      <c r="N352" s="196"/>
      <c r="O352" s="196"/>
      <c r="P352" s="240"/>
      <c r="Q352" s="987"/>
      <c r="R352" s="988"/>
      <c r="S352" s="988"/>
      <c r="T352" s="988"/>
      <c r="U352" s="988"/>
      <c r="V352" s="988"/>
      <c r="W352" s="988"/>
      <c r="X352" s="988"/>
      <c r="Y352" s="988"/>
      <c r="Z352" s="988"/>
      <c r="AA352" s="989"/>
      <c r="AB352" s="277"/>
      <c r="AC352" s="278"/>
      <c r="AD352" s="278"/>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c r="A353" s="994"/>
      <c r="B353" s="255"/>
      <c r="C353" s="254"/>
      <c r="D353" s="255"/>
      <c r="E353" s="254"/>
      <c r="F353" s="316"/>
      <c r="G353" s="290"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8" t="s">
        <v>336</v>
      </c>
      <c r="AC353" s="201"/>
      <c r="AD353" s="202"/>
      <c r="AE353" s="269"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c r="A354" s="994"/>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89"/>
      <c r="AC354" s="181"/>
      <c r="AD354" s="204"/>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c r="AY354">
        <f>$AY$353</f>
        <v>0</v>
      </c>
    </row>
    <row r="355" spans="1:51" ht="22.5" hidden="1" customHeight="1">
      <c r="A355" s="994"/>
      <c r="B355" s="255"/>
      <c r="C355" s="254"/>
      <c r="D355" s="255"/>
      <c r="E355" s="254"/>
      <c r="F355" s="316"/>
      <c r="G355" s="234"/>
      <c r="H355" s="193"/>
      <c r="I355" s="193"/>
      <c r="J355" s="193"/>
      <c r="K355" s="193"/>
      <c r="L355" s="193"/>
      <c r="M355" s="193"/>
      <c r="N355" s="193"/>
      <c r="O355" s="193"/>
      <c r="P355" s="235"/>
      <c r="Q355" s="981"/>
      <c r="R355" s="982"/>
      <c r="S355" s="982"/>
      <c r="T355" s="982"/>
      <c r="U355" s="982"/>
      <c r="V355" s="982"/>
      <c r="W355" s="982"/>
      <c r="X355" s="982"/>
      <c r="Y355" s="982"/>
      <c r="Z355" s="982"/>
      <c r="AA355" s="983"/>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c r="AY355">
        <f t="shared" ref="AY355:AY359" si="51">$AY$353</f>
        <v>0</v>
      </c>
    </row>
    <row r="356" spans="1:51" ht="22.5" hidden="1" customHeight="1">
      <c r="A356" s="994"/>
      <c r="B356" s="255"/>
      <c r="C356" s="254"/>
      <c r="D356" s="255"/>
      <c r="E356" s="254"/>
      <c r="F356" s="316"/>
      <c r="G356" s="236"/>
      <c r="H356" s="237"/>
      <c r="I356" s="237"/>
      <c r="J356" s="237"/>
      <c r="K356" s="237"/>
      <c r="L356" s="237"/>
      <c r="M356" s="237"/>
      <c r="N356" s="237"/>
      <c r="O356" s="237"/>
      <c r="P356" s="238"/>
      <c r="Q356" s="984"/>
      <c r="R356" s="985"/>
      <c r="S356" s="985"/>
      <c r="T356" s="985"/>
      <c r="U356" s="985"/>
      <c r="V356" s="985"/>
      <c r="W356" s="985"/>
      <c r="X356" s="985"/>
      <c r="Y356" s="985"/>
      <c r="Z356" s="985"/>
      <c r="AA356" s="986"/>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c r="AY356">
        <f t="shared" si="51"/>
        <v>0</v>
      </c>
    </row>
    <row r="357" spans="1:51" ht="25.5" hidden="1" customHeight="1">
      <c r="A357" s="994"/>
      <c r="B357" s="255"/>
      <c r="C357" s="254"/>
      <c r="D357" s="255"/>
      <c r="E357" s="254"/>
      <c r="F357" s="316"/>
      <c r="G357" s="236"/>
      <c r="H357" s="237"/>
      <c r="I357" s="237"/>
      <c r="J357" s="237"/>
      <c r="K357" s="237"/>
      <c r="L357" s="237"/>
      <c r="M357" s="237"/>
      <c r="N357" s="237"/>
      <c r="O357" s="237"/>
      <c r="P357" s="238"/>
      <c r="Q357" s="984"/>
      <c r="R357" s="985"/>
      <c r="S357" s="985"/>
      <c r="T357" s="985"/>
      <c r="U357" s="985"/>
      <c r="V357" s="985"/>
      <c r="W357" s="985"/>
      <c r="X357" s="985"/>
      <c r="Y357" s="985"/>
      <c r="Z357" s="985"/>
      <c r="AA357" s="986"/>
      <c r="AB357" s="275"/>
      <c r="AC357" s="276"/>
      <c r="AD357" s="276"/>
      <c r="AE357" s="281" t="s">
        <v>251</v>
      </c>
      <c r="AF357" s="281"/>
      <c r="AG357" s="281"/>
      <c r="AH357" s="281"/>
      <c r="AI357" s="281"/>
      <c r="AJ357" s="281"/>
      <c r="AK357" s="281"/>
      <c r="AL357" s="281"/>
      <c r="AM357" s="281"/>
      <c r="AN357" s="281"/>
      <c r="AO357" s="281"/>
      <c r="AP357" s="281"/>
      <c r="AQ357" s="281"/>
      <c r="AR357" s="281"/>
      <c r="AS357" s="281"/>
      <c r="AT357" s="281"/>
      <c r="AU357" s="281"/>
      <c r="AV357" s="281"/>
      <c r="AW357" s="281"/>
      <c r="AX357" s="282"/>
      <c r="AY357">
        <f t="shared" si="51"/>
        <v>0</v>
      </c>
    </row>
    <row r="358" spans="1:51" ht="22.5" hidden="1" customHeight="1">
      <c r="A358" s="994"/>
      <c r="B358" s="255"/>
      <c r="C358" s="254"/>
      <c r="D358" s="255"/>
      <c r="E358" s="254"/>
      <c r="F358" s="316"/>
      <c r="G358" s="236"/>
      <c r="H358" s="237"/>
      <c r="I358" s="237"/>
      <c r="J358" s="237"/>
      <c r="K358" s="237"/>
      <c r="L358" s="237"/>
      <c r="M358" s="237"/>
      <c r="N358" s="237"/>
      <c r="O358" s="237"/>
      <c r="P358" s="238"/>
      <c r="Q358" s="984"/>
      <c r="R358" s="985"/>
      <c r="S358" s="985"/>
      <c r="T358" s="985"/>
      <c r="U358" s="985"/>
      <c r="V358" s="985"/>
      <c r="W358" s="985"/>
      <c r="X358" s="985"/>
      <c r="Y358" s="985"/>
      <c r="Z358" s="985"/>
      <c r="AA358" s="986"/>
      <c r="AB358" s="275"/>
      <c r="AC358" s="276"/>
      <c r="AD358" s="276"/>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c r="A359" s="994"/>
      <c r="B359" s="255"/>
      <c r="C359" s="254"/>
      <c r="D359" s="255"/>
      <c r="E359" s="254"/>
      <c r="F359" s="316"/>
      <c r="G359" s="239"/>
      <c r="H359" s="196"/>
      <c r="I359" s="196"/>
      <c r="J359" s="196"/>
      <c r="K359" s="196"/>
      <c r="L359" s="196"/>
      <c r="M359" s="196"/>
      <c r="N359" s="196"/>
      <c r="O359" s="196"/>
      <c r="P359" s="240"/>
      <c r="Q359" s="987"/>
      <c r="R359" s="988"/>
      <c r="S359" s="988"/>
      <c r="T359" s="988"/>
      <c r="U359" s="988"/>
      <c r="V359" s="988"/>
      <c r="W359" s="988"/>
      <c r="X359" s="988"/>
      <c r="Y359" s="988"/>
      <c r="Z359" s="988"/>
      <c r="AA359" s="989"/>
      <c r="AB359" s="277"/>
      <c r="AC359" s="278"/>
      <c r="AD359" s="278"/>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c r="A360" s="994"/>
      <c r="B360" s="255"/>
      <c r="C360" s="254"/>
      <c r="D360" s="255"/>
      <c r="E360" s="254"/>
      <c r="F360" s="316"/>
      <c r="G360" s="290"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8" t="s">
        <v>336</v>
      </c>
      <c r="AC360" s="201"/>
      <c r="AD360" s="202"/>
      <c r="AE360" s="269"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c r="A361" s="994"/>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89"/>
      <c r="AC361" s="181"/>
      <c r="AD361" s="204"/>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c r="AY361">
        <f>$AY$360</f>
        <v>0</v>
      </c>
    </row>
    <row r="362" spans="1:51" ht="22.5" hidden="1" customHeight="1">
      <c r="A362" s="994"/>
      <c r="B362" s="255"/>
      <c r="C362" s="254"/>
      <c r="D362" s="255"/>
      <c r="E362" s="254"/>
      <c r="F362" s="316"/>
      <c r="G362" s="234"/>
      <c r="H362" s="193"/>
      <c r="I362" s="193"/>
      <c r="J362" s="193"/>
      <c r="K362" s="193"/>
      <c r="L362" s="193"/>
      <c r="M362" s="193"/>
      <c r="N362" s="193"/>
      <c r="O362" s="193"/>
      <c r="P362" s="235"/>
      <c r="Q362" s="981"/>
      <c r="R362" s="982"/>
      <c r="S362" s="982"/>
      <c r="T362" s="982"/>
      <c r="U362" s="982"/>
      <c r="V362" s="982"/>
      <c r="W362" s="982"/>
      <c r="X362" s="982"/>
      <c r="Y362" s="982"/>
      <c r="Z362" s="982"/>
      <c r="AA362" s="983"/>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c r="AY362">
        <f t="shared" ref="AY362:AY366" si="52">$AY$360</f>
        <v>0</v>
      </c>
    </row>
    <row r="363" spans="1:51" ht="22.5" hidden="1" customHeight="1">
      <c r="A363" s="994"/>
      <c r="B363" s="255"/>
      <c r="C363" s="254"/>
      <c r="D363" s="255"/>
      <c r="E363" s="254"/>
      <c r="F363" s="316"/>
      <c r="G363" s="236"/>
      <c r="H363" s="237"/>
      <c r="I363" s="237"/>
      <c r="J363" s="237"/>
      <c r="K363" s="237"/>
      <c r="L363" s="237"/>
      <c r="M363" s="237"/>
      <c r="N363" s="237"/>
      <c r="O363" s="237"/>
      <c r="P363" s="238"/>
      <c r="Q363" s="984"/>
      <c r="R363" s="985"/>
      <c r="S363" s="985"/>
      <c r="T363" s="985"/>
      <c r="U363" s="985"/>
      <c r="V363" s="985"/>
      <c r="W363" s="985"/>
      <c r="X363" s="985"/>
      <c r="Y363" s="985"/>
      <c r="Z363" s="985"/>
      <c r="AA363" s="986"/>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c r="AY363">
        <f t="shared" si="52"/>
        <v>0</v>
      </c>
    </row>
    <row r="364" spans="1:51" ht="25.5" hidden="1" customHeight="1">
      <c r="A364" s="994"/>
      <c r="B364" s="255"/>
      <c r="C364" s="254"/>
      <c r="D364" s="255"/>
      <c r="E364" s="254"/>
      <c r="F364" s="316"/>
      <c r="G364" s="236"/>
      <c r="H364" s="237"/>
      <c r="I364" s="237"/>
      <c r="J364" s="237"/>
      <c r="K364" s="237"/>
      <c r="L364" s="237"/>
      <c r="M364" s="237"/>
      <c r="N364" s="237"/>
      <c r="O364" s="237"/>
      <c r="P364" s="238"/>
      <c r="Q364" s="984"/>
      <c r="R364" s="985"/>
      <c r="S364" s="985"/>
      <c r="T364" s="985"/>
      <c r="U364" s="985"/>
      <c r="V364" s="985"/>
      <c r="W364" s="985"/>
      <c r="X364" s="985"/>
      <c r="Y364" s="985"/>
      <c r="Z364" s="985"/>
      <c r="AA364" s="986"/>
      <c r="AB364" s="275"/>
      <c r="AC364" s="276"/>
      <c r="AD364" s="276"/>
      <c r="AE364" s="285" t="s">
        <v>251</v>
      </c>
      <c r="AF364" s="285"/>
      <c r="AG364" s="285"/>
      <c r="AH364" s="285"/>
      <c r="AI364" s="285"/>
      <c r="AJ364" s="285"/>
      <c r="AK364" s="285"/>
      <c r="AL364" s="285"/>
      <c r="AM364" s="285"/>
      <c r="AN364" s="285"/>
      <c r="AO364" s="285"/>
      <c r="AP364" s="285"/>
      <c r="AQ364" s="285"/>
      <c r="AR364" s="285"/>
      <c r="AS364" s="285"/>
      <c r="AT364" s="285"/>
      <c r="AU364" s="285"/>
      <c r="AV364" s="285"/>
      <c r="AW364" s="285"/>
      <c r="AX364" s="286"/>
      <c r="AY364">
        <f t="shared" si="52"/>
        <v>0</v>
      </c>
    </row>
    <row r="365" spans="1:51" ht="22.5" hidden="1" customHeight="1">
      <c r="A365" s="994"/>
      <c r="B365" s="255"/>
      <c r="C365" s="254"/>
      <c r="D365" s="255"/>
      <c r="E365" s="254"/>
      <c r="F365" s="316"/>
      <c r="G365" s="236"/>
      <c r="H365" s="237"/>
      <c r="I365" s="237"/>
      <c r="J365" s="237"/>
      <c r="K365" s="237"/>
      <c r="L365" s="237"/>
      <c r="M365" s="237"/>
      <c r="N365" s="237"/>
      <c r="O365" s="237"/>
      <c r="P365" s="238"/>
      <c r="Q365" s="984"/>
      <c r="R365" s="985"/>
      <c r="S365" s="985"/>
      <c r="T365" s="985"/>
      <c r="U365" s="985"/>
      <c r="V365" s="985"/>
      <c r="W365" s="985"/>
      <c r="X365" s="985"/>
      <c r="Y365" s="985"/>
      <c r="Z365" s="985"/>
      <c r="AA365" s="986"/>
      <c r="AB365" s="275"/>
      <c r="AC365" s="276"/>
      <c r="AD365" s="276"/>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c r="A366" s="994"/>
      <c r="B366" s="255"/>
      <c r="C366" s="254"/>
      <c r="D366" s="255"/>
      <c r="E366" s="317"/>
      <c r="F366" s="318"/>
      <c r="G366" s="239"/>
      <c r="H366" s="196"/>
      <c r="I366" s="196"/>
      <c r="J366" s="196"/>
      <c r="K366" s="196"/>
      <c r="L366" s="196"/>
      <c r="M366" s="196"/>
      <c r="N366" s="196"/>
      <c r="O366" s="196"/>
      <c r="P366" s="240"/>
      <c r="Q366" s="987"/>
      <c r="R366" s="988"/>
      <c r="S366" s="988"/>
      <c r="T366" s="988"/>
      <c r="U366" s="988"/>
      <c r="V366" s="988"/>
      <c r="W366" s="988"/>
      <c r="X366" s="988"/>
      <c r="Y366" s="988"/>
      <c r="Z366" s="988"/>
      <c r="AA366" s="989"/>
      <c r="AB366" s="277"/>
      <c r="AC366" s="278"/>
      <c r="AD366" s="278"/>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c r="A367" s="994"/>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c r="A368" s="994"/>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c r="A369" s="994"/>
      <c r="B369" s="255"/>
      <c r="C369" s="254"/>
      <c r="D369" s="255"/>
      <c r="E369" s="42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c r="A370" s="994"/>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c r="A371" s="994"/>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c r="A372" s="994"/>
      <c r="B372" s="255"/>
      <c r="C372" s="254"/>
      <c r="D372" s="255"/>
      <c r="E372" s="252" t="s">
        <v>237</v>
      </c>
      <c r="F372" s="315"/>
      <c r="G372" s="260" t="s">
        <v>246</v>
      </c>
      <c r="H372" s="261"/>
      <c r="I372" s="261"/>
      <c r="J372" s="261"/>
      <c r="K372" s="261"/>
      <c r="L372" s="261"/>
      <c r="M372" s="261"/>
      <c r="N372" s="261"/>
      <c r="O372" s="261"/>
      <c r="P372" s="261"/>
      <c r="Q372" s="261"/>
      <c r="R372" s="261"/>
      <c r="S372" s="261"/>
      <c r="T372" s="261"/>
      <c r="U372" s="261"/>
      <c r="V372" s="261"/>
      <c r="W372" s="261"/>
      <c r="X372" s="262"/>
      <c r="Y372" s="263"/>
      <c r="Z372" s="264"/>
      <c r="AA372" s="265"/>
      <c r="AB372" s="266" t="s">
        <v>11</v>
      </c>
      <c r="AC372" s="261"/>
      <c r="AD372" s="262"/>
      <c r="AE372" s="217" t="s">
        <v>391</v>
      </c>
      <c r="AF372" s="201"/>
      <c r="AG372" s="201"/>
      <c r="AH372" s="202"/>
      <c r="AI372" s="217" t="s">
        <v>413</v>
      </c>
      <c r="AJ372" s="201"/>
      <c r="AK372" s="201"/>
      <c r="AL372" s="202"/>
      <c r="AM372" s="217" t="s">
        <v>700</v>
      </c>
      <c r="AN372" s="201"/>
      <c r="AO372" s="201"/>
      <c r="AP372" s="202"/>
      <c r="AQ372" s="266" t="s">
        <v>232</v>
      </c>
      <c r="AR372" s="261"/>
      <c r="AS372" s="261"/>
      <c r="AT372" s="262"/>
      <c r="AU372" s="283" t="s">
        <v>248</v>
      </c>
      <c r="AV372" s="283"/>
      <c r="AW372" s="283"/>
      <c r="AX372" s="284"/>
      <c r="AY372">
        <f>COUNTA($G$374)</f>
        <v>0</v>
      </c>
    </row>
    <row r="373" spans="1:51" ht="18.75" hidden="1" customHeight="1">
      <c r="A373" s="994"/>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67"/>
      <c r="AR373" s="268"/>
      <c r="AS373" s="181" t="s">
        <v>233</v>
      </c>
      <c r="AT373" s="204"/>
      <c r="AU373" s="180"/>
      <c r="AV373" s="180"/>
      <c r="AW373" s="181" t="s">
        <v>179</v>
      </c>
      <c r="AX373" s="182"/>
      <c r="AY373">
        <f>$AY$372</f>
        <v>0</v>
      </c>
    </row>
    <row r="374" spans="1:51" ht="39.75" hidden="1" customHeight="1">
      <c r="A374" s="994"/>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58"/>
      <c r="AC374" s="226"/>
      <c r="AD374" s="226"/>
      <c r="AE374" s="259"/>
      <c r="AF374" s="169"/>
      <c r="AG374" s="169"/>
      <c r="AH374" s="169"/>
      <c r="AI374" s="259"/>
      <c r="AJ374" s="169"/>
      <c r="AK374" s="169"/>
      <c r="AL374" s="169"/>
      <c r="AM374" s="259"/>
      <c r="AN374" s="169"/>
      <c r="AO374" s="169"/>
      <c r="AP374" s="169"/>
      <c r="AQ374" s="259"/>
      <c r="AR374" s="169"/>
      <c r="AS374" s="169"/>
      <c r="AT374" s="169"/>
      <c r="AU374" s="259"/>
      <c r="AV374" s="169"/>
      <c r="AW374" s="169"/>
      <c r="AX374" s="210"/>
      <c r="AY374">
        <f t="shared" ref="AY374:AY375" si="53">$AY$372</f>
        <v>0</v>
      </c>
    </row>
    <row r="375" spans="1:51" ht="39.75" hidden="1" customHeight="1">
      <c r="A375" s="994"/>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7"/>
      <c r="AC375" s="177"/>
      <c r="AD375" s="177"/>
      <c r="AE375" s="259"/>
      <c r="AF375" s="169"/>
      <c r="AG375" s="169"/>
      <c r="AH375" s="169"/>
      <c r="AI375" s="259"/>
      <c r="AJ375" s="169"/>
      <c r="AK375" s="169"/>
      <c r="AL375" s="169"/>
      <c r="AM375" s="259"/>
      <c r="AN375" s="169"/>
      <c r="AO375" s="169"/>
      <c r="AP375" s="169"/>
      <c r="AQ375" s="259"/>
      <c r="AR375" s="169"/>
      <c r="AS375" s="169"/>
      <c r="AT375" s="169"/>
      <c r="AU375" s="259"/>
      <c r="AV375" s="169"/>
      <c r="AW375" s="169"/>
      <c r="AX375" s="210"/>
      <c r="AY375">
        <f t="shared" si="53"/>
        <v>0</v>
      </c>
    </row>
    <row r="376" spans="1:51" ht="18.75" hidden="1" customHeight="1">
      <c r="A376" s="994"/>
      <c r="B376" s="255"/>
      <c r="C376" s="254"/>
      <c r="D376" s="255"/>
      <c r="E376" s="254"/>
      <c r="F376" s="316"/>
      <c r="G376" s="260" t="s">
        <v>246</v>
      </c>
      <c r="H376" s="261"/>
      <c r="I376" s="261"/>
      <c r="J376" s="261"/>
      <c r="K376" s="261"/>
      <c r="L376" s="261"/>
      <c r="M376" s="261"/>
      <c r="N376" s="261"/>
      <c r="O376" s="261"/>
      <c r="P376" s="261"/>
      <c r="Q376" s="261"/>
      <c r="R376" s="261"/>
      <c r="S376" s="261"/>
      <c r="T376" s="261"/>
      <c r="U376" s="261"/>
      <c r="V376" s="261"/>
      <c r="W376" s="261"/>
      <c r="X376" s="262"/>
      <c r="Y376" s="263"/>
      <c r="Z376" s="264"/>
      <c r="AA376" s="265"/>
      <c r="AB376" s="266" t="s">
        <v>11</v>
      </c>
      <c r="AC376" s="261"/>
      <c r="AD376" s="262"/>
      <c r="AE376" s="217" t="s">
        <v>391</v>
      </c>
      <c r="AF376" s="201"/>
      <c r="AG376" s="201"/>
      <c r="AH376" s="202"/>
      <c r="AI376" s="217" t="s">
        <v>413</v>
      </c>
      <c r="AJ376" s="201"/>
      <c r="AK376" s="201"/>
      <c r="AL376" s="202"/>
      <c r="AM376" s="217" t="s">
        <v>700</v>
      </c>
      <c r="AN376" s="201"/>
      <c r="AO376" s="201"/>
      <c r="AP376" s="202"/>
      <c r="AQ376" s="266" t="s">
        <v>232</v>
      </c>
      <c r="AR376" s="261"/>
      <c r="AS376" s="261"/>
      <c r="AT376" s="262"/>
      <c r="AU376" s="283" t="s">
        <v>248</v>
      </c>
      <c r="AV376" s="283"/>
      <c r="AW376" s="283"/>
      <c r="AX376" s="284"/>
      <c r="AY376">
        <f>COUNTA($G$378)</f>
        <v>0</v>
      </c>
    </row>
    <row r="377" spans="1:51" ht="18.75" hidden="1" customHeight="1">
      <c r="A377" s="994"/>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67"/>
      <c r="AR377" s="268"/>
      <c r="AS377" s="181" t="s">
        <v>233</v>
      </c>
      <c r="AT377" s="204"/>
      <c r="AU377" s="180"/>
      <c r="AV377" s="180"/>
      <c r="AW377" s="181" t="s">
        <v>179</v>
      </c>
      <c r="AX377" s="182"/>
      <c r="AY377">
        <f>$AY$376</f>
        <v>0</v>
      </c>
    </row>
    <row r="378" spans="1:51" ht="39.75" hidden="1" customHeight="1">
      <c r="A378" s="994"/>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58"/>
      <c r="AC378" s="226"/>
      <c r="AD378" s="226"/>
      <c r="AE378" s="259"/>
      <c r="AF378" s="169"/>
      <c r="AG378" s="169"/>
      <c r="AH378" s="169"/>
      <c r="AI378" s="259"/>
      <c r="AJ378" s="169"/>
      <c r="AK378" s="169"/>
      <c r="AL378" s="169"/>
      <c r="AM378" s="259"/>
      <c r="AN378" s="169"/>
      <c r="AO378" s="169"/>
      <c r="AP378" s="169"/>
      <c r="AQ378" s="259"/>
      <c r="AR378" s="169"/>
      <c r="AS378" s="169"/>
      <c r="AT378" s="169"/>
      <c r="AU378" s="259"/>
      <c r="AV378" s="169"/>
      <c r="AW378" s="169"/>
      <c r="AX378" s="210"/>
      <c r="AY378">
        <f t="shared" ref="AY378:AY379" si="54">$AY$376</f>
        <v>0</v>
      </c>
    </row>
    <row r="379" spans="1:51" ht="39.75" hidden="1" customHeight="1">
      <c r="A379" s="994"/>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7"/>
      <c r="AC379" s="177"/>
      <c r="AD379" s="177"/>
      <c r="AE379" s="259"/>
      <c r="AF379" s="169"/>
      <c r="AG379" s="169"/>
      <c r="AH379" s="169"/>
      <c r="AI379" s="259"/>
      <c r="AJ379" s="169"/>
      <c r="AK379" s="169"/>
      <c r="AL379" s="169"/>
      <c r="AM379" s="259"/>
      <c r="AN379" s="169"/>
      <c r="AO379" s="169"/>
      <c r="AP379" s="169"/>
      <c r="AQ379" s="259"/>
      <c r="AR379" s="169"/>
      <c r="AS379" s="169"/>
      <c r="AT379" s="169"/>
      <c r="AU379" s="259"/>
      <c r="AV379" s="169"/>
      <c r="AW379" s="169"/>
      <c r="AX379" s="210"/>
      <c r="AY379">
        <f t="shared" si="54"/>
        <v>0</v>
      </c>
    </row>
    <row r="380" spans="1:51" ht="18.75" hidden="1" customHeight="1">
      <c r="A380" s="994"/>
      <c r="B380" s="255"/>
      <c r="C380" s="254"/>
      <c r="D380" s="255"/>
      <c r="E380" s="254"/>
      <c r="F380" s="316"/>
      <c r="G380" s="260" t="s">
        <v>246</v>
      </c>
      <c r="H380" s="261"/>
      <c r="I380" s="261"/>
      <c r="J380" s="261"/>
      <c r="K380" s="261"/>
      <c r="L380" s="261"/>
      <c r="M380" s="261"/>
      <c r="N380" s="261"/>
      <c r="O380" s="261"/>
      <c r="P380" s="261"/>
      <c r="Q380" s="261"/>
      <c r="R380" s="261"/>
      <c r="S380" s="261"/>
      <c r="T380" s="261"/>
      <c r="U380" s="261"/>
      <c r="V380" s="261"/>
      <c r="W380" s="261"/>
      <c r="X380" s="262"/>
      <c r="Y380" s="263"/>
      <c r="Z380" s="264"/>
      <c r="AA380" s="265"/>
      <c r="AB380" s="266" t="s">
        <v>11</v>
      </c>
      <c r="AC380" s="261"/>
      <c r="AD380" s="262"/>
      <c r="AE380" s="217" t="s">
        <v>391</v>
      </c>
      <c r="AF380" s="201"/>
      <c r="AG380" s="201"/>
      <c r="AH380" s="202"/>
      <c r="AI380" s="217" t="s">
        <v>413</v>
      </c>
      <c r="AJ380" s="201"/>
      <c r="AK380" s="201"/>
      <c r="AL380" s="202"/>
      <c r="AM380" s="217" t="s">
        <v>700</v>
      </c>
      <c r="AN380" s="201"/>
      <c r="AO380" s="201"/>
      <c r="AP380" s="202"/>
      <c r="AQ380" s="266" t="s">
        <v>232</v>
      </c>
      <c r="AR380" s="261"/>
      <c r="AS380" s="261"/>
      <c r="AT380" s="262"/>
      <c r="AU380" s="283" t="s">
        <v>248</v>
      </c>
      <c r="AV380" s="283"/>
      <c r="AW380" s="283"/>
      <c r="AX380" s="284"/>
      <c r="AY380">
        <f>COUNTA($G$382)</f>
        <v>0</v>
      </c>
    </row>
    <row r="381" spans="1:51" ht="18.75" hidden="1" customHeight="1">
      <c r="A381" s="994"/>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67"/>
      <c r="AR381" s="268"/>
      <c r="AS381" s="181" t="s">
        <v>233</v>
      </c>
      <c r="AT381" s="204"/>
      <c r="AU381" s="180"/>
      <c r="AV381" s="180"/>
      <c r="AW381" s="181" t="s">
        <v>179</v>
      </c>
      <c r="AX381" s="182"/>
      <c r="AY381">
        <f>$AY$380</f>
        <v>0</v>
      </c>
    </row>
    <row r="382" spans="1:51" ht="39.75" hidden="1" customHeight="1">
      <c r="A382" s="994"/>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58"/>
      <c r="AC382" s="226"/>
      <c r="AD382" s="226"/>
      <c r="AE382" s="259"/>
      <c r="AF382" s="169"/>
      <c r="AG382" s="169"/>
      <c r="AH382" s="169"/>
      <c r="AI382" s="259"/>
      <c r="AJ382" s="169"/>
      <c r="AK382" s="169"/>
      <c r="AL382" s="169"/>
      <c r="AM382" s="259"/>
      <c r="AN382" s="169"/>
      <c r="AO382" s="169"/>
      <c r="AP382" s="169"/>
      <c r="AQ382" s="259"/>
      <c r="AR382" s="169"/>
      <c r="AS382" s="169"/>
      <c r="AT382" s="169"/>
      <c r="AU382" s="259"/>
      <c r="AV382" s="169"/>
      <c r="AW382" s="169"/>
      <c r="AX382" s="210"/>
      <c r="AY382">
        <f t="shared" ref="AY382:AY383" si="55">$AY$380</f>
        <v>0</v>
      </c>
    </row>
    <row r="383" spans="1:51" ht="39.75" hidden="1" customHeight="1">
      <c r="A383" s="994"/>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7"/>
      <c r="AC383" s="177"/>
      <c r="AD383" s="177"/>
      <c r="AE383" s="259"/>
      <c r="AF383" s="169"/>
      <c r="AG383" s="169"/>
      <c r="AH383" s="169"/>
      <c r="AI383" s="259"/>
      <c r="AJ383" s="169"/>
      <c r="AK383" s="169"/>
      <c r="AL383" s="169"/>
      <c r="AM383" s="259"/>
      <c r="AN383" s="169"/>
      <c r="AO383" s="169"/>
      <c r="AP383" s="169"/>
      <c r="AQ383" s="259"/>
      <c r="AR383" s="169"/>
      <c r="AS383" s="169"/>
      <c r="AT383" s="169"/>
      <c r="AU383" s="259"/>
      <c r="AV383" s="169"/>
      <c r="AW383" s="169"/>
      <c r="AX383" s="210"/>
      <c r="AY383">
        <f t="shared" si="55"/>
        <v>0</v>
      </c>
    </row>
    <row r="384" spans="1:51" ht="18.75" hidden="1" customHeight="1">
      <c r="A384" s="994"/>
      <c r="B384" s="255"/>
      <c r="C384" s="254"/>
      <c r="D384" s="255"/>
      <c r="E384" s="254"/>
      <c r="F384" s="316"/>
      <c r="G384" s="260" t="s">
        <v>246</v>
      </c>
      <c r="H384" s="261"/>
      <c r="I384" s="261"/>
      <c r="J384" s="261"/>
      <c r="K384" s="261"/>
      <c r="L384" s="261"/>
      <c r="M384" s="261"/>
      <c r="N384" s="261"/>
      <c r="O384" s="261"/>
      <c r="P384" s="261"/>
      <c r="Q384" s="261"/>
      <c r="R384" s="261"/>
      <c r="S384" s="261"/>
      <c r="T384" s="261"/>
      <c r="U384" s="261"/>
      <c r="V384" s="261"/>
      <c r="W384" s="261"/>
      <c r="X384" s="262"/>
      <c r="Y384" s="263"/>
      <c r="Z384" s="264"/>
      <c r="AA384" s="265"/>
      <c r="AB384" s="266" t="s">
        <v>11</v>
      </c>
      <c r="AC384" s="261"/>
      <c r="AD384" s="262"/>
      <c r="AE384" s="217" t="s">
        <v>391</v>
      </c>
      <c r="AF384" s="201"/>
      <c r="AG384" s="201"/>
      <c r="AH384" s="202"/>
      <c r="AI384" s="217" t="s">
        <v>413</v>
      </c>
      <c r="AJ384" s="201"/>
      <c r="AK384" s="201"/>
      <c r="AL384" s="202"/>
      <c r="AM384" s="217" t="s">
        <v>700</v>
      </c>
      <c r="AN384" s="201"/>
      <c r="AO384" s="201"/>
      <c r="AP384" s="202"/>
      <c r="AQ384" s="266" t="s">
        <v>232</v>
      </c>
      <c r="AR384" s="261"/>
      <c r="AS384" s="261"/>
      <c r="AT384" s="262"/>
      <c r="AU384" s="283" t="s">
        <v>248</v>
      </c>
      <c r="AV384" s="283"/>
      <c r="AW384" s="283"/>
      <c r="AX384" s="284"/>
      <c r="AY384">
        <f>COUNTA($G$386)</f>
        <v>0</v>
      </c>
    </row>
    <row r="385" spans="1:51" ht="18.75" hidden="1" customHeight="1">
      <c r="A385" s="994"/>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67"/>
      <c r="AR385" s="268"/>
      <c r="AS385" s="181" t="s">
        <v>233</v>
      </c>
      <c r="AT385" s="204"/>
      <c r="AU385" s="180"/>
      <c r="AV385" s="180"/>
      <c r="AW385" s="181" t="s">
        <v>179</v>
      </c>
      <c r="AX385" s="182"/>
      <c r="AY385">
        <f>$AY$384</f>
        <v>0</v>
      </c>
    </row>
    <row r="386" spans="1:51" ht="39.75" hidden="1" customHeight="1">
      <c r="A386" s="994"/>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58"/>
      <c r="AC386" s="226"/>
      <c r="AD386" s="226"/>
      <c r="AE386" s="259"/>
      <c r="AF386" s="169"/>
      <c r="AG386" s="169"/>
      <c r="AH386" s="169"/>
      <c r="AI386" s="259"/>
      <c r="AJ386" s="169"/>
      <c r="AK386" s="169"/>
      <c r="AL386" s="169"/>
      <c r="AM386" s="259"/>
      <c r="AN386" s="169"/>
      <c r="AO386" s="169"/>
      <c r="AP386" s="169"/>
      <c r="AQ386" s="259"/>
      <c r="AR386" s="169"/>
      <c r="AS386" s="169"/>
      <c r="AT386" s="169"/>
      <c r="AU386" s="259"/>
      <c r="AV386" s="169"/>
      <c r="AW386" s="169"/>
      <c r="AX386" s="210"/>
      <c r="AY386">
        <f t="shared" ref="AY386:AY387" si="56">$AY$384</f>
        <v>0</v>
      </c>
    </row>
    <row r="387" spans="1:51" ht="39.75" hidden="1" customHeight="1">
      <c r="A387" s="994"/>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7"/>
      <c r="AC387" s="177"/>
      <c r="AD387" s="177"/>
      <c r="AE387" s="259"/>
      <c r="AF387" s="169"/>
      <c r="AG387" s="169"/>
      <c r="AH387" s="169"/>
      <c r="AI387" s="259"/>
      <c r="AJ387" s="169"/>
      <c r="AK387" s="169"/>
      <c r="AL387" s="169"/>
      <c r="AM387" s="259"/>
      <c r="AN387" s="169"/>
      <c r="AO387" s="169"/>
      <c r="AP387" s="169"/>
      <c r="AQ387" s="259"/>
      <c r="AR387" s="169"/>
      <c r="AS387" s="169"/>
      <c r="AT387" s="169"/>
      <c r="AU387" s="259"/>
      <c r="AV387" s="169"/>
      <c r="AW387" s="169"/>
      <c r="AX387" s="210"/>
      <c r="AY387">
        <f t="shared" si="56"/>
        <v>0</v>
      </c>
    </row>
    <row r="388" spans="1:51" ht="18.75" hidden="1" customHeight="1">
      <c r="A388" s="994"/>
      <c r="B388" s="255"/>
      <c r="C388" s="254"/>
      <c r="D388" s="255"/>
      <c r="E388" s="254"/>
      <c r="F388" s="316"/>
      <c r="G388" s="260" t="s">
        <v>246</v>
      </c>
      <c r="H388" s="261"/>
      <c r="I388" s="261"/>
      <c r="J388" s="261"/>
      <c r="K388" s="261"/>
      <c r="L388" s="261"/>
      <c r="M388" s="261"/>
      <c r="N388" s="261"/>
      <c r="O388" s="261"/>
      <c r="P388" s="261"/>
      <c r="Q388" s="261"/>
      <c r="R388" s="261"/>
      <c r="S388" s="261"/>
      <c r="T388" s="261"/>
      <c r="U388" s="261"/>
      <c r="V388" s="261"/>
      <c r="W388" s="261"/>
      <c r="X388" s="262"/>
      <c r="Y388" s="263"/>
      <c r="Z388" s="264"/>
      <c r="AA388" s="265"/>
      <c r="AB388" s="266" t="s">
        <v>11</v>
      </c>
      <c r="AC388" s="261"/>
      <c r="AD388" s="262"/>
      <c r="AE388" s="217" t="s">
        <v>391</v>
      </c>
      <c r="AF388" s="201"/>
      <c r="AG388" s="201"/>
      <c r="AH388" s="202"/>
      <c r="AI388" s="217" t="s">
        <v>413</v>
      </c>
      <c r="AJ388" s="201"/>
      <c r="AK388" s="201"/>
      <c r="AL388" s="202"/>
      <c r="AM388" s="217" t="s">
        <v>700</v>
      </c>
      <c r="AN388" s="201"/>
      <c r="AO388" s="201"/>
      <c r="AP388" s="202"/>
      <c r="AQ388" s="266" t="s">
        <v>232</v>
      </c>
      <c r="AR388" s="261"/>
      <c r="AS388" s="261"/>
      <c r="AT388" s="262"/>
      <c r="AU388" s="283" t="s">
        <v>248</v>
      </c>
      <c r="AV388" s="283"/>
      <c r="AW388" s="283"/>
      <c r="AX388" s="284"/>
      <c r="AY388">
        <f>COUNTA($G$390)</f>
        <v>0</v>
      </c>
    </row>
    <row r="389" spans="1:51" ht="18.75" hidden="1" customHeight="1">
      <c r="A389" s="994"/>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67"/>
      <c r="AR389" s="268"/>
      <c r="AS389" s="181" t="s">
        <v>233</v>
      </c>
      <c r="AT389" s="204"/>
      <c r="AU389" s="180"/>
      <c r="AV389" s="180"/>
      <c r="AW389" s="181" t="s">
        <v>179</v>
      </c>
      <c r="AX389" s="182"/>
      <c r="AY389">
        <f>$AY$388</f>
        <v>0</v>
      </c>
    </row>
    <row r="390" spans="1:51" ht="39.75" hidden="1" customHeight="1">
      <c r="A390" s="994"/>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58"/>
      <c r="AC390" s="226"/>
      <c r="AD390" s="226"/>
      <c r="AE390" s="259"/>
      <c r="AF390" s="169"/>
      <c r="AG390" s="169"/>
      <c r="AH390" s="169"/>
      <c r="AI390" s="259"/>
      <c r="AJ390" s="169"/>
      <c r="AK390" s="169"/>
      <c r="AL390" s="169"/>
      <c r="AM390" s="259"/>
      <c r="AN390" s="169"/>
      <c r="AO390" s="169"/>
      <c r="AP390" s="169"/>
      <c r="AQ390" s="259"/>
      <c r="AR390" s="169"/>
      <c r="AS390" s="169"/>
      <c r="AT390" s="169"/>
      <c r="AU390" s="259"/>
      <c r="AV390" s="169"/>
      <c r="AW390" s="169"/>
      <c r="AX390" s="210"/>
      <c r="AY390">
        <f t="shared" ref="AY390:AY391" si="57">$AY$388</f>
        <v>0</v>
      </c>
    </row>
    <row r="391" spans="1:51" ht="39.75" hidden="1" customHeight="1">
      <c r="A391" s="994"/>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7"/>
      <c r="AC391" s="177"/>
      <c r="AD391" s="177"/>
      <c r="AE391" s="259"/>
      <c r="AF391" s="169"/>
      <c r="AG391" s="169"/>
      <c r="AH391" s="169"/>
      <c r="AI391" s="259"/>
      <c r="AJ391" s="169"/>
      <c r="AK391" s="169"/>
      <c r="AL391" s="169"/>
      <c r="AM391" s="259"/>
      <c r="AN391" s="169"/>
      <c r="AO391" s="169"/>
      <c r="AP391" s="169"/>
      <c r="AQ391" s="259"/>
      <c r="AR391" s="169"/>
      <c r="AS391" s="169"/>
      <c r="AT391" s="169"/>
      <c r="AU391" s="259"/>
      <c r="AV391" s="169"/>
      <c r="AW391" s="169"/>
      <c r="AX391" s="210"/>
      <c r="AY391">
        <f t="shared" si="57"/>
        <v>0</v>
      </c>
    </row>
    <row r="392" spans="1:51" ht="22.5" hidden="1" customHeight="1">
      <c r="A392" s="994"/>
      <c r="B392" s="255"/>
      <c r="C392" s="254"/>
      <c r="D392" s="255"/>
      <c r="E392" s="254"/>
      <c r="F392" s="316"/>
      <c r="G392" s="290"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8"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6"/>
      <c r="AY392">
        <f>COUNTA($G$394)</f>
        <v>0</v>
      </c>
    </row>
    <row r="393" spans="1:51" ht="22.5" hidden="1" customHeight="1">
      <c r="A393" s="994"/>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89"/>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c r="A394" s="994"/>
      <c r="B394" s="255"/>
      <c r="C394" s="254"/>
      <c r="D394" s="255"/>
      <c r="E394" s="254"/>
      <c r="F394" s="316"/>
      <c r="G394" s="234"/>
      <c r="H394" s="193"/>
      <c r="I394" s="193"/>
      <c r="J394" s="193"/>
      <c r="K394" s="193"/>
      <c r="L394" s="193"/>
      <c r="M394" s="193"/>
      <c r="N394" s="193"/>
      <c r="O394" s="193"/>
      <c r="P394" s="235"/>
      <c r="Q394" s="981"/>
      <c r="R394" s="982"/>
      <c r="S394" s="982"/>
      <c r="T394" s="982"/>
      <c r="U394" s="982"/>
      <c r="V394" s="982"/>
      <c r="W394" s="982"/>
      <c r="X394" s="982"/>
      <c r="Y394" s="982"/>
      <c r="Z394" s="982"/>
      <c r="AA394" s="983"/>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c r="AY394">
        <f t="shared" ref="AY394:AY398" si="58">$AY$392</f>
        <v>0</v>
      </c>
    </row>
    <row r="395" spans="1:51" ht="22.5" hidden="1" customHeight="1">
      <c r="A395" s="994"/>
      <c r="B395" s="255"/>
      <c r="C395" s="254"/>
      <c r="D395" s="255"/>
      <c r="E395" s="254"/>
      <c r="F395" s="316"/>
      <c r="G395" s="236"/>
      <c r="H395" s="237"/>
      <c r="I395" s="237"/>
      <c r="J395" s="237"/>
      <c r="K395" s="237"/>
      <c r="L395" s="237"/>
      <c r="M395" s="237"/>
      <c r="N395" s="237"/>
      <c r="O395" s="237"/>
      <c r="P395" s="238"/>
      <c r="Q395" s="984"/>
      <c r="R395" s="985"/>
      <c r="S395" s="985"/>
      <c r="T395" s="985"/>
      <c r="U395" s="985"/>
      <c r="V395" s="985"/>
      <c r="W395" s="985"/>
      <c r="X395" s="985"/>
      <c r="Y395" s="985"/>
      <c r="Z395" s="985"/>
      <c r="AA395" s="986"/>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c r="AY395">
        <f t="shared" si="58"/>
        <v>0</v>
      </c>
    </row>
    <row r="396" spans="1:51" ht="25.5" hidden="1" customHeight="1">
      <c r="A396" s="994"/>
      <c r="B396" s="255"/>
      <c r="C396" s="254"/>
      <c r="D396" s="255"/>
      <c r="E396" s="254"/>
      <c r="F396" s="316"/>
      <c r="G396" s="236"/>
      <c r="H396" s="237"/>
      <c r="I396" s="237"/>
      <c r="J396" s="237"/>
      <c r="K396" s="237"/>
      <c r="L396" s="237"/>
      <c r="M396" s="237"/>
      <c r="N396" s="237"/>
      <c r="O396" s="237"/>
      <c r="P396" s="238"/>
      <c r="Q396" s="984"/>
      <c r="R396" s="985"/>
      <c r="S396" s="985"/>
      <c r="T396" s="985"/>
      <c r="U396" s="985"/>
      <c r="V396" s="985"/>
      <c r="W396" s="985"/>
      <c r="X396" s="985"/>
      <c r="Y396" s="985"/>
      <c r="Z396" s="985"/>
      <c r="AA396" s="986"/>
      <c r="AB396" s="275"/>
      <c r="AC396" s="276"/>
      <c r="AD396" s="276"/>
      <c r="AE396" s="281" t="s">
        <v>251</v>
      </c>
      <c r="AF396" s="281"/>
      <c r="AG396" s="281"/>
      <c r="AH396" s="281"/>
      <c r="AI396" s="281"/>
      <c r="AJ396" s="281"/>
      <c r="AK396" s="281"/>
      <c r="AL396" s="281"/>
      <c r="AM396" s="281"/>
      <c r="AN396" s="281"/>
      <c r="AO396" s="281"/>
      <c r="AP396" s="281"/>
      <c r="AQ396" s="281"/>
      <c r="AR396" s="281"/>
      <c r="AS396" s="281"/>
      <c r="AT396" s="281"/>
      <c r="AU396" s="281"/>
      <c r="AV396" s="281"/>
      <c r="AW396" s="281"/>
      <c r="AX396" s="282"/>
      <c r="AY396">
        <f t="shared" si="58"/>
        <v>0</v>
      </c>
    </row>
    <row r="397" spans="1:51" ht="22.5" hidden="1" customHeight="1">
      <c r="A397" s="994"/>
      <c r="B397" s="255"/>
      <c r="C397" s="254"/>
      <c r="D397" s="255"/>
      <c r="E397" s="254"/>
      <c r="F397" s="316"/>
      <c r="G397" s="236"/>
      <c r="H397" s="237"/>
      <c r="I397" s="237"/>
      <c r="J397" s="237"/>
      <c r="K397" s="237"/>
      <c r="L397" s="237"/>
      <c r="M397" s="237"/>
      <c r="N397" s="237"/>
      <c r="O397" s="237"/>
      <c r="P397" s="238"/>
      <c r="Q397" s="984"/>
      <c r="R397" s="985"/>
      <c r="S397" s="985"/>
      <c r="T397" s="985"/>
      <c r="U397" s="985"/>
      <c r="V397" s="985"/>
      <c r="W397" s="985"/>
      <c r="X397" s="985"/>
      <c r="Y397" s="985"/>
      <c r="Z397" s="985"/>
      <c r="AA397" s="986"/>
      <c r="AB397" s="275"/>
      <c r="AC397" s="276"/>
      <c r="AD397" s="276"/>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c r="A398" s="994"/>
      <c r="B398" s="255"/>
      <c r="C398" s="254"/>
      <c r="D398" s="255"/>
      <c r="E398" s="254"/>
      <c r="F398" s="316"/>
      <c r="G398" s="239"/>
      <c r="H398" s="196"/>
      <c r="I398" s="196"/>
      <c r="J398" s="196"/>
      <c r="K398" s="196"/>
      <c r="L398" s="196"/>
      <c r="M398" s="196"/>
      <c r="N398" s="196"/>
      <c r="O398" s="196"/>
      <c r="P398" s="240"/>
      <c r="Q398" s="987"/>
      <c r="R398" s="988"/>
      <c r="S398" s="988"/>
      <c r="T398" s="988"/>
      <c r="U398" s="988"/>
      <c r="V398" s="988"/>
      <c r="W398" s="988"/>
      <c r="X398" s="988"/>
      <c r="Y398" s="988"/>
      <c r="Z398" s="988"/>
      <c r="AA398" s="989"/>
      <c r="AB398" s="277"/>
      <c r="AC398" s="278"/>
      <c r="AD398" s="278"/>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c r="A399" s="994"/>
      <c r="B399" s="255"/>
      <c r="C399" s="254"/>
      <c r="D399" s="255"/>
      <c r="E399" s="254"/>
      <c r="F399" s="316"/>
      <c r="G399" s="290"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8" t="s">
        <v>336</v>
      </c>
      <c r="AC399" s="201"/>
      <c r="AD399" s="202"/>
      <c r="AE399" s="269"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c r="A400" s="994"/>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89"/>
      <c r="AC400" s="181"/>
      <c r="AD400" s="204"/>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c r="AY400">
        <f>$AY$399</f>
        <v>0</v>
      </c>
    </row>
    <row r="401" spans="1:51" ht="22.5" hidden="1" customHeight="1">
      <c r="A401" s="994"/>
      <c r="B401" s="255"/>
      <c r="C401" s="254"/>
      <c r="D401" s="255"/>
      <c r="E401" s="254"/>
      <c r="F401" s="316"/>
      <c r="G401" s="234"/>
      <c r="H401" s="193"/>
      <c r="I401" s="193"/>
      <c r="J401" s="193"/>
      <c r="K401" s="193"/>
      <c r="L401" s="193"/>
      <c r="M401" s="193"/>
      <c r="N401" s="193"/>
      <c r="O401" s="193"/>
      <c r="P401" s="235"/>
      <c r="Q401" s="981"/>
      <c r="R401" s="982"/>
      <c r="S401" s="982"/>
      <c r="T401" s="982"/>
      <c r="U401" s="982"/>
      <c r="V401" s="982"/>
      <c r="W401" s="982"/>
      <c r="X401" s="982"/>
      <c r="Y401" s="982"/>
      <c r="Z401" s="982"/>
      <c r="AA401" s="983"/>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c r="AY401">
        <f t="shared" ref="AY401:AY405" si="59">$AY$399</f>
        <v>0</v>
      </c>
    </row>
    <row r="402" spans="1:51" ht="22.5" hidden="1" customHeight="1">
      <c r="A402" s="994"/>
      <c r="B402" s="255"/>
      <c r="C402" s="254"/>
      <c r="D402" s="255"/>
      <c r="E402" s="254"/>
      <c r="F402" s="316"/>
      <c r="G402" s="236"/>
      <c r="H402" s="237"/>
      <c r="I402" s="237"/>
      <c r="J402" s="237"/>
      <c r="K402" s="237"/>
      <c r="L402" s="237"/>
      <c r="M402" s="237"/>
      <c r="N402" s="237"/>
      <c r="O402" s="237"/>
      <c r="P402" s="238"/>
      <c r="Q402" s="984"/>
      <c r="R402" s="985"/>
      <c r="S402" s="985"/>
      <c r="T402" s="985"/>
      <c r="U402" s="985"/>
      <c r="V402" s="985"/>
      <c r="W402" s="985"/>
      <c r="X402" s="985"/>
      <c r="Y402" s="985"/>
      <c r="Z402" s="985"/>
      <c r="AA402" s="986"/>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c r="AY402">
        <f t="shared" si="59"/>
        <v>0</v>
      </c>
    </row>
    <row r="403" spans="1:51" ht="25.5" hidden="1" customHeight="1">
      <c r="A403" s="994"/>
      <c r="B403" s="255"/>
      <c r="C403" s="254"/>
      <c r="D403" s="255"/>
      <c r="E403" s="254"/>
      <c r="F403" s="316"/>
      <c r="G403" s="236"/>
      <c r="H403" s="237"/>
      <c r="I403" s="237"/>
      <c r="J403" s="237"/>
      <c r="K403" s="237"/>
      <c r="L403" s="237"/>
      <c r="M403" s="237"/>
      <c r="N403" s="237"/>
      <c r="O403" s="237"/>
      <c r="P403" s="238"/>
      <c r="Q403" s="984"/>
      <c r="R403" s="985"/>
      <c r="S403" s="985"/>
      <c r="T403" s="985"/>
      <c r="U403" s="985"/>
      <c r="V403" s="985"/>
      <c r="W403" s="985"/>
      <c r="X403" s="985"/>
      <c r="Y403" s="985"/>
      <c r="Z403" s="985"/>
      <c r="AA403" s="986"/>
      <c r="AB403" s="275"/>
      <c r="AC403" s="276"/>
      <c r="AD403" s="276"/>
      <c r="AE403" s="281" t="s">
        <v>251</v>
      </c>
      <c r="AF403" s="281"/>
      <c r="AG403" s="281"/>
      <c r="AH403" s="281"/>
      <c r="AI403" s="281"/>
      <c r="AJ403" s="281"/>
      <c r="AK403" s="281"/>
      <c r="AL403" s="281"/>
      <c r="AM403" s="281"/>
      <c r="AN403" s="281"/>
      <c r="AO403" s="281"/>
      <c r="AP403" s="281"/>
      <c r="AQ403" s="281"/>
      <c r="AR403" s="281"/>
      <c r="AS403" s="281"/>
      <c r="AT403" s="281"/>
      <c r="AU403" s="281"/>
      <c r="AV403" s="281"/>
      <c r="AW403" s="281"/>
      <c r="AX403" s="282"/>
      <c r="AY403">
        <f t="shared" si="59"/>
        <v>0</v>
      </c>
    </row>
    <row r="404" spans="1:51" ht="22.5" hidden="1" customHeight="1">
      <c r="A404" s="994"/>
      <c r="B404" s="255"/>
      <c r="C404" s="254"/>
      <c r="D404" s="255"/>
      <c r="E404" s="254"/>
      <c r="F404" s="316"/>
      <c r="G404" s="236"/>
      <c r="H404" s="237"/>
      <c r="I404" s="237"/>
      <c r="J404" s="237"/>
      <c r="K404" s="237"/>
      <c r="L404" s="237"/>
      <c r="M404" s="237"/>
      <c r="N404" s="237"/>
      <c r="O404" s="237"/>
      <c r="P404" s="238"/>
      <c r="Q404" s="984"/>
      <c r="R404" s="985"/>
      <c r="S404" s="985"/>
      <c r="T404" s="985"/>
      <c r="U404" s="985"/>
      <c r="V404" s="985"/>
      <c r="W404" s="985"/>
      <c r="X404" s="985"/>
      <c r="Y404" s="985"/>
      <c r="Z404" s="985"/>
      <c r="AA404" s="986"/>
      <c r="AB404" s="275"/>
      <c r="AC404" s="276"/>
      <c r="AD404" s="276"/>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c r="A405" s="994"/>
      <c r="B405" s="255"/>
      <c r="C405" s="254"/>
      <c r="D405" s="255"/>
      <c r="E405" s="254"/>
      <c r="F405" s="316"/>
      <c r="G405" s="239"/>
      <c r="H405" s="196"/>
      <c r="I405" s="196"/>
      <c r="J405" s="196"/>
      <c r="K405" s="196"/>
      <c r="L405" s="196"/>
      <c r="M405" s="196"/>
      <c r="N405" s="196"/>
      <c r="O405" s="196"/>
      <c r="P405" s="240"/>
      <c r="Q405" s="987"/>
      <c r="R405" s="988"/>
      <c r="S405" s="988"/>
      <c r="T405" s="988"/>
      <c r="U405" s="988"/>
      <c r="V405" s="988"/>
      <c r="W405" s="988"/>
      <c r="X405" s="988"/>
      <c r="Y405" s="988"/>
      <c r="Z405" s="988"/>
      <c r="AA405" s="989"/>
      <c r="AB405" s="277"/>
      <c r="AC405" s="278"/>
      <c r="AD405" s="278"/>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c r="A406" s="994"/>
      <c r="B406" s="255"/>
      <c r="C406" s="254"/>
      <c r="D406" s="255"/>
      <c r="E406" s="254"/>
      <c r="F406" s="316"/>
      <c r="G406" s="290"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8" t="s">
        <v>336</v>
      </c>
      <c r="AC406" s="201"/>
      <c r="AD406" s="202"/>
      <c r="AE406" s="269"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c r="A407" s="994"/>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89"/>
      <c r="AC407" s="181"/>
      <c r="AD407" s="204"/>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c r="AY407">
        <f>$AY$406</f>
        <v>0</v>
      </c>
    </row>
    <row r="408" spans="1:51" ht="22.5" hidden="1" customHeight="1">
      <c r="A408" s="994"/>
      <c r="B408" s="255"/>
      <c r="C408" s="254"/>
      <c r="D408" s="255"/>
      <c r="E408" s="254"/>
      <c r="F408" s="316"/>
      <c r="G408" s="234"/>
      <c r="H408" s="193"/>
      <c r="I408" s="193"/>
      <c r="J408" s="193"/>
      <c r="K408" s="193"/>
      <c r="L408" s="193"/>
      <c r="M408" s="193"/>
      <c r="N408" s="193"/>
      <c r="O408" s="193"/>
      <c r="P408" s="235"/>
      <c r="Q408" s="981"/>
      <c r="R408" s="982"/>
      <c r="S408" s="982"/>
      <c r="T408" s="982"/>
      <c r="U408" s="982"/>
      <c r="V408" s="982"/>
      <c r="W408" s="982"/>
      <c r="X408" s="982"/>
      <c r="Y408" s="982"/>
      <c r="Z408" s="982"/>
      <c r="AA408" s="983"/>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c r="AY408">
        <f t="shared" ref="AY408:AY412" si="60">$AY$406</f>
        <v>0</v>
      </c>
    </row>
    <row r="409" spans="1:51" ht="22.5" hidden="1" customHeight="1">
      <c r="A409" s="994"/>
      <c r="B409" s="255"/>
      <c r="C409" s="254"/>
      <c r="D409" s="255"/>
      <c r="E409" s="254"/>
      <c r="F409" s="316"/>
      <c r="G409" s="236"/>
      <c r="H409" s="237"/>
      <c r="I409" s="237"/>
      <c r="J409" s="237"/>
      <c r="K409" s="237"/>
      <c r="L409" s="237"/>
      <c r="M409" s="237"/>
      <c r="N409" s="237"/>
      <c r="O409" s="237"/>
      <c r="P409" s="238"/>
      <c r="Q409" s="984"/>
      <c r="R409" s="985"/>
      <c r="S409" s="985"/>
      <c r="T409" s="985"/>
      <c r="U409" s="985"/>
      <c r="V409" s="985"/>
      <c r="W409" s="985"/>
      <c r="X409" s="985"/>
      <c r="Y409" s="985"/>
      <c r="Z409" s="985"/>
      <c r="AA409" s="986"/>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c r="AY409">
        <f t="shared" si="60"/>
        <v>0</v>
      </c>
    </row>
    <row r="410" spans="1:51" ht="25.5" hidden="1" customHeight="1">
      <c r="A410" s="994"/>
      <c r="B410" s="255"/>
      <c r="C410" s="254"/>
      <c r="D410" s="255"/>
      <c r="E410" s="254"/>
      <c r="F410" s="316"/>
      <c r="G410" s="236"/>
      <c r="H410" s="237"/>
      <c r="I410" s="237"/>
      <c r="J410" s="237"/>
      <c r="K410" s="237"/>
      <c r="L410" s="237"/>
      <c r="M410" s="237"/>
      <c r="N410" s="237"/>
      <c r="O410" s="237"/>
      <c r="P410" s="238"/>
      <c r="Q410" s="984"/>
      <c r="R410" s="985"/>
      <c r="S410" s="985"/>
      <c r="T410" s="985"/>
      <c r="U410" s="985"/>
      <c r="V410" s="985"/>
      <c r="W410" s="985"/>
      <c r="X410" s="985"/>
      <c r="Y410" s="985"/>
      <c r="Z410" s="985"/>
      <c r="AA410" s="986"/>
      <c r="AB410" s="275"/>
      <c r="AC410" s="276"/>
      <c r="AD410" s="276"/>
      <c r="AE410" s="281" t="s">
        <v>251</v>
      </c>
      <c r="AF410" s="281"/>
      <c r="AG410" s="281"/>
      <c r="AH410" s="281"/>
      <c r="AI410" s="281"/>
      <c r="AJ410" s="281"/>
      <c r="AK410" s="281"/>
      <c r="AL410" s="281"/>
      <c r="AM410" s="281"/>
      <c r="AN410" s="281"/>
      <c r="AO410" s="281"/>
      <c r="AP410" s="281"/>
      <c r="AQ410" s="281"/>
      <c r="AR410" s="281"/>
      <c r="AS410" s="281"/>
      <c r="AT410" s="281"/>
      <c r="AU410" s="281"/>
      <c r="AV410" s="281"/>
      <c r="AW410" s="281"/>
      <c r="AX410" s="282"/>
      <c r="AY410">
        <f t="shared" si="60"/>
        <v>0</v>
      </c>
    </row>
    <row r="411" spans="1:51" ht="22.5" hidden="1" customHeight="1">
      <c r="A411" s="994"/>
      <c r="B411" s="255"/>
      <c r="C411" s="254"/>
      <c r="D411" s="255"/>
      <c r="E411" s="254"/>
      <c r="F411" s="316"/>
      <c r="G411" s="236"/>
      <c r="H411" s="237"/>
      <c r="I411" s="237"/>
      <c r="J411" s="237"/>
      <c r="K411" s="237"/>
      <c r="L411" s="237"/>
      <c r="M411" s="237"/>
      <c r="N411" s="237"/>
      <c r="O411" s="237"/>
      <c r="P411" s="238"/>
      <c r="Q411" s="984"/>
      <c r="R411" s="985"/>
      <c r="S411" s="985"/>
      <c r="T411" s="985"/>
      <c r="U411" s="985"/>
      <c r="V411" s="985"/>
      <c r="W411" s="985"/>
      <c r="X411" s="985"/>
      <c r="Y411" s="985"/>
      <c r="Z411" s="985"/>
      <c r="AA411" s="986"/>
      <c r="AB411" s="275"/>
      <c r="AC411" s="276"/>
      <c r="AD411" s="276"/>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c r="A412" s="994"/>
      <c r="B412" s="255"/>
      <c r="C412" s="254"/>
      <c r="D412" s="255"/>
      <c r="E412" s="254"/>
      <c r="F412" s="316"/>
      <c r="G412" s="239"/>
      <c r="H412" s="196"/>
      <c r="I412" s="196"/>
      <c r="J412" s="196"/>
      <c r="K412" s="196"/>
      <c r="L412" s="196"/>
      <c r="M412" s="196"/>
      <c r="N412" s="196"/>
      <c r="O412" s="196"/>
      <c r="P412" s="240"/>
      <c r="Q412" s="987"/>
      <c r="R412" s="988"/>
      <c r="S412" s="988"/>
      <c r="T412" s="988"/>
      <c r="U412" s="988"/>
      <c r="V412" s="988"/>
      <c r="W412" s="988"/>
      <c r="X412" s="988"/>
      <c r="Y412" s="988"/>
      <c r="Z412" s="988"/>
      <c r="AA412" s="989"/>
      <c r="AB412" s="277"/>
      <c r="AC412" s="278"/>
      <c r="AD412" s="278"/>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c r="A413" s="994"/>
      <c r="B413" s="255"/>
      <c r="C413" s="254"/>
      <c r="D413" s="255"/>
      <c r="E413" s="254"/>
      <c r="F413" s="316"/>
      <c r="G413" s="290"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8" t="s">
        <v>336</v>
      </c>
      <c r="AC413" s="201"/>
      <c r="AD413" s="202"/>
      <c r="AE413" s="269"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c r="A414" s="994"/>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89"/>
      <c r="AC414" s="181"/>
      <c r="AD414" s="204"/>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c r="AY414">
        <f>$AY$413</f>
        <v>0</v>
      </c>
    </row>
    <row r="415" spans="1:51" ht="22.5" hidden="1" customHeight="1">
      <c r="A415" s="994"/>
      <c r="B415" s="255"/>
      <c r="C415" s="254"/>
      <c r="D415" s="255"/>
      <c r="E415" s="254"/>
      <c r="F415" s="316"/>
      <c r="G415" s="234"/>
      <c r="H415" s="193"/>
      <c r="I415" s="193"/>
      <c r="J415" s="193"/>
      <c r="K415" s="193"/>
      <c r="L415" s="193"/>
      <c r="M415" s="193"/>
      <c r="N415" s="193"/>
      <c r="O415" s="193"/>
      <c r="P415" s="235"/>
      <c r="Q415" s="981"/>
      <c r="R415" s="982"/>
      <c r="S415" s="982"/>
      <c r="T415" s="982"/>
      <c r="U415" s="982"/>
      <c r="V415" s="982"/>
      <c r="W415" s="982"/>
      <c r="X415" s="982"/>
      <c r="Y415" s="982"/>
      <c r="Z415" s="982"/>
      <c r="AA415" s="983"/>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c r="AY415">
        <f t="shared" ref="AY415:AY419" si="61">$AY$413</f>
        <v>0</v>
      </c>
    </row>
    <row r="416" spans="1:51" ht="22.5" hidden="1" customHeight="1">
      <c r="A416" s="994"/>
      <c r="B416" s="255"/>
      <c r="C416" s="254"/>
      <c r="D416" s="255"/>
      <c r="E416" s="254"/>
      <c r="F416" s="316"/>
      <c r="G416" s="236"/>
      <c r="H416" s="237"/>
      <c r="I416" s="237"/>
      <c r="J416" s="237"/>
      <c r="K416" s="237"/>
      <c r="L416" s="237"/>
      <c r="M416" s="237"/>
      <c r="N416" s="237"/>
      <c r="O416" s="237"/>
      <c r="P416" s="238"/>
      <c r="Q416" s="984"/>
      <c r="R416" s="985"/>
      <c r="S416" s="985"/>
      <c r="T416" s="985"/>
      <c r="U416" s="985"/>
      <c r="V416" s="985"/>
      <c r="W416" s="985"/>
      <c r="X416" s="985"/>
      <c r="Y416" s="985"/>
      <c r="Z416" s="985"/>
      <c r="AA416" s="986"/>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c r="AY416">
        <f t="shared" si="61"/>
        <v>0</v>
      </c>
    </row>
    <row r="417" spans="1:51" ht="25.5" hidden="1" customHeight="1">
      <c r="A417" s="994"/>
      <c r="B417" s="255"/>
      <c r="C417" s="254"/>
      <c r="D417" s="255"/>
      <c r="E417" s="254"/>
      <c r="F417" s="316"/>
      <c r="G417" s="236"/>
      <c r="H417" s="237"/>
      <c r="I417" s="237"/>
      <c r="J417" s="237"/>
      <c r="K417" s="237"/>
      <c r="L417" s="237"/>
      <c r="M417" s="237"/>
      <c r="N417" s="237"/>
      <c r="O417" s="237"/>
      <c r="P417" s="238"/>
      <c r="Q417" s="984"/>
      <c r="R417" s="985"/>
      <c r="S417" s="985"/>
      <c r="T417" s="985"/>
      <c r="U417" s="985"/>
      <c r="V417" s="985"/>
      <c r="W417" s="985"/>
      <c r="X417" s="985"/>
      <c r="Y417" s="985"/>
      <c r="Z417" s="985"/>
      <c r="AA417" s="986"/>
      <c r="AB417" s="275"/>
      <c r="AC417" s="276"/>
      <c r="AD417" s="276"/>
      <c r="AE417" s="281" t="s">
        <v>251</v>
      </c>
      <c r="AF417" s="281"/>
      <c r="AG417" s="281"/>
      <c r="AH417" s="281"/>
      <c r="AI417" s="281"/>
      <c r="AJ417" s="281"/>
      <c r="AK417" s="281"/>
      <c r="AL417" s="281"/>
      <c r="AM417" s="281"/>
      <c r="AN417" s="281"/>
      <c r="AO417" s="281"/>
      <c r="AP417" s="281"/>
      <c r="AQ417" s="281"/>
      <c r="AR417" s="281"/>
      <c r="AS417" s="281"/>
      <c r="AT417" s="281"/>
      <c r="AU417" s="281"/>
      <c r="AV417" s="281"/>
      <c r="AW417" s="281"/>
      <c r="AX417" s="282"/>
      <c r="AY417">
        <f t="shared" si="61"/>
        <v>0</v>
      </c>
    </row>
    <row r="418" spans="1:51" ht="22.5" hidden="1" customHeight="1">
      <c r="A418" s="994"/>
      <c r="B418" s="255"/>
      <c r="C418" s="254"/>
      <c r="D418" s="255"/>
      <c r="E418" s="254"/>
      <c r="F418" s="316"/>
      <c r="G418" s="236"/>
      <c r="H418" s="237"/>
      <c r="I418" s="237"/>
      <c r="J418" s="237"/>
      <c r="K418" s="237"/>
      <c r="L418" s="237"/>
      <c r="M418" s="237"/>
      <c r="N418" s="237"/>
      <c r="O418" s="237"/>
      <c r="P418" s="238"/>
      <c r="Q418" s="984"/>
      <c r="R418" s="985"/>
      <c r="S418" s="985"/>
      <c r="T418" s="985"/>
      <c r="U418" s="985"/>
      <c r="V418" s="985"/>
      <c r="W418" s="985"/>
      <c r="X418" s="985"/>
      <c r="Y418" s="985"/>
      <c r="Z418" s="985"/>
      <c r="AA418" s="986"/>
      <c r="AB418" s="275"/>
      <c r="AC418" s="276"/>
      <c r="AD418" s="276"/>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c r="A419" s="994"/>
      <c r="B419" s="255"/>
      <c r="C419" s="254"/>
      <c r="D419" s="255"/>
      <c r="E419" s="254"/>
      <c r="F419" s="316"/>
      <c r="G419" s="239"/>
      <c r="H419" s="196"/>
      <c r="I419" s="196"/>
      <c r="J419" s="196"/>
      <c r="K419" s="196"/>
      <c r="L419" s="196"/>
      <c r="M419" s="196"/>
      <c r="N419" s="196"/>
      <c r="O419" s="196"/>
      <c r="P419" s="240"/>
      <c r="Q419" s="987"/>
      <c r="R419" s="988"/>
      <c r="S419" s="988"/>
      <c r="T419" s="988"/>
      <c r="U419" s="988"/>
      <c r="V419" s="988"/>
      <c r="W419" s="988"/>
      <c r="X419" s="988"/>
      <c r="Y419" s="988"/>
      <c r="Z419" s="988"/>
      <c r="AA419" s="989"/>
      <c r="AB419" s="277"/>
      <c r="AC419" s="278"/>
      <c r="AD419" s="278"/>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c r="A420" s="994"/>
      <c r="B420" s="255"/>
      <c r="C420" s="254"/>
      <c r="D420" s="255"/>
      <c r="E420" s="254"/>
      <c r="F420" s="316"/>
      <c r="G420" s="290"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8" t="s">
        <v>336</v>
      </c>
      <c r="AC420" s="201"/>
      <c r="AD420" s="202"/>
      <c r="AE420" s="269"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c r="A421" s="994"/>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89"/>
      <c r="AC421" s="181"/>
      <c r="AD421" s="204"/>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c r="AY421">
        <f>$AY$420</f>
        <v>0</v>
      </c>
    </row>
    <row r="422" spans="1:51" ht="22.5" hidden="1" customHeight="1">
      <c r="A422" s="994"/>
      <c r="B422" s="255"/>
      <c r="C422" s="254"/>
      <c r="D422" s="255"/>
      <c r="E422" s="254"/>
      <c r="F422" s="316"/>
      <c r="G422" s="234"/>
      <c r="H422" s="193"/>
      <c r="I422" s="193"/>
      <c r="J422" s="193"/>
      <c r="K422" s="193"/>
      <c r="L422" s="193"/>
      <c r="M422" s="193"/>
      <c r="N422" s="193"/>
      <c r="O422" s="193"/>
      <c r="P422" s="235"/>
      <c r="Q422" s="981"/>
      <c r="R422" s="982"/>
      <c r="S422" s="982"/>
      <c r="T422" s="982"/>
      <c r="U422" s="982"/>
      <c r="V422" s="982"/>
      <c r="W422" s="982"/>
      <c r="X422" s="982"/>
      <c r="Y422" s="982"/>
      <c r="Z422" s="982"/>
      <c r="AA422" s="983"/>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c r="AY422">
        <f t="shared" ref="AY422:AY426" si="62">$AY$420</f>
        <v>0</v>
      </c>
    </row>
    <row r="423" spans="1:51" ht="22.5" hidden="1" customHeight="1">
      <c r="A423" s="994"/>
      <c r="B423" s="255"/>
      <c r="C423" s="254"/>
      <c r="D423" s="255"/>
      <c r="E423" s="254"/>
      <c r="F423" s="316"/>
      <c r="G423" s="236"/>
      <c r="H423" s="237"/>
      <c r="I423" s="237"/>
      <c r="J423" s="237"/>
      <c r="K423" s="237"/>
      <c r="L423" s="237"/>
      <c r="M423" s="237"/>
      <c r="N423" s="237"/>
      <c r="O423" s="237"/>
      <c r="P423" s="238"/>
      <c r="Q423" s="984"/>
      <c r="R423" s="985"/>
      <c r="S423" s="985"/>
      <c r="T423" s="985"/>
      <c r="U423" s="985"/>
      <c r="V423" s="985"/>
      <c r="W423" s="985"/>
      <c r="X423" s="985"/>
      <c r="Y423" s="985"/>
      <c r="Z423" s="985"/>
      <c r="AA423" s="986"/>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c r="AY423">
        <f t="shared" si="62"/>
        <v>0</v>
      </c>
    </row>
    <row r="424" spans="1:51" ht="25.5" hidden="1" customHeight="1">
      <c r="A424" s="994"/>
      <c r="B424" s="255"/>
      <c r="C424" s="254"/>
      <c r="D424" s="255"/>
      <c r="E424" s="254"/>
      <c r="F424" s="316"/>
      <c r="G424" s="236"/>
      <c r="H424" s="237"/>
      <c r="I424" s="237"/>
      <c r="J424" s="237"/>
      <c r="K424" s="237"/>
      <c r="L424" s="237"/>
      <c r="M424" s="237"/>
      <c r="N424" s="237"/>
      <c r="O424" s="237"/>
      <c r="P424" s="238"/>
      <c r="Q424" s="984"/>
      <c r="R424" s="985"/>
      <c r="S424" s="985"/>
      <c r="T424" s="985"/>
      <c r="U424" s="985"/>
      <c r="V424" s="985"/>
      <c r="W424" s="985"/>
      <c r="X424" s="985"/>
      <c r="Y424" s="985"/>
      <c r="Z424" s="985"/>
      <c r="AA424" s="986"/>
      <c r="AB424" s="275"/>
      <c r="AC424" s="276"/>
      <c r="AD424" s="276"/>
      <c r="AE424" s="285" t="s">
        <v>251</v>
      </c>
      <c r="AF424" s="285"/>
      <c r="AG424" s="285"/>
      <c r="AH424" s="285"/>
      <c r="AI424" s="285"/>
      <c r="AJ424" s="285"/>
      <c r="AK424" s="285"/>
      <c r="AL424" s="285"/>
      <c r="AM424" s="285"/>
      <c r="AN424" s="285"/>
      <c r="AO424" s="285"/>
      <c r="AP424" s="285"/>
      <c r="AQ424" s="285"/>
      <c r="AR424" s="285"/>
      <c r="AS424" s="285"/>
      <c r="AT424" s="285"/>
      <c r="AU424" s="285"/>
      <c r="AV424" s="285"/>
      <c r="AW424" s="285"/>
      <c r="AX424" s="286"/>
      <c r="AY424">
        <f t="shared" si="62"/>
        <v>0</v>
      </c>
    </row>
    <row r="425" spans="1:51" ht="22.5" hidden="1" customHeight="1">
      <c r="A425" s="994"/>
      <c r="B425" s="255"/>
      <c r="C425" s="254"/>
      <c r="D425" s="255"/>
      <c r="E425" s="254"/>
      <c r="F425" s="316"/>
      <c r="G425" s="236"/>
      <c r="H425" s="237"/>
      <c r="I425" s="237"/>
      <c r="J425" s="237"/>
      <c r="K425" s="237"/>
      <c r="L425" s="237"/>
      <c r="M425" s="237"/>
      <c r="N425" s="237"/>
      <c r="O425" s="237"/>
      <c r="P425" s="238"/>
      <c r="Q425" s="984"/>
      <c r="R425" s="985"/>
      <c r="S425" s="985"/>
      <c r="T425" s="985"/>
      <c r="U425" s="985"/>
      <c r="V425" s="985"/>
      <c r="W425" s="985"/>
      <c r="X425" s="985"/>
      <c r="Y425" s="985"/>
      <c r="Z425" s="985"/>
      <c r="AA425" s="986"/>
      <c r="AB425" s="275"/>
      <c r="AC425" s="276"/>
      <c r="AD425" s="276"/>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c r="A426" s="994"/>
      <c r="B426" s="255"/>
      <c r="C426" s="254"/>
      <c r="D426" s="255"/>
      <c r="E426" s="317"/>
      <c r="F426" s="318"/>
      <c r="G426" s="239"/>
      <c r="H426" s="196"/>
      <c r="I426" s="196"/>
      <c r="J426" s="196"/>
      <c r="K426" s="196"/>
      <c r="L426" s="196"/>
      <c r="M426" s="196"/>
      <c r="N426" s="196"/>
      <c r="O426" s="196"/>
      <c r="P426" s="240"/>
      <c r="Q426" s="987"/>
      <c r="R426" s="988"/>
      <c r="S426" s="988"/>
      <c r="T426" s="988"/>
      <c r="U426" s="988"/>
      <c r="V426" s="988"/>
      <c r="W426" s="988"/>
      <c r="X426" s="988"/>
      <c r="Y426" s="988"/>
      <c r="Z426" s="988"/>
      <c r="AA426" s="989"/>
      <c r="AB426" s="277"/>
      <c r="AC426" s="278"/>
      <c r="AD426" s="278"/>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c r="A427" s="994"/>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c r="A428" s="994"/>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c r="A429" s="994"/>
      <c r="B429" s="255"/>
      <c r="C429" s="317"/>
      <c r="D429" s="992"/>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c r="A430" s="994"/>
      <c r="B430" s="255"/>
      <c r="C430" s="252" t="s">
        <v>672</v>
      </c>
      <c r="D430" s="253"/>
      <c r="E430" s="241" t="s">
        <v>400</v>
      </c>
      <c r="F430" s="446"/>
      <c r="G430" s="243" t="s">
        <v>252</v>
      </c>
      <c r="H430" s="190"/>
      <c r="I430" s="190"/>
      <c r="J430" s="244" t="s">
        <v>717</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c r="A431" s="994"/>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544</v>
      </c>
      <c r="AJ431" s="216"/>
      <c r="AK431" s="216"/>
      <c r="AL431" s="217"/>
      <c r="AM431" s="216" t="s">
        <v>545</v>
      </c>
      <c r="AN431" s="216"/>
      <c r="AO431" s="216"/>
      <c r="AP431" s="217"/>
      <c r="AQ431" s="217" t="s">
        <v>232</v>
      </c>
      <c r="AR431" s="201"/>
      <c r="AS431" s="201"/>
      <c r="AT431" s="202"/>
      <c r="AU431" s="178" t="s">
        <v>134</v>
      </c>
      <c r="AV431" s="178"/>
      <c r="AW431" s="178"/>
      <c r="AX431" s="179"/>
      <c r="AY431">
        <f>COUNTA($G$433)</f>
        <v>1</v>
      </c>
    </row>
    <row r="432" spans="1:51" ht="18.75" customHeight="1">
      <c r="A432" s="994"/>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717</v>
      </c>
      <c r="AF432" s="180"/>
      <c r="AG432" s="181" t="s">
        <v>233</v>
      </c>
      <c r="AH432" s="204"/>
      <c r="AI432" s="218"/>
      <c r="AJ432" s="218"/>
      <c r="AK432" s="218"/>
      <c r="AL432" s="219"/>
      <c r="AM432" s="218"/>
      <c r="AN432" s="218"/>
      <c r="AO432" s="218"/>
      <c r="AP432" s="219"/>
      <c r="AQ432" s="233" t="s">
        <v>717</v>
      </c>
      <c r="AR432" s="180"/>
      <c r="AS432" s="181" t="s">
        <v>233</v>
      </c>
      <c r="AT432" s="204"/>
      <c r="AU432" s="180" t="s">
        <v>717</v>
      </c>
      <c r="AV432" s="180"/>
      <c r="AW432" s="181" t="s">
        <v>179</v>
      </c>
      <c r="AX432" s="182"/>
      <c r="AY432">
        <f>$AY$431</f>
        <v>1</v>
      </c>
    </row>
    <row r="433" spans="1:51" ht="23.25" customHeight="1">
      <c r="A433" s="994"/>
      <c r="B433" s="255"/>
      <c r="C433" s="254"/>
      <c r="D433" s="255"/>
      <c r="E433" s="198"/>
      <c r="F433" s="199"/>
      <c r="G433" s="234" t="s">
        <v>717</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717</v>
      </c>
      <c r="AC433" s="177"/>
      <c r="AD433" s="177"/>
      <c r="AE433" s="168" t="s">
        <v>717</v>
      </c>
      <c r="AF433" s="169"/>
      <c r="AG433" s="169"/>
      <c r="AH433" s="169"/>
      <c r="AI433" s="168" t="s">
        <v>717</v>
      </c>
      <c r="AJ433" s="169"/>
      <c r="AK433" s="169"/>
      <c r="AL433" s="169"/>
      <c r="AM433" s="168" t="s">
        <v>717</v>
      </c>
      <c r="AN433" s="169"/>
      <c r="AO433" s="169"/>
      <c r="AP433" s="169"/>
      <c r="AQ433" s="168" t="s">
        <v>717</v>
      </c>
      <c r="AR433" s="169"/>
      <c r="AS433" s="169"/>
      <c r="AT433" s="170"/>
      <c r="AU433" s="169" t="s">
        <v>717</v>
      </c>
      <c r="AV433" s="169"/>
      <c r="AW433" s="169"/>
      <c r="AX433" s="210"/>
      <c r="AY433">
        <f t="shared" ref="AY433:AY435" si="63">$AY$431</f>
        <v>1</v>
      </c>
    </row>
    <row r="434" spans="1:51" ht="23.25" customHeight="1">
      <c r="A434" s="994"/>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717</v>
      </c>
      <c r="AC434" s="226"/>
      <c r="AD434" s="226"/>
      <c r="AE434" s="168" t="s">
        <v>717</v>
      </c>
      <c r="AF434" s="169"/>
      <c r="AG434" s="169"/>
      <c r="AH434" s="170"/>
      <c r="AI434" s="168" t="s">
        <v>717</v>
      </c>
      <c r="AJ434" s="169"/>
      <c r="AK434" s="169"/>
      <c r="AL434" s="169"/>
      <c r="AM434" s="168" t="s">
        <v>717</v>
      </c>
      <c r="AN434" s="169"/>
      <c r="AO434" s="169"/>
      <c r="AP434" s="169"/>
      <c r="AQ434" s="168" t="s">
        <v>717</v>
      </c>
      <c r="AR434" s="169"/>
      <c r="AS434" s="169"/>
      <c r="AT434" s="170"/>
      <c r="AU434" s="169" t="s">
        <v>717</v>
      </c>
      <c r="AV434" s="169"/>
      <c r="AW434" s="169"/>
      <c r="AX434" s="210"/>
      <c r="AY434">
        <f t="shared" si="63"/>
        <v>1</v>
      </c>
    </row>
    <row r="435" spans="1:51" ht="23.25" customHeight="1">
      <c r="A435" s="994"/>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717</v>
      </c>
      <c r="AF435" s="169"/>
      <c r="AG435" s="169"/>
      <c r="AH435" s="170"/>
      <c r="AI435" s="168" t="s">
        <v>717</v>
      </c>
      <c r="AJ435" s="169"/>
      <c r="AK435" s="169"/>
      <c r="AL435" s="169"/>
      <c r="AM435" s="168" t="s">
        <v>717</v>
      </c>
      <c r="AN435" s="169"/>
      <c r="AO435" s="169"/>
      <c r="AP435" s="169"/>
      <c r="AQ435" s="168" t="s">
        <v>717</v>
      </c>
      <c r="AR435" s="169"/>
      <c r="AS435" s="169"/>
      <c r="AT435" s="170"/>
      <c r="AU435" s="169" t="s">
        <v>717</v>
      </c>
      <c r="AV435" s="169"/>
      <c r="AW435" s="169"/>
      <c r="AX435" s="210"/>
      <c r="AY435">
        <f t="shared" si="63"/>
        <v>1</v>
      </c>
    </row>
    <row r="436" spans="1:51" ht="18.75" hidden="1" customHeight="1">
      <c r="A436" s="994"/>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544</v>
      </c>
      <c r="AJ436" s="216"/>
      <c r="AK436" s="216"/>
      <c r="AL436" s="217"/>
      <c r="AM436" s="216" t="s">
        <v>545</v>
      </c>
      <c r="AN436" s="216"/>
      <c r="AO436" s="216"/>
      <c r="AP436" s="217"/>
      <c r="AQ436" s="217" t="s">
        <v>232</v>
      </c>
      <c r="AR436" s="201"/>
      <c r="AS436" s="201"/>
      <c r="AT436" s="202"/>
      <c r="AU436" s="178" t="s">
        <v>134</v>
      </c>
      <c r="AV436" s="178"/>
      <c r="AW436" s="178"/>
      <c r="AX436" s="179"/>
      <c r="AY436">
        <f>COUNTA($G$438)</f>
        <v>0</v>
      </c>
    </row>
    <row r="437" spans="1:51" ht="18.75" hidden="1" customHeight="1">
      <c r="A437" s="994"/>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c r="A438" s="994"/>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c r="A439" s="994"/>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c r="A440" s="994"/>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c r="A441" s="994"/>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544</v>
      </c>
      <c r="AJ441" s="216"/>
      <c r="AK441" s="216"/>
      <c r="AL441" s="217"/>
      <c r="AM441" s="216" t="s">
        <v>545</v>
      </c>
      <c r="AN441" s="216"/>
      <c r="AO441" s="216"/>
      <c r="AP441" s="217"/>
      <c r="AQ441" s="217" t="s">
        <v>232</v>
      </c>
      <c r="AR441" s="201"/>
      <c r="AS441" s="201"/>
      <c r="AT441" s="202"/>
      <c r="AU441" s="178" t="s">
        <v>134</v>
      </c>
      <c r="AV441" s="178"/>
      <c r="AW441" s="178"/>
      <c r="AX441" s="179"/>
      <c r="AY441">
        <f>COUNTA($G$443)</f>
        <v>0</v>
      </c>
    </row>
    <row r="442" spans="1:51" ht="18.75" hidden="1" customHeight="1">
      <c r="A442" s="994"/>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c r="A443" s="994"/>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c r="A444" s="994"/>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c r="A445" s="994"/>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c r="A446" s="994"/>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544</v>
      </c>
      <c r="AJ446" s="216"/>
      <c r="AK446" s="216"/>
      <c r="AL446" s="217"/>
      <c r="AM446" s="216" t="s">
        <v>545</v>
      </c>
      <c r="AN446" s="216"/>
      <c r="AO446" s="216"/>
      <c r="AP446" s="217"/>
      <c r="AQ446" s="217" t="s">
        <v>232</v>
      </c>
      <c r="AR446" s="201"/>
      <c r="AS446" s="201"/>
      <c r="AT446" s="202"/>
      <c r="AU446" s="178" t="s">
        <v>134</v>
      </c>
      <c r="AV446" s="178"/>
      <c r="AW446" s="178"/>
      <c r="AX446" s="179"/>
      <c r="AY446">
        <f>COUNTA($G$448)</f>
        <v>0</v>
      </c>
    </row>
    <row r="447" spans="1:51" ht="18.75" hidden="1" customHeight="1">
      <c r="A447" s="994"/>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c r="A448" s="994"/>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c r="A449" s="994"/>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c r="A450" s="994"/>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c r="A451" s="994"/>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544</v>
      </c>
      <c r="AJ451" s="216"/>
      <c r="AK451" s="216"/>
      <c r="AL451" s="217"/>
      <c r="AM451" s="216" t="s">
        <v>545</v>
      </c>
      <c r="AN451" s="216"/>
      <c r="AO451" s="216"/>
      <c r="AP451" s="217"/>
      <c r="AQ451" s="217" t="s">
        <v>232</v>
      </c>
      <c r="AR451" s="201"/>
      <c r="AS451" s="201"/>
      <c r="AT451" s="202"/>
      <c r="AU451" s="178" t="s">
        <v>134</v>
      </c>
      <c r="AV451" s="178"/>
      <c r="AW451" s="178"/>
      <c r="AX451" s="179"/>
      <c r="AY451">
        <f>COUNTA($G$453)</f>
        <v>0</v>
      </c>
    </row>
    <row r="452" spans="1:51" ht="18.75" hidden="1" customHeight="1">
      <c r="A452" s="994"/>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c r="A453" s="994"/>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c r="A454" s="994"/>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c r="A455" s="994"/>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c r="A456" s="994"/>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544</v>
      </c>
      <c r="AJ456" s="216"/>
      <c r="AK456" s="216"/>
      <c r="AL456" s="217"/>
      <c r="AM456" s="216" t="s">
        <v>545</v>
      </c>
      <c r="AN456" s="216"/>
      <c r="AO456" s="216"/>
      <c r="AP456" s="217"/>
      <c r="AQ456" s="217" t="s">
        <v>232</v>
      </c>
      <c r="AR456" s="201"/>
      <c r="AS456" s="201"/>
      <c r="AT456" s="202"/>
      <c r="AU456" s="178" t="s">
        <v>134</v>
      </c>
      <c r="AV456" s="178"/>
      <c r="AW456" s="178"/>
      <c r="AX456" s="179"/>
      <c r="AY456">
        <f>COUNTA($G$458)</f>
        <v>1</v>
      </c>
    </row>
    <row r="457" spans="1:51" ht="18.75" customHeight="1">
      <c r="A457" s="994"/>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c r="AF457" s="180"/>
      <c r="AG457" s="181" t="s">
        <v>233</v>
      </c>
      <c r="AH457" s="204"/>
      <c r="AI457" s="218"/>
      <c r="AJ457" s="218"/>
      <c r="AK457" s="218"/>
      <c r="AL457" s="219"/>
      <c r="AM457" s="218"/>
      <c r="AN457" s="218"/>
      <c r="AO457" s="218"/>
      <c r="AP457" s="219"/>
      <c r="AQ457" s="233" t="s">
        <v>717</v>
      </c>
      <c r="AR457" s="180"/>
      <c r="AS457" s="181" t="s">
        <v>233</v>
      </c>
      <c r="AT457" s="204"/>
      <c r="AU457" s="180" t="s">
        <v>717</v>
      </c>
      <c r="AV457" s="180"/>
      <c r="AW457" s="181" t="s">
        <v>179</v>
      </c>
      <c r="AX457" s="182"/>
      <c r="AY457">
        <f>$AY$456</f>
        <v>1</v>
      </c>
    </row>
    <row r="458" spans="1:51" ht="23.25" customHeight="1">
      <c r="A458" s="994"/>
      <c r="B458" s="255"/>
      <c r="C458" s="254"/>
      <c r="D458" s="255"/>
      <c r="E458" s="198"/>
      <c r="F458" s="199"/>
      <c r="G458" s="234" t="s">
        <v>717</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717</v>
      </c>
      <c r="AC458" s="177"/>
      <c r="AD458" s="177"/>
      <c r="AE458" s="168" t="s">
        <v>717</v>
      </c>
      <c r="AF458" s="169"/>
      <c r="AG458" s="169"/>
      <c r="AH458" s="169"/>
      <c r="AI458" s="168" t="s">
        <v>717</v>
      </c>
      <c r="AJ458" s="169"/>
      <c r="AK458" s="169"/>
      <c r="AL458" s="169"/>
      <c r="AM458" s="168" t="s">
        <v>717</v>
      </c>
      <c r="AN458" s="169"/>
      <c r="AO458" s="169"/>
      <c r="AP458" s="169"/>
      <c r="AQ458" s="168" t="s">
        <v>717</v>
      </c>
      <c r="AR458" s="169"/>
      <c r="AS458" s="169"/>
      <c r="AT458" s="170"/>
      <c r="AU458" s="169" t="s">
        <v>717</v>
      </c>
      <c r="AV458" s="169"/>
      <c r="AW458" s="169"/>
      <c r="AX458" s="210"/>
      <c r="AY458">
        <f t="shared" ref="AY458:AY460" si="68">$AY$456</f>
        <v>1</v>
      </c>
    </row>
    <row r="459" spans="1:51" ht="23.25" customHeight="1">
      <c r="A459" s="994"/>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717</v>
      </c>
      <c r="AC459" s="226"/>
      <c r="AD459" s="226"/>
      <c r="AE459" s="168" t="s">
        <v>717</v>
      </c>
      <c r="AF459" s="169"/>
      <c r="AG459" s="169"/>
      <c r="AH459" s="170"/>
      <c r="AI459" s="168" t="s">
        <v>717</v>
      </c>
      <c r="AJ459" s="169"/>
      <c r="AK459" s="169"/>
      <c r="AL459" s="169"/>
      <c r="AM459" s="168" t="s">
        <v>717</v>
      </c>
      <c r="AN459" s="169"/>
      <c r="AO459" s="169"/>
      <c r="AP459" s="169"/>
      <c r="AQ459" s="168" t="s">
        <v>717</v>
      </c>
      <c r="AR459" s="169"/>
      <c r="AS459" s="169"/>
      <c r="AT459" s="170"/>
      <c r="AU459" s="169" t="s">
        <v>717</v>
      </c>
      <c r="AV459" s="169"/>
      <c r="AW459" s="169"/>
      <c r="AX459" s="210"/>
      <c r="AY459">
        <f t="shared" si="68"/>
        <v>1</v>
      </c>
    </row>
    <row r="460" spans="1:51" ht="23.25" customHeight="1" thickBot="1">
      <c r="A460" s="994"/>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717</v>
      </c>
      <c r="AF460" s="169"/>
      <c r="AG460" s="169"/>
      <c r="AH460" s="170"/>
      <c r="AI460" s="168" t="s">
        <v>717</v>
      </c>
      <c r="AJ460" s="169"/>
      <c r="AK460" s="169"/>
      <c r="AL460" s="169"/>
      <c r="AM460" s="168" t="s">
        <v>717</v>
      </c>
      <c r="AN460" s="169"/>
      <c r="AO460" s="169"/>
      <c r="AP460" s="170"/>
      <c r="AQ460" s="168" t="s">
        <v>717</v>
      </c>
      <c r="AR460" s="169"/>
      <c r="AS460" s="169"/>
      <c r="AT460" s="170"/>
      <c r="AU460" s="169" t="s">
        <v>717</v>
      </c>
      <c r="AV460" s="169"/>
      <c r="AW460" s="169"/>
      <c r="AX460" s="210"/>
      <c r="AY460">
        <f t="shared" si="68"/>
        <v>1</v>
      </c>
    </row>
    <row r="461" spans="1:51" ht="18.75" hidden="1" customHeight="1">
      <c r="A461" s="994"/>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544</v>
      </c>
      <c r="AJ461" s="216"/>
      <c r="AK461" s="216"/>
      <c r="AL461" s="217"/>
      <c r="AM461" s="216" t="s">
        <v>545</v>
      </c>
      <c r="AN461" s="216"/>
      <c r="AO461" s="216"/>
      <c r="AP461" s="217"/>
      <c r="AQ461" s="217" t="s">
        <v>232</v>
      </c>
      <c r="AR461" s="201"/>
      <c r="AS461" s="201"/>
      <c r="AT461" s="202"/>
      <c r="AU461" s="178" t="s">
        <v>134</v>
      </c>
      <c r="AV461" s="178"/>
      <c r="AW461" s="178"/>
      <c r="AX461" s="179"/>
      <c r="AY461">
        <f>COUNTA($G$463)</f>
        <v>0</v>
      </c>
    </row>
    <row r="462" spans="1:51" ht="18.75" hidden="1" customHeight="1">
      <c r="A462" s="994"/>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c r="A463" s="994"/>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c r="A464" s="994"/>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c r="A465" s="994"/>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c r="A466" s="994"/>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544</v>
      </c>
      <c r="AJ466" s="216"/>
      <c r="AK466" s="216"/>
      <c r="AL466" s="217"/>
      <c r="AM466" s="216" t="s">
        <v>545</v>
      </c>
      <c r="AN466" s="216"/>
      <c r="AO466" s="216"/>
      <c r="AP466" s="217"/>
      <c r="AQ466" s="217" t="s">
        <v>232</v>
      </c>
      <c r="AR466" s="201"/>
      <c r="AS466" s="201"/>
      <c r="AT466" s="202"/>
      <c r="AU466" s="178" t="s">
        <v>134</v>
      </c>
      <c r="AV466" s="178"/>
      <c r="AW466" s="178"/>
      <c r="AX466" s="179"/>
      <c r="AY466">
        <f>COUNTA($G$468)</f>
        <v>0</v>
      </c>
    </row>
    <row r="467" spans="1:51" ht="18.75" hidden="1" customHeight="1">
      <c r="A467" s="994"/>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c r="A468" s="994"/>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c r="A469" s="994"/>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c r="A470" s="994"/>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c r="A471" s="994"/>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544</v>
      </c>
      <c r="AJ471" s="216"/>
      <c r="AK471" s="216"/>
      <c r="AL471" s="217"/>
      <c r="AM471" s="216" t="s">
        <v>545</v>
      </c>
      <c r="AN471" s="216"/>
      <c r="AO471" s="216"/>
      <c r="AP471" s="217"/>
      <c r="AQ471" s="217" t="s">
        <v>232</v>
      </c>
      <c r="AR471" s="201"/>
      <c r="AS471" s="201"/>
      <c r="AT471" s="202"/>
      <c r="AU471" s="178" t="s">
        <v>134</v>
      </c>
      <c r="AV471" s="178"/>
      <c r="AW471" s="178"/>
      <c r="AX471" s="179"/>
      <c r="AY471">
        <f>COUNTA($G$473)</f>
        <v>0</v>
      </c>
    </row>
    <row r="472" spans="1:51" ht="18.75" hidden="1" customHeight="1">
      <c r="A472" s="994"/>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c r="A473" s="994"/>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c r="A474" s="994"/>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c r="A475" s="994"/>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c r="A476" s="994"/>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544</v>
      </c>
      <c r="AJ476" s="216"/>
      <c r="AK476" s="216"/>
      <c r="AL476" s="217"/>
      <c r="AM476" s="216" t="s">
        <v>545</v>
      </c>
      <c r="AN476" s="216"/>
      <c r="AO476" s="216"/>
      <c r="AP476" s="217"/>
      <c r="AQ476" s="217" t="s">
        <v>232</v>
      </c>
      <c r="AR476" s="201"/>
      <c r="AS476" s="201"/>
      <c r="AT476" s="202"/>
      <c r="AU476" s="178" t="s">
        <v>134</v>
      </c>
      <c r="AV476" s="178"/>
      <c r="AW476" s="178"/>
      <c r="AX476" s="179"/>
      <c r="AY476">
        <f>COUNTA($G$478)</f>
        <v>0</v>
      </c>
    </row>
    <row r="477" spans="1:51" ht="18.75" hidden="1" customHeight="1">
      <c r="A477" s="994"/>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c r="A478" s="994"/>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c r="A479" s="994"/>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c r="A480" s="994"/>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c r="A481" s="994"/>
      <c r="B481" s="255"/>
      <c r="C481" s="254"/>
      <c r="D481" s="255"/>
      <c r="E481" s="189" t="s">
        <v>408</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c r="A482" s="994"/>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c r="A483" s="994"/>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c r="A484" s="994"/>
      <c r="B484" s="255"/>
      <c r="C484" s="254"/>
      <c r="D484" s="255"/>
      <c r="E484" s="241" t="s">
        <v>403</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c r="A485" s="994"/>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544</v>
      </c>
      <c r="AJ485" s="216"/>
      <c r="AK485" s="216"/>
      <c r="AL485" s="217"/>
      <c r="AM485" s="216" t="s">
        <v>545</v>
      </c>
      <c r="AN485" s="216"/>
      <c r="AO485" s="216"/>
      <c r="AP485" s="217"/>
      <c r="AQ485" s="217" t="s">
        <v>232</v>
      </c>
      <c r="AR485" s="201"/>
      <c r="AS485" s="201"/>
      <c r="AT485" s="202"/>
      <c r="AU485" s="178" t="s">
        <v>134</v>
      </c>
      <c r="AV485" s="178"/>
      <c r="AW485" s="178"/>
      <c r="AX485" s="179"/>
      <c r="AY485">
        <f>COUNTA($G$487)</f>
        <v>0</v>
      </c>
    </row>
    <row r="486" spans="1:51" ht="18.75" hidden="1" customHeight="1">
      <c r="A486" s="994"/>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c r="A487" s="994"/>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c r="A488" s="994"/>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c r="A489" s="994"/>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c r="A490" s="994"/>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544</v>
      </c>
      <c r="AJ490" s="216"/>
      <c r="AK490" s="216"/>
      <c r="AL490" s="217"/>
      <c r="AM490" s="216" t="s">
        <v>545</v>
      </c>
      <c r="AN490" s="216"/>
      <c r="AO490" s="216"/>
      <c r="AP490" s="217"/>
      <c r="AQ490" s="217" t="s">
        <v>232</v>
      </c>
      <c r="AR490" s="201"/>
      <c r="AS490" s="201"/>
      <c r="AT490" s="202"/>
      <c r="AU490" s="178" t="s">
        <v>134</v>
      </c>
      <c r="AV490" s="178"/>
      <c r="AW490" s="178"/>
      <c r="AX490" s="179"/>
      <c r="AY490">
        <f>COUNTA($G$492)</f>
        <v>0</v>
      </c>
    </row>
    <row r="491" spans="1:51" ht="18.75" hidden="1" customHeight="1">
      <c r="A491" s="994"/>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c r="A492" s="994"/>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c r="A493" s="994"/>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c r="A494" s="994"/>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c r="A495" s="994"/>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544</v>
      </c>
      <c r="AJ495" s="216"/>
      <c r="AK495" s="216"/>
      <c r="AL495" s="217"/>
      <c r="AM495" s="216" t="s">
        <v>545</v>
      </c>
      <c r="AN495" s="216"/>
      <c r="AO495" s="216"/>
      <c r="AP495" s="217"/>
      <c r="AQ495" s="217" t="s">
        <v>232</v>
      </c>
      <c r="AR495" s="201"/>
      <c r="AS495" s="201"/>
      <c r="AT495" s="202"/>
      <c r="AU495" s="178" t="s">
        <v>134</v>
      </c>
      <c r="AV495" s="178"/>
      <c r="AW495" s="178"/>
      <c r="AX495" s="179"/>
      <c r="AY495">
        <f>COUNTA($G$497)</f>
        <v>0</v>
      </c>
    </row>
    <row r="496" spans="1:51" ht="18.75" hidden="1" customHeight="1">
      <c r="A496" s="994"/>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c r="A497" s="994"/>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c r="A498" s="994"/>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c r="A499" s="994"/>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c r="A500" s="994"/>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544</v>
      </c>
      <c r="AJ500" s="216"/>
      <c r="AK500" s="216"/>
      <c r="AL500" s="217"/>
      <c r="AM500" s="216" t="s">
        <v>545</v>
      </c>
      <c r="AN500" s="216"/>
      <c r="AO500" s="216"/>
      <c r="AP500" s="217"/>
      <c r="AQ500" s="217" t="s">
        <v>232</v>
      </c>
      <c r="AR500" s="201"/>
      <c r="AS500" s="201"/>
      <c r="AT500" s="202"/>
      <c r="AU500" s="178" t="s">
        <v>134</v>
      </c>
      <c r="AV500" s="178"/>
      <c r="AW500" s="178"/>
      <c r="AX500" s="179"/>
      <c r="AY500">
        <f>COUNTA($G$502)</f>
        <v>0</v>
      </c>
    </row>
    <row r="501" spans="1:51" ht="18.75" hidden="1" customHeight="1">
      <c r="A501" s="994"/>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c r="A502" s="994"/>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c r="A503" s="994"/>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c r="A504" s="994"/>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c r="A505" s="994"/>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544</v>
      </c>
      <c r="AJ505" s="216"/>
      <c r="AK505" s="216"/>
      <c r="AL505" s="217"/>
      <c r="AM505" s="216" t="s">
        <v>545</v>
      </c>
      <c r="AN505" s="216"/>
      <c r="AO505" s="216"/>
      <c r="AP505" s="217"/>
      <c r="AQ505" s="217" t="s">
        <v>232</v>
      </c>
      <c r="AR505" s="201"/>
      <c r="AS505" s="201"/>
      <c r="AT505" s="202"/>
      <c r="AU505" s="178" t="s">
        <v>134</v>
      </c>
      <c r="AV505" s="178"/>
      <c r="AW505" s="178"/>
      <c r="AX505" s="179"/>
      <c r="AY505">
        <f>COUNTA($G$507)</f>
        <v>0</v>
      </c>
    </row>
    <row r="506" spans="1:51" ht="18.75" hidden="1" customHeight="1">
      <c r="A506" s="994"/>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c r="A507" s="994"/>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c r="A508" s="994"/>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c r="A509" s="994"/>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c r="A510" s="994"/>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544</v>
      </c>
      <c r="AJ510" s="216"/>
      <c r="AK510" s="216"/>
      <c r="AL510" s="217"/>
      <c r="AM510" s="216" t="s">
        <v>545</v>
      </c>
      <c r="AN510" s="216"/>
      <c r="AO510" s="216"/>
      <c r="AP510" s="217"/>
      <c r="AQ510" s="217" t="s">
        <v>232</v>
      </c>
      <c r="AR510" s="201"/>
      <c r="AS510" s="201"/>
      <c r="AT510" s="202"/>
      <c r="AU510" s="178" t="s">
        <v>134</v>
      </c>
      <c r="AV510" s="178"/>
      <c r="AW510" s="178"/>
      <c r="AX510" s="179"/>
      <c r="AY510">
        <f>COUNTA($G$512)</f>
        <v>0</v>
      </c>
    </row>
    <row r="511" spans="1:51" ht="18.75" hidden="1" customHeight="1">
      <c r="A511" s="994"/>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c r="A512" s="994"/>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c r="A513" s="994"/>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c r="A514" s="994"/>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c r="A515" s="994"/>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544</v>
      </c>
      <c r="AJ515" s="216"/>
      <c r="AK515" s="216"/>
      <c r="AL515" s="217"/>
      <c r="AM515" s="216" t="s">
        <v>545</v>
      </c>
      <c r="AN515" s="216"/>
      <c r="AO515" s="216"/>
      <c r="AP515" s="217"/>
      <c r="AQ515" s="217" t="s">
        <v>232</v>
      </c>
      <c r="AR515" s="201"/>
      <c r="AS515" s="201"/>
      <c r="AT515" s="202"/>
      <c r="AU515" s="178" t="s">
        <v>134</v>
      </c>
      <c r="AV515" s="178"/>
      <c r="AW515" s="178"/>
      <c r="AX515" s="179"/>
      <c r="AY515">
        <f>COUNTA($G$517)</f>
        <v>0</v>
      </c>
    </row>
    <row r="516" spans="1:51" ht="18.75" hidden="1" customHeight="1">
      <c r="A516" s="994"/>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c r="A517" s="994"/>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c r="A518" s="994"/>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c r="A519" s="994"/>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c r="A520" s="994"/>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544</v>
      </c>
      <c r="AJ520" s="216"/>
      <c r="AK520" s="216"/>
      <c r="AL520" s="217"/>
      <c r="AM520" s="216" t="s">
        <v>545</v>
      </c>
      <c r="AN520" s="216"/>
      <c r="AO520" s="216"/>
      <c r="AP520" s="217"/>
      <c r="AQ520" s="217" t="s">
        <v>232</v>
      </c>
      <c r="AR520" s="201"/>
      <c r="AS520" s="201"/>
      <c r="AT520" s="202"/>
      <c r="AU520" s="178" t="s">
        <v>134</v>
      </c>
      <c r="AV520" s="178"/>
      <c r="AW520" s="178"/>
      <c r="AX520" s="179"/>
      <c r="AY520">
        <f>COUNTA($G$522)</f>
        <v>0</v>
      </c>
    </row>
    <row r="521" spans="1:51" ht="18.75" hidden="1" customHeight="1">
      <c r="A521" s="994"/>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c r="A522" s="994"/>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c r="A523" s="994"/>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c r="A524" s="994"/>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c r="A525" s="994"/>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544</v>
      </c>
      <c r="AJ525" s="216"/>
      <c r="AK525" s="216"/>
      <c r="AL525" s="217"/>
      <c r="AM525" s="216" t="s">
        <v>545</v>
      </c>
      <c r="AN525" s="216"/>
      <c r="AO525" s="216"/>
      <c r="AP525" s="217"/>
      <c r="AQ525" s="217" t="s">
        <v>232</v>
      </c>
      <c r="AR525" s="201"/>
      <c r="AS525" s="201"/>
      <c r="AT525" s="202"/>
      <c r="AU525" s="178" t="s">
        <v>134</v>
      </c>
      <c r="AV525" s="178"/>
      <c r="AW525" s="178"/>
      <c r="AX525" s="179"/>
      <c r="AY525">
        <f>COUNTA($G$527)</f>
        <v>0</v>
      </c>
    </row>
    <row r="526" spans="1:51" ht="18.75" hidden="1" customHeight="1">
      <c r="A526" s="994"/>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c r="A527" s="994"/>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c r="A528" s="994"/>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c r="A529" s="994"/>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c r="A530" s="994"/>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544</v>
      </c>
      <c r="AJ530" s="216"/>
      <c r="AK530" s="216"/>
      <c r="AL530" s="217"/>
      <c r="AM530" s="216" t="s">
        <v>545</v>
      </c>
      <c r="AN530" s="216"/>
      <c r="AO530" s="216"/>
      <c r="AP530" s="217"/>
      <c r="AQ530" s="217" t="s">
        <v>232</v>
      </c>
      <c r="AR530" s="201"/>
      <c r="AS530" s="201"/>
      <c r="AT530" s="202"/>
      <c r="AU530" s="178" t="s">
        <v>134</v>
      </c>
      <c r="AV530" s="178"/>
      <c r="AW530" s="178"/>
      <c r="AX530" s="179"/>
      <c r="AY530">
        <f>COUNTA($G$532)</f>
        <v>0</v>
      </c>
    </row>
    <row r="531" spans="1:51" ht="18.75" hidden="1" customHeight="1">
      <c r="A531" s="994"/>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c r="A532" s="994"/>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c r="A533" s="994"/>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c r="A534" s="994"/>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c r="A535" s="994"/>
      <c r="B535" s="255"/>
      <c r="C535" s="254"/>
      <c r="D535" s="255"/>
      <c r="E535" s="189" t="s">
        <v>409</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c r="A536" s="994"/>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c r="A537" s="994"/>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c r="A538" s="994"/>
      <c r="B538" s="255"/>
      <c r="C538" s="254"/>
      <c r="D538" s="255"/>
      <c r="E538" s="241" t="s">
        <v>404</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c r="A539" s="994"/>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544</v>
      </c>
      <c r="AJ539" s="216"/>
      <c r="AK539" s="216"/>
      <c r="AL539" s="217"/>
      <c r="AM539" s="216" t="s">
        <v>545</v>
      </c>
      <c r="AN539" s="216"/>
      <c r="AO539" s="216"/>
      <c r="AP539" s="217"/>
      <c r="AQ539" s="217" t="s">
        <v>232</v>
      </c>
      <c r="AR539" s="201"/>
      <c r="AS539" s="201"/>
      <c r="AT539" s="202"/>
      <c r="AU539" s="178" t="s">
        <v>134</v>
      </c>
      <c r="AV539" s="178"/>
      <c r="AW539" s="178"/>
      <c r="AX539" s="179"/>
      <c r="AY539">
        <f>COUNTA($G$541)</f>
        <v>0</v>
      </c>
    </row>
    <row r="540" spans="1:51" ht="18.75" hidden="1" customHeight="1">
      <c r="A540" s="994"/>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c r="A541" s="994"/>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c r="A542" s="994"/>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c r="A543" s="994"/>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c r="A544" s="994"/>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544</v>
      </c>
      <c r="AJ544" s="216"/>
      <c r="AK544" s="216"/>
      <c r="AL544" s="217"/>
      <c r="AM544" s="216" t="s">
        <v>545</v>
      </c>
      <c r="AN544" s="216"/>
      <c r="AO544" s="216"/>
      <c r="AP544" s="217"/>
      <c r="AQ544" s="217" t="s">
        <v>232</v>
      </c>
      <c r="AR544" s="201"/>
      <c r="AS544" s="201"/>
      <c r="AT544" s="202"/>
      <c r="AU544" s="178" t="s">
        <v>134</v>
      </c>
      <c r="AV544" s="178"/>
      <c r="AW544" s="178"/>
      <c r="AX544" s="179"/>
      <c r="AY544">
        <f>COUNTA($G$546)</f>
        <v>0</v>
      </c>
    </row>
    <row r="545" spans="1:51" ht="18.75" hidden="1" customHeight="1">
      <c r="A545" s="994"/>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c r="A546" s="994"/>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c r="A547" s="994"/>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c r="A548" s="994"/>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c r="A549" s="994"/>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544</v>
      </c>
      <c r="AJ549" s="216"/>
      <c r="AK549" s="216"/>
      <c r="AL549" s="217"/>
      <c r="AM549" s="216" t="s">
        <v>545</v>
      </c>
      <c r="AN549" s="216"/>
      <c r="AO549" s="216"/>
      <c r="AP549" s="217"/>
      <c r="AQ549" s="217" t="s">
        <v>232</v>
      </c>
      <c r="AR549" s="201"/>
      <c r="AS549" s="201"/>
      <c r="AT549" s="202"/>
      <c r="AU549" s="178" t="s">
        <v>134</v>
      </c>
      <c r="AV549" s="178"/>
      <c r="AW549" s="178"/>
      <c r="AX549" s="179"/>
      <c r="AY549">
        <f>COUNTA($G$551)</f>
        <v>0</v>
      </c>
    </row>
    <row r="550" spans="1:51" ht="18.75" hidden="1" customHeight="1">
      <c r="A550" s="994"/>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c r="A551" s="994"/>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c r="A552" s="994"/>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c r="A553" s="994"/>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c r="A554" s="994"/>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544</v>
      </c>
      <c r="AJ554" s="216"/>
      <c r="AK554" s="216"/>
      <c r="AL554" s="217"/>
      <c r="AM554" s="216" t="s">
        <v>545</v>
      </c>
      <c r="AN554" s="216"/>
      <c r="AO554" s="216"/>
      <c r="AP554" s="217"/>
      <c r="AQ554" s="217" t="s">
        <v>232</v>
      </c>
      <c r="AR554" s="201"/>
      <c r="AS554" s="201"/>
      <c r="AT554" s="202"/>
      <c r="AU554" s="178" t="s">
        <v>134</v>
      </c>
      <c r="AV554" s="178"/>
      <c r="AW554" s="178"/>
      <c r="AX554" s="179"/>
      <c r="AY554">
        <f>COUNTA($G$556)</f>
        <v>0</v>
      </c>
    </row>
    <row r="555" spans="1:51" ht="18.75" hidden="1" customHeight="1">
      <c r="A555" s="994"/>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c r="A556" s="994"/>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c r="A557" s="994"/>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c r="A558" s="994"/>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c r="A559" s="994"/>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544</v>
      </c>
      <c r="AJ559" s="216"/>
      <c r="AK559" s="216"/>
      <c r="AL559" s="217"/>
      <c r="AM559" s="216" t="s">
        <v>545</v>
      </c>
      <c r="AN559" s="216"/>
      <c r="AO559" s="216"/>
      <c r="AP559" s="217"/>
      <c r="AQ559" s="217" t="s">
        <v>232</v>
      </c>
      <c r="AR559" s="201"/>
      <c r="AS559" s="201"/>
      <c r="AT559" s="202"/>
      <c r="AU559" s="178" t="s">
        <v>134</v>
      </c>
      <c r="AV559" s="178"/>
      <c r="AW559" s="178"/>
      <c r="AX559" s="179"/>
      <c r="AY559">
        <f>COUNTA($G$561)</f>
        <v>0</v>
      </c>
    </row>
    <row r="560" spans="1:51" ht="18.75" hidden="1" customHeight="1">
      <c r="A560" s="994"/>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c r="A561" s="994"/>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c r="A562" s="994"/>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c r="A563" s="994"/>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c r="A564" s="994"/>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544</v>
      </c>
      <c r="AJ564" s="216"/>
      <c r="AK564" s="216"/>
      <c r="AL564" s="217"/>
      <c r="AM564" s="216" t="s">
        <v>545</v>
      </c>
      <c r="AN564" s="216"/>
      <c r="AO564" s="216"/>
      <c r="AP564" s="217"/>
      <c r="AQ564" s="217" t="s">
        <v>232</v>
      </c>
      <c r="AR564" s="201"/>
      <c r="AS564" s="201"/>
      <c r="AT564" s="202"/>
      <c r="AU564" s="178" t="s">
        <v>134</v>
      </c>
      <c r="AV564" s="178"/>
      <c r="AW564" s="178"/>
      <c r="AX564" s="179"/>
      <c r="AY564">
        <f>COUNTA($G$566)</f>
        <v>0</v>
      </c>
    </row>
    <row r="565" spans="1:51" ht="18.75" hidden="1" customHeight="1">
      <c r="A565" s="994"/>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c r="A566" s="994"/>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c r="A567" s="994"/>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c r="A568" s="994"/>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c r="A569" s="994"/>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544</v>
      </c>
      <c r="AJ569" s="216"/>
      <c r="AK569" s="216"/>
      <c r="AL569" s="217"/>
      <c r="AM569" s="216" t="s">
        <v>545</v>
      </c>
      <c r="AN569" s="216"/>
      <c r="AO569" s="216"/>
      <c r="AP569" s="217"/>
      <c r="AQ569" s="217" t="s">
        <v>232</v>
      </c>
      <c r="AR569" s="201"/>
      <c r="AS569" s="201"/>
      <c r="AT569" s="202"/>
      <c r="AU569" s="178" t="s">
        <v>134</v>
      </c>
      <c r="AV569" s="178"/>
      <c r="AW569" s="178"/>
      <c r="AX569" s="179"/>
      <c r="AY569">
        <f>COUNTA($G$571)</f>
        <v>0</v>
      </c>
    </row>
    <row r="570" spans="1:51" ht="18.75" hidden="1" customHeight="1">
      <c r="A570" s="994"/>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c r="A571" s="994"/>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c r="A572" s="994"/>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c r="A573" s="994"/>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c r="A574" s="994"/>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544</v>
      </c>
      <c r="AJ574" s="216"/>
      <c r="AK574" s="216"/>
      <c r="AL574" s="217"/>
      <c r="AM574" s="216" t="s">
        <v>545</v>
      </c>
      <c r="AN574" s="216"/>
      <c r="AO574" s="216"/>
      <c r="AP574" s="217"/>
      <c r="AQ574" s="217" t="s">
        <v>232</v>
      </c>
      <c r="AR574" s="201"/>
      <c r="AS574" s="201"/>
      <c r="AT574" s="202"/>
      <c r="AU574" s="178" t="s">
        <v>134</v>
      </c>
      <c r="AV574" s="178"/>
      <c r="AW574" s="178"/>
      <c r="AX574" s="179"/>
      <c r="AY574">
        <f>COUNTA($G$576)</f>
        <v>0</v>
      </c>
    </row>
    <row r="575" spans="1:51" ht="18.75" hidden="1" customHeight="1">
      <c r="A575" s="994"/>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c r="A576" s="994"/>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c r="A577" s="994"/>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c r="A578" s="994"/>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c r="A579" s="994"/>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544</v>
      </c>
      <c r="AJ579" s="216"/>
      <c r="AK579" s="216"/>
      <c r="AL579" s="217"/>
      <c r="AM579" s="216" t="s">
        <v>545</v>
      </c>
      <c r="AN579" s="216"/>
      <c r="AO579" s="216"/>
      <c r="AP579" s="217"/>
      <c r="AQ579" s="217" t="s">
        <v>232</v>
      </c>
      <c r="AR579" s="201"/>
      <c r="AS579" s="201"/>
      <c r="AT579" s="202"/>
      <c r="AU579" s="178" t="s">
        <v>134</v>
      </c>
      <c r="AV579" s="178"/>
      <c r="AW579" s="178"/>
      <c r="AX579" s="179"/>
      <c r="AY579">
        <f>COUNTA($G$581)</f>
        <v>0</v>
      </c>
    </row>
    <row r="580" spans="1:51" ht="18.75" hidden="1" customHeight="1">
      <c r="A580" s="994"/>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c r="A581" s="994"/>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c r="A582" s="994"/>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c r="A583" s="994"/>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c r="A584" s="994"/>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544</v>
      </c>
      <c r="AJ584" s="216"/>
      <c r="AK584" s="216"/>
      <c r="AL584" s="217"/>
      <c r="AM584" s="216" t="s">
        <v>545</v>
      </c>
      <c r="AN584" s="216"/>
      <c r="AO584" s="216"/>
      <c r="AP584" s="217"/>
      <c r="AQ584" s="217" t="s">
        <v>232</v>
      </c>
      <c r="AR584" s="201"/>
      <c r="AS584" s="201"/>
      <c r="AT584" s="202"/>
      <c r="AU584" s="178" t="s">
        <v>134</v>
      </c>
      <c r="AV584" s="178"/>
      <c r="AW584" s="178"/>
      <c r="AX584" s="179"/>
      <c r="AY584">
        <f>COUNTA($G$586)</f>
        <v>0</v>
      </c>
    </row>
    <row r="585" spans="1:51" ht="18.75" hidden="1" customHeight="1">
      <c r="A585" s="994"/>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c r="A586" s="994"/>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c r="A587" s="994"/>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c r="A588" s="994"/>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c r="A589" s="994"/>
      <c r="B589" s="255"/>
      <c r="C589" s="254"/>
      <c r="D589" s="255"/>
      <c r="E589" s="189" t="s">
        <v>409</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c r="A590" s="994"/>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c r="A591" s="994"/>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c r="A592" s="994"/>
      <c r="B592" s="255"/>
      <c r="C592" s="254"/>
      <c r="D592" s="255"/>
      <c r="E592" s="241" t="s">
        <v>403</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c r="A593" s="994"/>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544</v>
      </c>
      <c r="AJ593" s="216"/>
      <c r="AK593" s="216"/>
      <c r="AL593" s="217"/>
      <c r="AM593" s="216" t="s">
        <v>545</v>
      </c>
      <c r="AN593" s="216"/>
      <c r="AO593" s="216"/>
      <c r="AP593" s="217"/>
      <c r="AQ593" s="217" t="s">
        <v>232</v>
      </c>
      <c r="AR593" s="201"/>
      <c r="AS593" s="201"/>
      <c r="AT593" s="202"/>
      <c r="AU593" s="178" t="s">
        <v>134</v>
      </c>
      <c r="AV593" s="178"/>
      <c r="AW593" s="178"/>
      <c r="AX593" s="179"/>
      <c r="AY593">
        <f>COUNTA($G$595)</f>
        <v>0</v>
      </c>
    </row>
    <row r="594" spans="1:51" ht="18.75" hidden="1" customHeight="1">
      <c r="A594" s="994"/>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c r="A595" s="994"/>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c r="A596" s="994"/>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c r="A597" s="994"/>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c r="A598" s="994"/>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544</v>
      </c>
      <c r="AJ598" s="216"/>
      <c r="AK598" s="216"/>
      <c r="AL598" s="217"/>
      <c r="AM598" s="216" t="s">
        <v>545</v>
      </c>
      <c r="AN598" s="216"/>
      <c r="AO598" s="216"/>
      <c r="AP598" s="217"/>
      <c r="AQ598" s="217" t="s">
        <v>232</v>
      </c>
      <c r="AR598" s="201"/>
      <c r="AS598" s="201"/>
      <c r="AT598" s="202"/>
      <c r="AU598" s="178" t="s">
        <v>134</v>
      </c>
      <c r="AV598" s="178"/>
      <c r="AW598" s="178"/>
      <c r="AX598" s="179"/>
      <c r="AY598">
        <f>COUNTA($G$600)</f>
        <v>0</v>
      </c>
    </row>
    <row r="599" spans="1:51" ht="18.75" hidden="1" customHeight="1">
      <c r="A599" s="994"/>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c r="A600" s="994"/>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c r="A601" s="994"/>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c r="A602" s="994"/>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c r="A603" s="994"/>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544</v>
      </c>
      <c r="AJ603" s="216"/>
      <c r="AK603" s="216"/>
      <c r="AL603" s="217"/>
      <c r="AM603" s="216" t="s">
        <v>545</v>
      </c>
      <c r="AN603" s="216"/>
      <c r="AO603" s="216"/>
      <c r="AP603" s="217"/>
      <c r="AQ603" s="217" t="s">
        <v>232</v>
      </c>
      <c r="AR603" s="201"/>
      <c r="AS603" s="201"/>
      <c r="AT603" s="202"/>
      <c r="AU603" s="178" t="s">
        <v>134</v>
      </c>
      <c r="AV603" s="178"/>
      <c r="AW603" s="178"/>
      <c r="AX603" s="179"/>
      <c r="AY603">
        <f>COUNTA($G$605)</f>
        <v>0</v>
      </c>
    </row>
    <row r="604" spans="1:51" ht="18.75" hidden="1" customHeight="1">
      <c r="A604" s="994"/>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c r="A605" s="994"/>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c r="A606" s="994"/>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c r="A607" s="994"/>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c r="A608" s="994"/>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544</v>
      </c>
      <c r="AJ608" s="216"/>
      <c r="AK608" s="216"/>
      <c r="AL608" s="217"/>
      <c r="AM608" s="216" t="s">
        <v>545</v>
      </c>
      <c r="AN608" s="216"/>
      <c r="AO608" s="216"/>
      <c r="AP608" s="217"/>
      <c r="AQ608" s="217" t="s">
        <v>232</v>
      </c>
      <c r="AR608" s="201"/>
      <c r="AS608" s="201"/>
      <c r="AT608" s="202"/>
      <c r="AU608" s="178" t="s">
        <v>134</v>
      </c>
      <c r="AV608" s="178"/>
      <c r="AW608" s="178"/>
      <c r="AX608" s="179"/>
      <c r="AY608">
        <f>COUNTA($G$610)</f>
        <v>0</v>
      </c>
    </row>
    <row r="609" spans="1:51" ht="18.75" hidden="1" customHeight="1">
      <c r="A609" s="994"/>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c r="A610" s="994"/>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c r="A611" s="994"/>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c r="A612" s="994"/>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c r="A613" s="994"/>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544</v>
      </c>
      <c r="AJ613" s="216"/>
      <c r="AK613" s="216"/>
      <c r="AL613" s="217"/>
      <c r="AM613" s="216" t="s">
        <v>545</v>
      </c>
      <c r="AN613" s="216"/>
      <c r="AO613" s="216"/>
      <c r="AP613" s="217"/>
      <c r="AQ613" s="217" t="s">
        <v>232</v>
      </c>
      <c r="AR613" s="201"/>
      <c r="AS613" s="201"/>
      <c r="AT613" s="202"/>
      <c r="AU613" s="178" t="s">
        <v>134</v>
      </c>
      <c r="AV613" s="178"/>
      <c r="AW613" s="178"/>
      <c r="AX613" s="179"/>
      <c r="AY613">
        <f>COUNTA($G$615)</f>
        <v>0</v>
      </c>
    </row>
    <row r="614" spans="1:51" ht="18.75" hidden="1" customHeight="1">
      <c r="A614" s="994"/>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c r="A615" s="994"/>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c r="A616" s="994"/>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c r="A617" s="994"/>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c r="A618" s="994"/>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544</v>
      </c>
      <c r="AJ618" s="216"/>
      <c r="AK618" s="216"/>
      <c r="AL618" s="217"/>
      <c r="AM618" s="216" t="s">
        <v>545</v>
      </c>
      <c r="AN618" s="216"/>
      <c r="AO618" s="216"/>
      <c r="AP618" s="217"/>
      <c r="AQ618" s="217" t="s">
        <v>232</v>
      </c>
      <c r="AR618" s="201"/>
      <c r="AS618" s="201"/>
      <c r="AT618" s="202"/>
      <c r="AU618" s="178" t="s">
        <v>134</v>
      </c>
      <c r="AV618" s="178"/>
      <c r="AW618" s="178"/>
      <c r="AX618" s="179"/>
      <c r="AY618">
        <f>COUNTA($G$620)</f>
        <v>0</v>
      </c>
    </row>
    <row r="619" spans="1:51" ht="18.75" hidden="1" customHeight="1">
      <c r="A619" s="994"/>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c r="A620" s="994"/>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c r="A621" s="994"/>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c r="A622" s="994"/>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c r="A623" s="994"/>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544</v>
      </c>
      <c r="AJ623" s="216"/>
      <c r="AK623" s="216"/>
      <c r="AL623" s="217"/>
      <c r="AM623" s="216" t="s">
        <v>545</v>
      </c>
      <c r="AN623" s="216"/>
      <c r="AO623" s="216"/>
      <c r="AP623" s="217"/>
      <c r="AQ623" s="217" t="s">
        <v>232</v>
      </c>
      <c r="AR623" s="201"/>
      <c r="AS623" s="201"/>
      <c r="AT623" s="202"/>
      <c r="AU623" s="178" t="s">
        <v>134</v>
      </c>
      <c r="AV623" s="178"/>
      <c r="AW623" s="178"/>
      <c r="AX623" s="179"/>
      <c r="AY623">
        <f>COUNTA($G$625)</f>
        <v>0</v>
      </c>
    </row>
    <row r="624" spans="1:51" ht="18.75" hidden="1" customHeight="1">
      <c r="A624" s="994"/>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c r="A625" s="994"/>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c r="A626" s="994"/>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c r="A627" s="994"/>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c r="A628" s="994"/>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544</v>
      </c>
      <c r="AJ628" s="216"/>
      <c r="AK628" s="216"/>
      <c r="AL628" s="217"/>
      <c r="AM628" s="216" t="s">
        <v>545</v>
      </c>
      <c r="AN628" s="216"/>
      <c r="AO628" s="216"/>
      <c r="AP628" s="217"/>
      <c r="AQ628" s="217" t="s">
        <v>232</v>
      </c>
      <c r="AR628" s="201"/>
      <c r="AS628" s="201"/>
      <c r="AT628" s="202"/>
      <c r="AU628" s="178" t="s">
        <v>134</v>
      </c>
      <c r="AV628" s="178"/>
      <c r="AW628" s="178"/>
      <c r="AX628" s="179"/>
      <c r="AY628">
        <f>COUNTA($G$630)</f>
        <v>0</v>
      </c>
    </row>
    <row r="629" spans="1:51" ht="18.75" hidden="1" customHeight="1">
      <c r="A629" s="994"/>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c r="A630" s="994"/>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c r="A631" s="994"/>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c r="A632" s="994"/>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c r="A633" s="994"/>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544</v>
      </c>
      <c r="AJ633" s="216"/>
      <c r="AK633" s="216"/>
      <c r="AL633" s="217"/>
      <c r="AM633" s="216" t="s">
        <v>545</v>
      </c>
      <c r="AN633" s="216"/>
      <c r="AO633" s="216"/>
      <c r="AP633" s="217"/>
      <c r="AQ633" s="217" t="s">
        <v>232</v>
      </c>
      <c r="AR633" s="201"/>
      <c r="AS633" s="201"/>
      <c r="AT633" s="202"/>
      <c r="AU633" s="178" t="s">
        <v>134</v>
      </c>
      <c r="AV633" s="178"/>
      <c r="AW633" s="178"/>
      <c r="AX633" s="179"/>
      <c r="AY633">
        <f>COUNTA($G$635)</f>
        <v>0</v>
      </c>
    </row>
    <row r="634" spans="1:51" ht="18.75" hidden="1" customHeight="1">
      <c r="A634" s="994"/>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c r="A635" s="994"/>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c r="A636" s="994"/>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c r="A637" s="994"/>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c r="A638" s="994"/>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544</v>
      </c>
      <c r="AJ638" s="216"/>
      <c r="AK638" s="216"/>
      <c r="AL638" s="217"/>
      <c r="AM638" s="216" t="s">
        <v>545</v>
      </c>
      <c r="AN638" s="216"/>
      <c r="AO638" s="216"/>
      <c r="AP638" s="217"/>
      <c r="AQ638" s="217" t="s">
        <v>232</v>
      </c>
      <c r="AR638" s="201"/>
      <c r="AS638" s="201"/>
      <c r="AT638" s="202"/>
      <c r="AU638" s="178" t="s">
        <v>134</v>
      </c>
      <c r="AV638" s="178"/>
      <c r="AW638" s="178"/>
      <c r="AX638" s="179"/>
      <c r="AY638">
        <f>COUNTA($G$640)</f>
        <v>0</v>
      </c>
    </row>
    <row r="639" spans="1:51" ht="18.75" hidden="1" customHeight="1">
      <c r="A639" s="994"/>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c r="A640" s="994"/>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c r="A641" s="994"/>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c r="A642" s="994"/>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c r="A643" s="994"/>
      <c r="B643" s="255"/>
      <c r="C643" s="254"/>
      <c r="D643" s="255"/>
      <c r="E643" s="189" t="s">
        <v>409</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c r="A644" s="994"/>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c r="A645" s="994"/>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c r="A646" s="994"/>
      <c r="B646" s="255"/>
      <c r="C646" s="254"/>
      <c r="D646" s="255"/>
      <c r="E646" s="241" t="s">
        <v>404</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c r="A647" s="994"/>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544</v>
      </c>
      <c r="AJ647" s="216"/>
      <c r="AK647" s="216"/>
      <c r="AL647" s="217"/>
      <c r="AM647" s="216" t="s">
        <v>545</v>
      </c>
      <c r="AN647" s="216"/>
      <c r="AO647" s="216"/>
      <c r="AP647" s="217"/>
      <c r="AQ647" s="217" t="s">
        <v>232</v>
      </c>
      <c r="AR647" s="201"/>
      <c r="AS647" s="201"/>
      <c r="AT647" s="202"/>
      <c r="AU647" s="178" t="s">
        <v>134</v>
      </c>
      <c r="AV647" s="178"/>
      <c r="AW647" s="178"/>
      <c r="AX647" s="179"/>
      <c r="AY647">
        <f>COUNTA($G$649)</f>
        <v>0</v>
      </c>
    </row>
    <row r="648" spans="1:51" ht="18.75" hidden="1" customHeight="1">
      <c r="A648" s="994"/>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c r="A649" s="994"/>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c r="A650" s="994"/>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c r="A651" s="994"/>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c r="A652" s="994"/>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544</v>
      </c>
      <c r="AJ652" s="216"/>
      <c r="AK652" s="216"/>
      <c r="AL652" s="217"/>
      <c r="AM652" s="216" t="s">
        <v>545</v>
      </c>
      <c r="AN652" s="216"/>
      <c r="AO652" s="216"/>
      <c r="AP652" s="217"/>
      <c r="AQ652" s="217" t="s">
        <v>232</v>
      </c>
      <c r="AR652" s="201"/>
      <c r="AS652" s="201"/>
      <c r="AT652" s="202"/>
      <c r="AU652" s="178" t="s">
        <v>134</v>
      </c>
      <c r="AV652" s="178"/>
      <c r="AW652" s="178"/>
      <c r="AX652" s="179"/>
      <c r="AY652">
        <f>COUNTA($G$654)</f>
        <v>0</v>
      </c>
    </row>
    <row r="653" spans="1:51" ht="18.75" hidden="1" customHeight="1">
      <c r="A653" s="994"/>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c r="A654" s="994"/>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c r="A655" s="994"/>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c r="A656" s="994"/>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c r="A657" s="994"/>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544</v>
      </c>
      <c r="AJ657" s="216"/>
      <c r="AK657" s="216"/>
      <c r="AL657" s="217"/>
      <c r="AM657" s="216" t="s">
        <v>545</v>
      </c>
      <c r="AN657" s="216"/>
      <c r="AO657" s="216"/>
      <c r="AP657" s="217"/>
      <c r="AQ657" s="217" t="s">
        <v>232</v>
      </c>
      <c r="AR657" s="201"/>
      <c r="AS657" s="201"/>
      <c r="AT657" s="202"/>
      <c r="AU657" s="178" t="s">
        <v>134</v>
      </c>
      <c r="AV657" s="178"/>
      <c r="AW657" s="178"/>
      <c r="AX657" s="179"/>
      <c r="AY657">
        <f>COUNTA($G$659)</f>
        <v>0</v>
      </c>
    </row>
    <row r="658" spans="1:51" ht="18.75" hidden="1" customHeight="1">
      <c r="A658" s="994"/>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c r="A659" s="994"/>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c r="A660" s="994"/>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c r="A661" s="994"/>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c r="A662" s="994"/>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544</v>
      </c>
      <c r="AJ662" s="216"/>
      <c r="AK662" s="216"/>
      <c r="AL662" s="217"/>
      <c r="AM662" s="216" t="s">
        <v>545</v>
      </c>
      <c r="AN662" s="216"/>
      <c r="AO662" s="216"/>
      <c r="AP662" s="217"/>
      <c r="AQ662" s="217" t="s">
        <v>232</v>
      </c>
      <c r="AR662" s="201"/>
      <c r="AS662" s="201"/>
      <c r="AT662" s="202"/>
      <c r="AU662" s="178" t="s">
        <v>134</v>
      </c>
      <c r="AV662" s="178"/>
      <c r="AW662" s="178"/>
      <c r="AX662" s="179"/>
      <c r="AY662">
        <f>COUNTA($G$664)</f>
        <v>0</v>
      </c>
    </row>
    <row r="663" spans="1:51" ht="18.75" hidden="1" customHeight="1">
      <c r="A663" s="994"/>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c r="A664" s="994"/>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c r="A665" s="994"/>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c r="A666" s="994"/>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c r="A667" s="994"/>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544</v>
      </c>
      <c r="AJ667" s="216"/>
      <c r="AK667" s="216"/>
      <c r="AL667" s="217"/>
      <c r="AM667" s="216" t="s">
        <v>545</v>
      </c>
      <c r="AN667" s="216"/>
      <c r="AO667" s="216"/>
      <c r="AP667" s="217"/>
      <c r="AQ667" s="217" t="s">
        <v>232</v>
      </c>
      <c r="AR667" s="201"/>
      <c r="AS667" s="201"/>
      <c r="AT667" s="202"/>
      <c r="AU667" s="178" t="s">
        <v>134</v>
      </c>
      <c r="AV667" s="178"/>
      <c r="AW667" s="178"/>
      <c r="AX667" s="179"/>
      <c r="AY667">
        <f>COUNTA($G$669)</f>
        <v>0</v>
      </c>
    </row>
    <row r="668" spans="1:51" ht="18.75" hidden="1" customHeight="1">
      <c r="A668" s="994"/>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c r="A669" s="994"/>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c r="A670" s="994"/>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c r="A671" s="994"/>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c r="A672" s="994"/>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544</v>
      </c>
      <c r="AJ672" s="216"/>
      <c r="AK672" s="216"/>
      <c r="AL672" s="217"/>
      <c r="AM672" s="216" t="s">
        <v>545</v>
      </c>
      <c r="AN672" s="216"/>
      <c r="AO672" s="216"/>
      <c r="AP672" s="217"/>
      <c r="AQ672" s="217" t="s">
        <v>232</v>
      </c>
      <c r="AR672" s="201"/>
      <c r="AS672" s="201"/>
      <c r="AT672" s="202"/>
      <c r="AU672" s="178" t="s">
        <v>134</v>
      </c>
      <c r="AV672" s="178"/>
      <c r="AW672" s="178"/>
      <c r="AX672" s="179"/>
      <c r="AY672">
        <f>COUNTA($G$674)</f>
        <v>0</v>
      </c>
    </row>
    <row r="673" spans="1:51" ht="18.75" hidden="1" customHeight="1">
      <c r="A673" s="994"/>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c r="A674" s="994"/>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c r="A675" s="994"/>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c r="A676" s="994"/>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c r="A677" s="994"/>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544</v>
      </c>
      <c r="AJ677" s="216"/>
      <c r="AK677" s="216"/>
      <c r="AL677" s="217"/>
      <c r="AM677" s="216" t="s">
        <v>545</v>
      </c>
      <c r="AN677" s="216"/>
      <c r="AO677" s="216"/>
      <c r="AP677" s="217"/>
      <c r="AQ677" s="217" t="s">
        <v>232</v>
      </c>
      <c r="AR677" s="201"/>
      <c r="AS677" s="201"/>
      <c r="AT677" s="202"/>
      <c r="AU677" s="178" t="s">
        <v>134</v>
      </c>
      <c r="AV677" s="178"/>
      <c r="AW677" s="178"/>
      <c r="AX677" s="179"/>
      <c r="AY677">
        <f>COUNTA($G$679)</f>
        <v>0</v>
      </c>
    </row>
    <row r="678" spans="1:51" ht="18.75" hidden="1" customHeight="1">
      <c r="A678" s="994"/>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c r="A679" s="994"/>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c r="A680" s="994"/>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c r="A681" s="994"/>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c r="A682" s="994"/>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544</v>
      </c>
      <c r="AJ682" s="216"/>
      <c r="AK682" s="216"/>
      <c r="AL682" s="217"/>
      <c r="AM682" s="216" t="s">
        <v>545</v>
      </c>
      <c r="AN682" s="216"/>
      <c r="AO682" s="216"/>
      <c r="AP682" s="217"/>
      <c r="AQ682" s="217" t="s">
        <v>232</v>
      </c>
      <c r="AR682" s="201"/>
      <c r="AS682" s="201"/>
      <c r="AT682" s="202"/>
      <c r="AU682" s="178" t="s">
        <v>134</v>
      </c>
      <c r="AV682" s="178"/>
      <c r="AW682" s="178"/>
      <c r="AX682" s="179"/>
      <c r="AY682">
        <f>COUNTA($G$684)</f>
        <v>0</v>
      </c>
    </row>
    <row r="683" spans="1:51" ht="18.75" hidden="1" customHeight="1">
      <c r="A683" s="994"/>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c r="A684" s="994"/>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c r="A685" s="994"/>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c r="A686" s="994"/>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c r="A687" s="994"/>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544</v>
      </c>
      <c r="AJ687" s="216"/>
      <c r="AK687" s="216"/>
      <c r="AL687" s="217"/>
      <c r="AM687" s="216" t="s">
        <v>545</v>
      </c>
      <c r="AN687" s="216"/>
      <c r="AO687" s="216"/>
      <c r="AP687" s="217"/>
      <c r="AQ687" s="217" t="s">
        <v>232</v>
      </c>
      <c r="AR687" s="201"/>
      <c r="AS687" s="201"/>
      <c r="AT687" s="202"/>
      <c r="AU687" s="178" t="s">
        <v>134</v>
      </c>
      <c r="AV687" s="178"/>
      <c r="AW687" s="178"/>
      <c r="AX687" s="179"/>
      <c r="AY687">
        <f>COUNTA($G$689)</f>
        <v>0</v>
      </c>
    </row>
    <row r="688" spans="1:51" ht="18.75" hidden="1" customHeight="1">
      <c r="A688" s="994"/>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c r="A689" s="994"/>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c r="A690" s="994"/>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c r="A691" s="994"/>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c r="A692" s="994"/>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544</v>
      </c>
      <c r="AJ692" s="216"/>
      <c r="AK692" s="216"/>
      <c r="AL692" s="217"/>
      <c r="AM692" s="216" t="s">
        <v>545</v>
      </c>
      <c r="AN692" s="216"/>
      <c r="AO692" s="216"/>
      <c r="AP692" s="217"/>
      <c r="AQ692" s="217" t="s">
        <v>232</v>
      </c>
      <c r="AR692" s="201"/>
      <c r="AS692" s="201"/>
      <c r="AT692" s="202"/>
      <c r="AU692" s="178" t="s">
        <v>134</v>
      </c>
      <c r="AV692" s="178"/>
      <c r="AW692" s="178"/>
      <c r="AX692" s="179"/>
      <c r="AY692">
        <f>COUNTA($G$694)</f>
        <v>0</v>
      </c>
    </row>
    <row r="693" spans="1:51" ht="18.75" hidden="1" customHeight="1">
      <c r="A693" s="994"/>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c r="A694" s="994"/>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c r="A695" s="994"/>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c r="A696" s="994"/>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c r="A697" s="994"/>
      <c r="B697" s="255"/>
      <c r="C697" s="254"/>
      <c r="D697" s="255"/>
      <c r="E697" s="189" t="s">
        <v>409</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c r="A698" s="994"/>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c r="A699" s="995"/>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8.25" customHeight="1">
      <c r="A702" s="527" t="s">
        <v>140</v>
      </c>
      <c r="B702" s="528"/>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743</v>
      </c>
      <c r="AE702" s="896"/>
      <c r="AF702" s="896"/>
      <c r="AG702" s="885" t="s">
        <v>750</v>
      </c>
      <c r="AH702" s="886"/>
      <c r="AI702" s="886"/>
      <c r="AJ702" s="886"/>
      <c r="AK702" s="886"/>
      <c r="AL702" s="886"/>
      <c r="AM702" s="886"/>
      <c r="AN702" s="886"/>
      <c r="AO702" s="886"/>
      <c r="AP702" s="886"/>
      <c r="AQ702" s="886"/>
      <c r="AR702" s="886"/>
      <c r="AS702" s="886"/>
      <c r="AT702" s="886"/>
      <c r="AU702" s="886"/>
      <c r="AV702" s="886"/>
      <c r="AW702" s="886"/>
      <c r="AX702" s="887"/>
    </row>
    <row r="703" spans="1:51" ht="41.25" customHeight="1">
      <c r="A703" s="529"/>
      <c r="B703" s="530"/>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6" t="s">
        <v>743</v>
      </c>
      <c r="AE703" s="187"/>
      <c r="AF703" s="187"/>
      <c r="AG703" s="613" t="s">
        <v>751</v>
      </c>
      <c r="AH703" s="614"/>
      <c r="AI703" s="614"/>
      <c r="AJ703" s="614"/>
      <c r="AK703" s="614"/>
      <c r="AL703" s="614"/>
      <c r="AM703" s="614"/>
      <c r="AN703" s="614"/>
      <c r="AO703" s="614"/>
      <c r="AP703" s="614"/>
      <c r="AQ703" s="614"/>
      <c r="AR703" s="614"/>
      <c r="AS703" s="614"/>
      <c r="AT703" s="614"/>
      <c r="AU703" s="614"/>
      <c r="AV703" s="614"/>
      <c r="AW703" s="614"/>
      <c r="AX703" s="615"/>
    </row>
    <row r="704" spans="1:51" ht="41.25" customHeight="1">
      <c r="A704" s="531"/>
      <c r="B704" s="532"/>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3" t="s">
        <v>743</v>
      </c>
      <c r="AE704" s="584"/>
      <c r="AF704" s="584"/>
      <c r="AG704" s="426" t="s">
        <v>752</v>
      </c>
      <c r="AH704" s="237"/>
      <c r="AI704" s="237"/>
      <c r="AJ704" s="237"/>
      <c r="AK704" s="237"/>
      <c r="AL704" s="237"/>
      <c r="AM704" s="237"/>
      <c r="AN704" s="237"/>
      <c r="AO704" s="237"/>
      <c r="AP704" s="237"/>
      <c r="AQ704" s="237"/>
      <c r="AR704" s="237"/>
      <c r="AS704" s="237"/>
      <c r="AT704" s="237"/>
      <c r="AU704" s="237"/>
      <c r="AV704" s="237"/>
      <c r="AW704" s="237"/>
      <c r="AX704" s="427"/>
    </row>
    <row r="705" spans="1:50" ht="27" customHeight="1">
      <c r="A705" s="632"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7" t="s">
        <v>753</v>
      </c>
      <c r="AE705" s="738"/>
      <c r="AF705" s="738"/>
      <c r="AG705" s="192" t="s">
        <v>754</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c r="A706" s="665"/>
      <c r="B706" s="772"/>
      <c r="C706" s="625"/>
      <c r="D706" s="626"/>
      <c r="E706" s="694" t="s">
        <v>382</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6" t="s">
        <v>755</v>
      </c>
      <c r="AE706" s="187"/>
      <c r="AF706" s="188"/>
      <c r="AG706" s="426"/>
      <c r="AH706" s="237"/>
      <c r="AI706" s="237"/>
      <c r="AJ706" s="237"/>
      <c r="AK706" s="237"/>
      <c r="AL706" s="237"/>
      <c r="AM706" s="237"/>
      <c r="AN706" s="237"/>
      <c r="AO706" s="237"/>
      <c r="AP706" s="237"/>
      <c r="AQ706" s="237"/>
      <c r="AR706" s="237"/>
      <c r="AS706" s="237"/>
      <c r="AT706" s="237"/>
      <c r="AU706" s="237"/>
      <c r="AV706" s="237"/>
      <c r="AW706" s="237"/>
      <c r="AX706" s="427"/>
    </row>
    <row r="707" spans="1:50" ht="26.25" customHeight="1">
      <c r="A707" s="665"/>
      <c r="B707" s="772"/>
      <c r="C707" s="627"/>
      <c r="D707" s="628"/>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1" t="s">
        <v>755</v>
      </c>
      <c r="AE707" s="582"/>
      <c r="AF707" s="582"/>
      <c r="AG707" s="426"/>
      <c r="AH707" s="237"/>
      <c r="AI707" s="237"/>
      <c r="AJ707" s="237"/>
      <c r="AK707" s="237"/>
      <c r="AL707" s="237"/>
      <c r="AM707" s="237"/>
      <c r="AN707" s="237"/>
      <c r="AO707" s="237"/>
      <c r="AP707" s="237"/>
      <c r="AQ707" s="237"/>
      <c r="AR707" s="237"/>
      <c r="AS707" s="237"/>
      <c r="AT707" s="237"/>
      <c r="AU707" s="237"/>
      <c r="AV707" s="237"/>
      <c r="AW707" s="237"/>
      <c r="AX707" s="427"/>
    </row>
    <row r="708" spans="1:50" ht="26.25" customHeight="1">
      <c r="A708" s="665"/>
      <c r="B708" s="66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16" t="s">
        <v>756</v>
      </c>
      <c r="AE708" s="617"/>
      <c r="AF708" s="617"/>
      <c r="AG708" s="524" t="s">
        <v>407</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c r="A709" s="665"/>
      <c r="B709" s="666"/>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6" t="s">
        <v>743</v>
      </c>
      <c r="AE709" s="187"/>
      <c r="AF709" s="187"/>
      <c r="AG709" s="613" t="s">
        <v>757</v>
      </c>
      <c r="AH709" s="614"/>
      <c r="AI709" s="614"/>
      <c r="AJ709" s="614"/>
      <c r="AK709" s="614"/>
      <c r="AL709" s="614"/>
      <c r="AM709" s="614"/>
      <c r="AN709" s="614"/>
      <c r="AO709" s="614"/>
      <c r="AP709" s="614"/>
      <c r="AQ709" s="614"/>
      <c r="AR709" s="614"/>
      <c r="AS709" s="614"/>
      <c r="AT709" s="614"/>
      <c r="AU709" s="614"/>
      <c r="AV709" s="614"/>
      <c r="AW709" s="614"/>
      <c r="AX709" s="615"/>
    </row>
    <row r="710" spans="1:50" ht="26.25" customHeight="1">
      <c r="A710" s="665"/>
      <c r="B710" s="66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6" t="s">
        <v>756</v>
      </c>
      <c r="AE710" s="187"/>
      <c r="AF710" s="187"/>
      <c r="AG710" s="613" t="s">
        <v>407</v>
      </c>
      <c r="AH710" s="614"/>
      <c r="AI710" s="614"/>
      <c r="AJ710" s="614"/>
      <c r="AK710" s="614"/>
      <c r="AL710" s="614"/>
      <c r="AM710" s="614"/>
      <c r="AN710" s="614"/>
      <c r="AO710" s="614"/>
      <c r="AP710" s="614"/>
      <c r="AQ710" s="614"/>
      <c r="AR710" s="614"/>
      <c r="AS710" s="614"/>
      <c r="AT710" s="614"/>
      <c r="AU710" s="614"/>
      <c r="AV710" s="614"/>
      <c r="AW710" s="614"/>
      <c r="AX710" s="615"/>
    </row>
    <row r="711" spans="1:50" ht="41.25" customHeight="1">
      <c r="A711" s="665"/>
      <c r="B711" s="66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6" t="s">
        <v>743</v>
      </c>
      <c r="AE711" s="187"/>
      <c r="AF711" s="187"/>
      <c r="AG711" s="613" t="s">
        <v>758</v>
      </c>
      <c r="AH711" s="614"/>
      <c r="AI711" s="614"/>
      <c r="AJ711" s="614"/>
      <c r="AK711" s="614"/>
      <c r="AL711" s="614"/>
      <c r="AM711" s="614"/>
      <c r="AN711" s="614"/>
      <c r="AO711" s="614"/>
      <c r="AP711" s="614"/>
      <c r="AQ711" s="614"/>
      <c r="AR711" s="614"/>
      <c r="AS711" s="614"/>
      <c r="AT711" s="614"/>
      <c r="AU711" s="614"/>
      <c r="AV711" s="614"/>
      <c r="AW711" s="614"/>
      <c r="AX711" s="615"/>
    </row>
    <row r="712" spans="1:50" ht="26.25" customHeight="1">
      <c r="A712" s="665"/>
      <c r="B712" s="666"/>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3" t="s">
        <v>743</v>
      </c>
      <c r="AE712" s="584"/>
      <c r="AF712" s="584"/>
      <c r="AG712" s="593" t="s">
        <v>774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c r="A713" s="665"/>
      <c r="B713" s="666"/>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756</v>
      </c>
      <c r="AE713" s="187"/>
      <c r="AF713" s="188"/>
      <c r="AG713" s="613" t="s">
        <v>407</v>
      </c>
      <c r="AH713" s="614"/>
      <c r="AI713" s="614"/>
      <c r="AJ713" s="614"/>
      <c r="AK713" s="614"/>
      <c r="AL713" s="614"/>
      <c r="AM713" s="614"/>
      <c r="AN713" s="614"/>
      <c r="AO713" s="614"/>
      <c r="AP713" s="614"/>
      <c r="AQ713" s="614"/>
      <c r="AR713" s="614"/>
      <c r="AS713" s="614"/>
      <c r="AT713" s="614"/>
      <c r="AU713" s="614"/>
      <c r="AV713" s="614"/>
      <c r="AW713" s="614"/>
      <c r="AX713" s="615"/>
    </row>
    <row r="714" spans="1:50" ht="26.25" customHeight="1">
      <c r="A714" s="667"/>
      <c r="B714" s="668"/>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743</v>
      </c>
      <c r="AE714" s="591"/>
      <c r="AF714" s="592"/>
      <c r="AG714" s="700" t="s">
        <v>759</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c r="A715" s="632"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16" t="s">
        <v>743</v>
      </c>
      <c r="AE715" s="617"/>
      <c r="AF715" s="779"/>
      <c r="AG715" s="524" t="s">
        <v>760</v>
      </c>
      <c r="AH715" s="525"/>
      <c r="AI715" s="525"/>
      <c r="AJ715" s="525"/>
      <c r="AK715" s="525"/>
      <c r="AL715" s="525"/>
      <c r="AM715" s="525"/>
      <c r="AN715" s="525"/>
      <c r="AO715" s="525"/>
      <c r="AP715" s="525"/>
      <c r="AQ715" s="525"/>
      <c r="AR715" s="525"/>
      <c r="AS715" s="525"/>
      <c r="AT715" s="525"/>
      <c r="AU715" s="525"/>
      <c r="AV715" s="525"/>
      <c r="AW715" s="525"/>
      <c r="AX715" s="526"/>
    </row>
    <row r="716" spans="1:50" ht="41.25" customHeight="1">
      <c r="A716" s="665"/>
      <c r="B716" s="66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743</v>
      </c>
      <c r="AE716" s="761"/>
      <c r="AF716" s="761"/>
      <c r="AG716" s="613" t="s">
        <v>761</v>
      </c>
      <c r="AH716" s="614"/>
      <c r="AI716" s="614"/>
      <c r="AJ716" s="614"/>
      <c r="AK716" s="614"/>
      <c r="AL716" s="614"/>
      <c r="AM716" s="614"/>
      <c r="AN716" s="614"/>
      <c r="AO716" s="614"/>
      <c r="AP716" s="614"/>
      <c r="AQ716" s="614"/>
      <c r="AR716" s="614"/>
      <c r="AS716" s="614"/>
      <c r="AT716" s="614"/>
      <c r="AU716" s="614"/>
      <c r="AV716" s="614"/>
      <c r="AW716" s="614"/>
      <c r="AX716" s="615"/>
    </row>
    <row r="717" spans="1:50" ht="27" customHeight="1">
      <c r="A717" s="665"/>
      <c r="B717" s="666"/>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6" t="s">
        <v>753</v>
      </c>
      <c r="AE717" s="187"/>
      <c r="AF717" s="187"/>
      <c r="AG717" s="613" t="s">
        <v>775</v>
      </c>
      <c r="AH717" s="614"/>
      <c r="AI717" s="614"/>
      <c r="AJ717" s="614"/>
      <c r="AK717" s="614"/>
      <c r="AL717" s="614"/>
      <c r="AM717" s="614"/>
      <c r="AN717" s="614"/>
      <c r="AO717" s="614"/>
      <c r="AP717" s="614"/>
      <c r="AQ717" s="614"/>
      <c r="AR717" s="614"/>
      <c r="AS717" s="614"/>
      <c r="AT717" s="614"/>
      <c r="AU717" s="614"/>
      <c r="AV717" s="614"/>
      <c r="AW717" s="614"/>
      <c r="AX717" s="615"/>
    </row>
    <row r="718" spans="1:50" ht="27" customHeight="1">
      <c r="A718" s="667"/>
      <c r="B718" s="66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6" t="s">
        <v>743</v>
      </c>
      <c r="AE718" s="187"/>
      <c r="AF718" s="187"/>
      <c r="AG718" s="195" t="s">
        <v>762</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c r="A719" s="658" t="s">
        <v>58</v>
      </c>
      <c r="B719" s="659"/>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16" t="s">
        <v>756</v>
      </c>
      <c r="AE719" s="617"/>
      <c r="AF719" s="617"/>
      <c r="AG719" s="192"/>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c r="A720" s="660"/>
      <c r="B720" s="661"/>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6"/>
      <c r="AH720" s="237"/>
      <c r="AI720" s="237"/>
      <c r="AJ720" s="237"/>
      <c r="AK720" s="237"/>
      <c r="AL720" s="237"/>
      <c r="AM720" s="237"/>
      <c r="AN720" s="237"/>
      <c r="AO720" s="237"/>
      <c r="AP720" s="237"/>
      <c r="AQ720" s="237"/>
      <c r="AR720" s="237"/>
      <c r="AS720" s="237"/>
      <c r="AT720" s="237"/>
      <c r="AU720" s="237"/>
      <c r="AV720" s="237"/>
      <c r="AW720" s="237"/>
      <c r="AX720" s="427"/>
    </row>
    <row r="721" spans="1:52" ht="24.75" customHeight="1">
      <c r="A721" s="660"/>
      <c r="B721" s="661"/>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6"/>
      <c r="AH721" s="237"/>
      <c r="AI721" s="237"/>
      <c r="AJ721" s="237"/>
      <c r="AK721" s="237"/>
      <c r="AL721" s="237"/>
      <c r="AM721" s="237"/>
      <c r="AN721" s="237"/>
      <c r="AO721" s="237"/>
      <c r="AP721" s="237"/>
      <c r="AQ721" s="237"/>
      <c r="AR721" s="237"/>
      <c r="AS721" s="237"/>
      <c r="AT721" s="237"/>
      <c r="AU721" s="237"/>
      <c r="AV721" s="237"/>
      <c r="AW721" s="237"/>
      <c r="AX721" s="427"/>
    </row>
    <row r="722" spans="1:52" ht="24.75" customHeight="1">
      <c r="A722" s="660"/>
      <c r="B722" s="661"/>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6"/>
      <c r="AH722" s="237"/>
      <c r="AI722" s="237"/>
      <c r="AJ722" s="237"/>
      <c r="AK722" s="237"/>
      <c r="AL722" s="237"/>
      <c r="AM722" s="237"/>
      <c r="AN722" s="237"/>
      <c r="AO722" s="237"/>
      <c r="AP722" s="237"/>
      <c r="AQ722" s="237"/>
      <c r="AR722" s="237"/>
      <c r="AS722" s="237"/>
      <c r="AT722" s="237"/>
      <c r="AU722" s="237"/>
      <c r="AV722" s="237"/>
      <c r="AW722" s="237"/>
      <c r="AX722" s="427"/>
    </row>
    <row r="723" spans="1:52" ht="24.75" customHeight="1">
      <c r="A723" s="660"/>
      <c r="B723" s="661"/>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6"/>
      <c r="AH723" s="237"/>
      <c r="AI723" s="237"/>
      <c r="AJ723" s="237"/>
      <c r="AK723" s="237"/>
      <c r="AL723" s="237"/>
      <c r="AM723" s="237"/>
      <c r="AN723" s="237"/>
      <c r="AO723" s="237"/>
      <c r="AP723" s="237"/>
      <c r="AQ723" s="237"/>
      <c r="AR723" s="237"/>
      <c r="AS723" s="237"/>
      <c r="AT723" s="237"/>
      <c r="AU723" s="237"/>
      <c r="AV723" s="237"/>
      <c r="AW723" s="237"/>
      <c r="AX723" s="427"/>
    </row>
    <row r="724" spans="1:52" ht="24.75" customHeight="1">
      <c r="A724" s="660"/>
      <c r="B724" s="661"/>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6"/>
      <c r="AH724" s="237"/>
      <c r="AI724" s="237"/>
      <c r="AJ724" s="237"/>
      <c r="AK724" s="237"/>
      <c r="AL724" s="237"/>
      <c r="AM724" s="237"/>
      <c r="AN724" s="237"/>
      <c r="AO724" s="237"/>
      <c r="AP724" s="237"/>
      <c r="AQ724" s="237"/>
      <c r="AR724" s="237"/>
      <c r="AS724" s="237"/>
      <c r="AT724" s="237"/>
      <c r="AU724" s="237"/>
      <c r="AV724" s="237"/>
      <c r="AW724" s="237"/>
      <c r="AX724" s="427"/>
    </row>
    <row r="725" spans="1:52" ht="24.75" customHeight="1">
      <c r="A725" s="662"/>
      <c r="B725" s="663"/>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5"/>
      <c r="AH725" s="196"/>
      <c r="AI725" s="196"/>
      <c r="AJ725" s="196"/>
      <c r="AK725" s="196"/>
      <c r="AL725" s="196"/>
      <c r="AM725" s="196"/>
      <c r="AN725" s="196"/>
      <c r="AO725" s="196"/>
      <c r="AP725" s="196"/>
      <c r="AQ725" s="196"/>
      <c r="AR725" s="196"/>
      <c r="AS725" s="196"/>
      <c r="AT725" s="196"/>
      <c r="AU725" s="196"/>
      <c r="AV725" s="196"/>
      <c r="AW725" s="196"/>
      <c r="AX725" s="197"/>
    </row>
    <row r="726" spans="1:52" ht="94.5" customHeight="1">
      <c r="A726" s="632" t="s">
        <v>48</v>
      </c>
      <c r="B726" s="633"/>
      <c r="C726" s="441" t="s">
        <v>53</v>
      </c>
      <c r="D726" s="579"/>
      <c r="E726" s="579"/>
      <c r="F726" s="580"/>
      <c r="G726" s="797" t="s">
        <v>773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c r="A727" s="634"/>
      <c r="B727" s="635"/>
      <c r="C727" s="677" t="s">
        <v>57</v>
      </c>
      <c r="D727" s="678"/>
      <c r="E727" s="678"/>
      <c r="F727" s="679"/>
      <c r="G727" s="795" t="s">
        <v>763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c r="A728" s="674" t="s">
        <v>33</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2" ht="67.5" customHeight="1" thickBot="1">
      <c r="A729" s="767"/>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67.5" customHeight="1" thickBot="1">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6" customHeight="1" thickBot="1">
      <c r="A733" s="629"/>
      <c r="B733" s="630"/>
      <c r="C733" s="630"/>
      <c r="D733" s="630"/>
      <c r="E733" s="631"/>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c r="A737" s="159" t="s">
        <v>673</v>
      </c>
      <c r="B737" s="160"/>
      <c r="C737" s="160"/>
      <c r="D737" s="161"/>
      <c r="E737" s="107" t="s">
        <v>734</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c r="A738" s="111" t="s">
        <v>398</v>
      </c>
      <c r="B738" s="111"/>
      <c r="C738" s="111"/>
      <c r="D738" s="111"/>
      <c r="E738" s="107" t="s">
        <v>735</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c r="A739" s="111" t="s">
        <v>397</v>
      </c>
      <c r="B739" s="111"/>
      <c r="C739" s="111"/>
      <c r="D739" s="111"/>
      <c r="E739" s="107" t="s">
        <v>736</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c r="A740" s="111" t="s">
        <v>396</v>
      </c>
      <c r="B740" s="111"/>
      <c r="C740" s="111"/>
      <c r="D740" s="111"/>
      <c r="E740" s="107" t="s">
        <v>737</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c r="A741" s="111" t="s">
        <v>395</v>
      </c>
      <c r="B741" s="111"/>
      <c r="C741" s="111"/>
      <c r="D741" s="111"/>
      <c r="E741" s="107" t="s">
        <v>738</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c r="A742" s="111" t="s">
        <v>394</v>
      </c>
      <c r="B742" s="111"/>
      <c r="C742" s="111"/>
      <c r="D742" s="111"/>
      <c r="E742" s="107" t="s">
        <v>739</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c r="A743" s="111" t="s">
        <v>393</v>
      </c>
      <c r="B743" s="111"/>
      <c r="C743" s="111"/>
      <c r="D743" s="111"/>
      <c r="E743" s="107" t="s">
        <v>740</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c r="A744" s="111" t="s">
        <v>392</v>
      </c>
      <c r="B744" s="111"/>
      <c r="C744" s="111"/>
      <c r="D744" s="111"/>
      <c r="E744" s="107" t="s">
        <v>741</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c r="A745" s="111" t="s">
        <v>391</v>
      </c>
      <c r="B745" s="111"/>
      <c r="C745" s="111"/>
      <c r="D745" s="111"/>
      <c r="E745" s="116" t="s">
        <v>742</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c r="A746" s="111" t="s">
        <v>546</v>
      </c>
      <c r="B746" s="111"/>
      <c r="C746" s="111"/>
      <c r="D746" s="111"/>
      <c r="E746" s="114" t="s">
        <v>711</v>
      </c>
      <c r="F746" s="115"/>
      <c r="G746" s="115"/>
      <c r="H746" s="100" t="str">
        <f>IF(E746="","","-")</f>
        <v>-</v>
      </c>
      <c r="I746" s="115"/>
      <c r="J746" s="115"/>
      <c r="K746" s="100" t="str">
        <f>IF(I746="","","-")</f>
        <v/>
      </c>
      <c r="L746" s="106">
        <v>659</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c r="A747" s="111" t="s">
        <v>510</v>
      </c>
      <c r="B747" s="111"/>
      <c r="C747" s="111"/>
      <c r="D747" s="111"/>
      <c r="E747" s="114" t="s">
        <v>711</v>
      </c>
      <c r="F747" s="115"/>
      <c r="G747" s="115"/>
      <c r="H747" s="100" t="str">
        <f>IF(E747="","","-")</f>
        <v>-</v>
      </c>
      <c r="I747" s="115"/>
      <c r="J747" s="115"/>
      <c r="K747" s="100" t="str">
        <f>IF(I747="","","-")</f>
        <v/>
      </c>
      <c r="L747" s="106">
        <v>672</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c r="A748" s="122" t="s">
        <v>385</v>
      </c>
      <c r="B748" s="123"/>
      <c r="C748" s="123"/>
      <c r="D748" s="123"/>
      <c r="E748" s="123"/>
      <c r="F748" s="12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2" t="s">
        <v>387</v>
      </c>
      <c r="B787" s="763"/>
      <c r="C787" s="763"/>
      <c r="D787" s="763"/>
      <c r="E787" s="763"/>
      <c r="F787" s="764"/>
      <c r="G787" s="437" t="s">
        <v>764</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c r="A788" s="554"/>
      <c r="B788" s="765"/>
      <c r="C788" s="765"/>
      <c r="D788" s="765"/>
      <c r="E788" s="765"/>
      <c r="F788" s="766"/>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c r="A789" s="554"/>
      <c r="B789" s="765"/>
      <c r="C789" s="765"/>
      <c r="D789" s="765"/>
      <c r="E789" s="765"/>
      <c r="F789" s="766"/>
      <c r="G789" s="447" t="s">
        <v>776</v>
      </c>
      <c r="H789" s="448"/>
      <c r="I789" s="448"/>
      <c r="J789" s="448"/>
      <c r="K789" s="449"/>
      <c r="L789" s="450" t="s">
        <v>777</v>
      </c>
      <c r="M789" s="451"/>
      <c r="N789" s="451"/>
      <c r="O789" s="451"/>
      <c r="P789" s="451"/>
      <c r="Q789" s="451"/>
      <c r="R789" s="451"/>
      <c r="S789" s="451"/>
      <c r="T789" s="451"/>
      <c r="U789" s="451"/>
      <c r="V789" s="451"/>
      <c r="W789" s="451"/>
      <c r="X789" s="452"/>
      <c r="Y789" s="453">
        <v>6.6</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c r="A790" s="554"/>
      <c r="B790" s="765"/>
      <c r="C790" s="765"/>
      <c r="D790" s="765"/>
      <c r="E790" s="765"/>
      <c r="F790" s="766"/>
      <c r="G790" s="342" t="s">
        <v>778</v>
      </c>
      <c r="H790" s="343"/>
      <c r="I790" s="343"/>
      <c r="J790" s="343"/>
      <c r="K790" s="344"/>
      <c r="L790" s="400" t="s">
        <v>779</v>
      </c>
      <c r="M790" s="401"/>
      <c r="N790" s="401"/>
      <c r="O790" s="401"/>
      <c r="P790" s="401"/>
      <c r="Q790" s="401"/>
      <c r="R790" s="401"/>
      <c r="S790" s="401"/>
      <c r="T790" s="401"/>
      <c r="U790" s="401"/>
      <c r="V790" s="401"/>
      <c r="W790" s="401"/>
      <c r="X790" s="402"/>
      <c r="Y790" s="397">
        <v>1.3</v>
      </c>
      <c r="Z790" s="398"/>
      <c r="AA790" s="398"/>
      <c r="AB790" s="404"/>
      <c r="AC790" s="342"/>
      <c r="AD790" s="343"/>
      <c r="AE790" s="343"/>
      <c r="AF790" s="343"/>
      <c r="AG790" s="344"/>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c r="A791" s="554"/>
      <c r="B791" s="765"/>
      <c r="C791" s="765"/>
      <c r="D791" s="765"/>
      <c r="E791" s="765"/>
      <c r="F791" s="766"/>
      <c r="G791" s="342" t="s">
        <v>780</v>
      </c>
      <c r="H791" s="343"/>
      <c r="I791" s="343"/>
      <c r="J791" s="343"/>
      <c r="K791" s="344"/>
      <c r="L791" s="400" t="s">
        <v>780</v>
      </c>
      <c r="M791" s="401"/>
      <c r="N791" s="401"/>
      <c r="O791" s="401"/>
      <c r="P791" s="401"/>
      <c r="Q791" s="401"/>
      <c r="R791" s="401"/>
      <c r="S791" s="401"/>
      <c r="T791" s="401"/>
      <c r="U791" s="401"/>
      <c r="V791" s="401"/>
      <c r="W791" s="401"/>
      <c r="X791" s="402"/>
      <c r="Y791" s="397">
        <v>1</v>
      </c>
      <c r="Z791" s="398"/>
      <c r="AA791" s="398"/>
      <c r="AB791" s="404"/>
      <c r="AC791" s="342"/>
      <c r="AD791" s="343"/>
      <c r="AE791" s="343"/>
      <c r="AF791" s="343"/>
      <c r="AG791" s="344"/>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c r="A792" s="554"/>
      <c r="B792" s="765"/>
      <c r="C792" s="765"/>
      <c r="D792" s="765"/>
      <c r="E792" s="765"/>
      <c r="F792" s="766"/>
      <c r="G792" s="342" t="s">
        <v>781</v>
      </c>
      <c r="H792" s="621"/>
      <c r="I792" s="621"/>
      <c r="J792" s="621"/>
      <c r="K792" s="622"/>
      <c r="L792" s="400" t="s">
        <v>781</v>
      </c>
      <c r="M792" s="623"/>
      <c r="N792" s="623"/>
      <c r="O792" s="623"/>
      <c r="P792" s="623"/>
      <c r="Q792" s="623"/>
      <c r="R792" s="623"/>
      <c r="S792" s="623"/>
      <c r="T792" s="623"/>
      <c r="U792" s="623"/>
      <c r="V792" s="623"/>
      <c r="W792" s="623"/>
      <c r="X792" s="624"/>
      <c r="Y792" s="397">
        <v>0.9</v>
      </c>
      <c r="Z792" s="398"/>
      <c r="AA792" s="398"/>
      <c r="AB792" s="404"/>
      <c r="AC792" s="342"/>
      <c r="AD792" s="343"/>
      <c r="AE792" s="343"/>
      <c r="AF792" s="343"/>
      <c r="AG792" s="344"/>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c r="A793" s="554"/>
      <c r="B793" s="765"/>
      <c r="C793" s="765"/>
      <c r="D793" s="765"/>
      <c r="E793" s="765"/>
      <c r="F793" s="766"/>
      <c r="G793" s="342" t="s">
        <v>782</v>
      </c>
      <c r="H793" s="621"/>
      <c r="I793" s="621"/>
      <c r="J793" s="621"/>
      <c r="K793" s="622"/>
      <c r="L793" s="400" t="s">
        <v>782</v>
      </c>
      <c r="M793" s="623"/>
      <c r="N793" s="623"/>
      <c r="O793" s="623"/>
      <c r="P793" s="623"/>
      <c r="Q793" s="623"/>
      <c r="R793" s="623"/>
      <c r="S793" s="623"/>
      <c r="T793" s="623"/>
      <c r="U793" s="623"/>
      <c r="V793" s="623"/>
      <c r="W793" s="623"/>
      <c r="X793" s="624"/>
      <c r="Y793" s="397">
        <v>0.4</v>
      </c>
      <c r="Z793" s="398"/>
      <c r="AA793" s="398"/>
      <c r="AB793" s="404"/>
      <c r="AC793" s="342"/>
      <c r="AD793" s="343"/>
      <c r="AE793" s="343"/>
      <c r="AF793" s="343"/>
      <c r="AG793" s="344"/>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c r="A794" s="554"/>
      <c r="B794" s="765"/>
      <c r="C794" s="765"/>
      <c r="D794" s="765"/>
      <c r="E794" s="765"/>
      <c r="F794" s="766"/>
      <c r="G794" s="342"/>
      <c r="H794" s="343"/>
      <c r="I794" s="343"/>
      <c r="J794" s="343"/>
      <c r="K794" s="344"/>
      <c r="L794" s="400"/>
      <c r="M794" s="401"/>
      <c r="N794" s="401"/>
      <c r="O794" s="401"/>
      <c r="P794" s="401"/>
      <c r="Q794" s="401"/>
      <c r="R794" s="401"/>
      <c r="S794" s="401"/>
      <c r="T794" s="401"/>
      <c r="U794" s="401"/>
      <c r="V794" s="401"/>
      <c r="W794" s="401"/>
      <c r="X794" s="402"/>
      <c r="Y794" s="397"/>
      <c r="Z794" s="398"/>
      <c r="AA794" s="398"/>
      <c r="AB794" s="404"/>
      <c r="AC794" s="342"/>
      <c r="AD794" s="343"/>
      <c r="AE794" s="343"/>
      <c r="AF794" s="343"/>
      <c r="AG794" s="344"/>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c r="A795" s="554"/>
      <c r="B795" s="765"/>
      <c r="C795" s="765"/>
      <c r="D795" s="765"/>
      <c r="E795" s="765"/>
      <c r="F795" s="766"/>
      <c r="G795" s="342"/>
      <c r="H795" s="343"/>
      <c r="I795" s="343"/>
      <c r="J795" s="343"/>
      <c r="K795" s="344"/>
      <c r="L795" s="400"/>
      <c r="M795" s="401"/>
      <c r="N795" s="401"/>
      <c r="O795" s="401"/>
      <c r="P795" s="401"/>
      <c r="Q795" s="401"/>
      <c r="R795" s="401"/>
      <c r="S795" s="401"/>
      <c r="T795" s="401"/>
      <c r="U795" s="401"/>
      <c r="V795" s="401"/>
      <c r="W795" s="401"/>
      <c r="X795" s="402"/>
      <c r="Y795" s="397"/>
      <c r="Z795" s="398"/>
      <c r="AA795" s="398"/>
      <c r="AB795" s="404"/>
      <c r="AC795" s="342"/>
      <c r="AD795" s="343"/>
      <c r="AE795" s="343"/>
      <c r="AF795" s="343"/>
      <c r="AG795" s="344"/>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c r="A796" s="554"/>
      <c r="B796" s="765"/>
      <c r="C796" s="765"/>
      <c r="D796" s="765"/>
      <c r="E796" s="765"/>
      <c r="F796" s="766"/>
      <c r="G796" s="342"/>
      <c r="H796" s="343"/>
      <c r="I796" s="343"/>
      <c r="J796" s="343"/>
      <c r="K796" s="344"/>
      <c r="L796" s="400"/>
      <c r="M796" s="401"/>
      <c r="N796" s="401"/>
      <c r="O796" s="401"/>
      <c r="P796" s="401"/>
      <c r="Q796" s="401"/>
      <c r="R796" s="401"/>
      <c r="S796" s="401"/>
      <c r="T796" s="401"/>
      <c r="U796" s="401"/>
      <c r="V796" s="401"/>
      <c r="W796" s="401"/>
      <c r="X796" s="402"/>
      <c r="Y796" s="397"/>
      <c r="Z796" s="398"/>
      <c r="AA796" s="398"/>
      <c r="AB796" s="404"/>
      <c r="AC796" s="342"/>
      <c r="AD796" s="343"/>
      <c r="AE796" s="343"/>
      <c r="AF796" s="343"/>
      <c r="AG796" s="344"/>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c r="A797" s="554"/>
      <c r="B797" s="765"/>
      <c r="C797" s="765"/>
      <c r="D797" s="765"/>
      <c r="E797" s="765"/>
      <c r="F797" s="766"/>
      <c r="G797" s="342"/>
      <c r="H797" s="343"/>
      <c r="I797" s="343"/>
      <c r="J797" s="343"/>
      <c r="K797" s="344"/>
      <c r="L797" s="400"/>
      <c r="M797" s="401"/>
      <c r="N797" s="401"/>
      <c r="O797" s="401"/>
      <c r="P797" s="401"/>
      <c r="Q797" s="401"/>
      <c r="R797" s="401"/>
      <c r="S797" s="401"/>
      <c r="T797" s="401"/>
      <c r="U797" s="401"/>
      <c r="V797" s="401"/>
      <c r="W797" s="401"/>
      <c r="X797" s="402"/>
      <c r="Y797" s="397"/>
      <c r="Z797" s="398"/>
      <c r="AA797" s="398"/>
      <c r="AB797" s="404"/>
      <c r="AC797" s="342"/>
      <c r="AD797" s="343"/>
      <c r="AE797" s="343"/>
      <c r="AF797" s="343"/>
      <c r="AG797" s="344"/>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c r="A798" s="554"/>
      <c r="B798" s="765"/>
      <c r="C798" s="765"/>
      <c r="D798" s="765"/>
      <c r="E798" s="765"/>
      <c r="F798" s="766"/>
      <c r="G798" s="342"/>
      <c r="H798" s="343"/>
      <c r="I798" s="343"/>
      <c r="J798" s="343"/>
      <c r="K798" s="344"/>
      <c r="L798" s="400"/>
      <c r="M798" s="401"/>
      <c r="N798" s="401"/>
      <c r="O798" s="401"/>
      <c r="P798" s="401"/>
      <c r="Q798" s="401"/>
      <c r="R798" s="401"/>
      <c r="S798" s="401"/>
      <c r="T798" s="401"/>
      <c r="U798" s="401"/>
      <c r="V798" s="401"/>
      <c r="W798" s="401"/>
      <c r="X798" s="402"/>
      <c r="Y798" s="397"/>
      <c r="Z798" s="398"/>
      <c r="AA798" s="398"/>
      <c r="AB798" s="404"/>
      <c r="AC798" s="342"/>
      <c r="AD798" s="343"/>
      <c r="AE798" s="343"/>
      <c r="AF798" s="343"/>
      <c r="AG798" s="344"/>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c r="A799" s="554"/>
      <c r="B799" s="765"/>
      <c r="C799" s="765"/>
      <c r="D799" s="765"/>
      <c r="E799" s="765"/>
      <c r="F799" s="766"/>
      <c r="G799" s="408" t="s">
        <v>20</v>
      </c>
      <c r="H799" s="409"/>
      <c r="I799" s="409"/>
      <c r="J799" s="409"/>
      <c r="K799" s="409"/>
      <c r="L799" s="410"/>
      <c r="M799" s="411"/>
      <c r="N799" s="411"/>
      <c r="O799" s="411"/>
      <c r="P799" s="411"/>
      <c r="Q799" s="411"/>
      <c r="R799" s="411"/>
      <c r="S799" s="411"/>
      <c r="T799" s="411"/>
      <c r="U799" s="411"/>
      <c r="V799" s="411"/>
      <c r="W799" s="411"/>
      <c r="X799" s="412"/>
      <c r="Y799" s="413">
        <f>SUM(Y789:AB798)</f>
        <v>10.199999999999999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c r="A800" s="554"/>
      <c r="B800" s="765"/>
      <c r="C800" s="765"/>
      <c r="D800" s="765"/>
      <c r="E800" s="765"/>
      <c r="F800" s="766"/>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c r="A801" s="554"/>
      <c r="B801" s="765"/>
      <c r="C801" s="765"/>
      <c r="D801" s="765"/>
      <c r="E801" s="765"/>
      <c r="F801" s="766"/>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c r="A802" s="554"/>
      <c r="B802" s="765"/>
      <c r="C802" s="765"/>
      <c r="D802" s="765"/>
      <c r="E802" s="765"/>
      <c r="F802" s="766"/>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c r="A803" s="554"/>
      <c r="B803" s="765"/>
      <c r="C803" s="765"/>
      <c r="D803" s="765"/>
      <c r="E803" s="765"/>
      <c r="F803" s="766"/>
      <c r="G803" s="342"/>
      <c r="H803" s="343"/>
      <c r="I803" s="343"/>
      <c r="J803" s="343"/>
      <c r="K803" s="344"/>
      <c r="L803" s="400"/>
      <c r="M803" s="401"/>
      <c r="N803" s="401"/>
      <c r="O803" s="401"/>
      <c r="P803" s="401"/>
      <c r="Q803" s="401"/>
      <c r="R803" s="401"/>
      <c r="S803" s="401"/>
      <c r="T803" s="401"/>
      <c r="U803" s="401"/>
      <c r="V803" s="401"/>
      <c r="W803" s="401"/>
      <c r="X803" s="402"/>
      <c r="Y803" s="397"/>
      <c r="Z803" s="398"/>
      <c r="AA803" s="398"/>
      <c r="AB803" s="404"/>
      <c r="AC803" s="342"/>
      <c r="AD803" s="343"/>
      <c r="AE803" s="343"/>
      <c r="AF803" s="343"/>
      <c r="AG803" s="344"/>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c r="A804" s="554"/>
      <c r="B804" s="765"/>
      <c r="C804" s="765"/>
      <c r="D804" s="765"/>
      <c r="E804" s="765"/>
      <c r="F804" s="766"/>
      <c r="G804" s="342"/>
      <c r="H804" s="343"/>
      <c r="I804" s="343"/>
      <c r="J804" s="343"/>
      <c r="K804" s="344"/>
      <c r="L804" s="400"/>
      <c r="M804" s="401"/>
      <c r="N804" s="401"/>
      <c r="O804" s="401"/>
      <c r="P804" s="401"/>
      <c r="Q804" s="401"/>
      <c r="R804" s="401"/>
      <c r="S804" s="401"/>
      <c r="T804" s="401"/>
      <c r="U804" s="401"/>
      <c r="V804" s="401"/>
      <c r="W804" s="401"/>
      <c r="X804" s="402"/>
      <c r="Y804" s="397"/>
      <c r="Z804" s="398"/>
      <c r="AA804" s="398"/>
      <c r="AB804" s="404"/>
      <c r="AC804" s="342"/>
      <c r="AD804" s="343"/>
      <c r="AE804" s="343"/>
      <c r="AF804" s="343"/>
      <c r="AG804" s="344"/>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c r="A805" s="554"/>
      <c r="B805" s="765"/>
      <c r="C805" s="765"/>
      <c r="D805" s="765"/>
      <c r="E805" s="765"/>
      <c r="F805" s="766"/>
      <c r="G805" s="342"/>
      <c r="H805" s="343"/>
      <c r="I805" s="343"/>
      <c r="J805" s="343"/>
      <c r="K805" s="344"/>
      <c r="L805" s="400"/>
      <c r="M805" s="401"/>
      <c r="N805" s="401"/>
      <c r="O805" s="401"/>
      <c r="P805" s="401"/>
      <c r="Q805" s="401"/>
      <c r="R805" s="401"/>
      <c r="S805" s="401"/>
      <c r="T805" s="401"/>
      <c r="U805" s="401"/>
      <c r="V805" s="401"/>
      <c r="W805" s="401"/>
      <c r="X805" s="402"/>
      <c r="Y805" s="397"/>
      <c r="Z805" s="398"/>
      <c r="AA805" s="398"/>
      <c r="AB805" s="404"/>
      <c r="AC805" s="342"/>
      <c r="AD805" s="343"/>
      <c r="AE805" s="343"/>
      <c r="AF805" s="343"/>
      <c r="AG805" s="344"/>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c r="A806" s="554"/>
      <c r="B806" s="765"/>
      <c r="C806" s="765"/>
      <c r="D806" s="765"/>
      <c r="E806" s="765"/>
      <c r="F806" s="766"/>
      <c r="G806" s="342"/>
      <c r="H806" s="343"/>
      <c r="I806" s="343"/>
      <c r="J806" s="343"/>
      <c r="K806" s="344"/>
      <c r="L806" s="400"/>
      <c r="M806" s="401"/>
      <c r="N806" s="401"/>
      <c r="O806" s="401"/>
      <c r="P806" s="401"/>
      <c r="Q806" s="401"/>
      <c r="R806" s="401"/>
      <c r="S806" s="401"/>
      <c r="T806" s="401"/>
      <c r="U806" s="401"/>
      <c r="V806" s="401"/>
      <c r="W806" s="401"/>
      <c r="X806" s="402"/>
      <c r="Y806" s="397"/>
      <c r="Z806" s="398"/>
      <c r="AA806" s="398"/>
      <c r="AB806" s="404"/>
      <c r="AC806" s="342"/>
      <c r="AD806" s="343"/>
      <c r="AE806" s="343"/>
      <c r="AF806" s="343"/>
      <c r="AG806" s="344"/>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c r="A807" s="554"/>
      <c r="B807" s="765"/>
      <c r="C807" s="765"/>
      <c r="D807" s="765"/>
      <c r="E807" s="765"/>
      <c r="F807" s="766"/>
      <c r="G807" s="342"/>
      <c r="H807" s="343"/>
      <c r="I807" s="343"/>
      <c r="J807" s="343"/>
      <c r="K807" s="344"/>
      <c r="L807" s="400"/>
      <c r="M807" s="401"/>
      <c r="N807" s="401"/>
      <c r="O807" s="401"/>
      <c r="P807" s="401"/>
      <c r="Q807" s="401"/>
      <c r="R807" s="401"/>
      <c r="S807" s="401"/>
      <c r="T807" s="401"/>
      <c r="U807" s="401"/>
      <c r="V807" s="401"/>
      <c r="W807" s="401"/>
      <c r="X807" s="402"/>
      <c r="Y807" s="397"/>
      <c r="Z807" s="398"/>
      <c r="AA807" s="398"/>
      <c r="AB807" s="404"/>
      <c r="AC807" s="342"/>
      <c r="AD807" s="343"/>
      <c r="AE807" s="343"/>
      <c r="AF807" s="343"/>
      <c r="AG807" s="344"/>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c r="A808" s="554"/>
      <c r="B808" s="765"/>
      <c r="C808" s="765"/>
      <c r="D808" s="765"/>
      <c r="E808" s="765"/>
      <c r="F808" s="766"/>
      <c r="G808" s="342"/>
      <c r="H808" s="343"/>
      <c r="I808" s="343"/>
      <c r="J808" s="343"/>
      <c r="K808" s="344"/>
      <c r="L808" s="400"/>
      <c r="M808" s="401"/>
      <c r="N808" s="401"/>
      <c r="O808" s="401"/>
      <c r="P808" s="401"/>
      <c r="Q808" s="401"/>
      <c r="R808" s="401"/>
      <c r="S808" s="401"/>
      <c r="T808" s="401"/>
      <c r="U808" s="401"/>
      <c r="V808" s="401"/>
      <c r="W808" s="401"/>
      <c r="X808" s="402"/>
      <c r="Y808" s="397"/>
      <c r="Z808" s="398"/>
      <c r="AA808" s="398"/>
      <c r="AB808" s="404"/>
      <c r="AC808" s="342"/>
      <c r="AD808" s="343"/>
      <c r="AE808" s="343"/>
      <c r="AF808" s="343"/>
      <c r="AG808" s="344"/>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c r="A809" s="554"/>
      <c r="B809" s="765"/>
      <c r="C809" s="765"/>
      <c r="D809" s="765"/>
      <c r="E809" s="765"/>
      <c r="F809" s="766"/>
      <c r="G809" s="342"/>
      <c r="H809" s="343"/>
      <c r="I809" s="343"/>
      <c r="J809" s="343"/>
      <c r="K809" s="344"/>
      <c r="L809" s="400"/>
      <c r="M809" s="401"/>
      <c r="N809" s="401"/>
      <c r="O809" s="401"/>
      <c r="P809" s="401"/>
      <c r="Q809" s="401"/>
      <c r="R809" s="401"/>
      <c r="S809" s="401"/>
      <c r="T809" s="401"/>
      <c r="U809" s="401"/>
      <c r="V809" s="401"/>
      <c r="W809" s="401"/>
      <c r="X809" s="402"/>
      <c r="Y809" s="397"/>
      <c r="Z809" s="398"/>
      <c r="AA809" s="398"/>
      <c r="AB809" s="404"/>
      <c r="AC809" s="342"/>
      <c r="AD809" s="343"/>
      <c r="AE809" s="343"/>
      <c r="AF809" s="343"/>
      <c r="AG809" s="344"/>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c r="A810" s="554"/>
      <c r="B810" s="765"/>
      <c r="C810" s="765"/>
      <c r="D810" s="765"/>
      <c r="E810" s="765"/>
      <c r="F810" s="766"/>
      <c r="G810" s="342"/>
      <c r="H810" s="343"/>
      <c r="I810" s="343"/>
      <c r="J810" s="343"/>
      <c r="K810" s="344"/>
      <c r="L810" s="400"/>
      <c r="M810" s="401"/>
      <c r="N810" s="401"/>
      <c r="O810" s="401"/>
      <c r="P810" s="401"/>
      <c r="Q810" s="401"/>
      <c r="R810" s="401"/>
      <c r="S810" s="401"/>
      <c r="T810" s="401"/>
      <c r="U810" s="401"/>
      <c r="V810" s="401"/>
      <c r="W810" s="401"/>
      <c r="X810" s="402"/>
      <c r="Y810" s="397"/>
      <c r="Z810" s="398"/>
      <c r="AA810" s="398"/>
      <c r="AB810" s="404"/>
      <c r="AC810" s="342"/>
      <c r="AD810" s="343"/>
      <c r="AE810" s="343"/>
      <c r="AF810" s="343"/>
      <c r="AG810" s="344"/>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c r="A811" s="554"/>
      <c r="B811" s="765"/>
      <c r="C811" s="765"/>
      <c r="D811" s="765"/>
      <c r="E811" s="765"/>
      <c r="F811" s="766"/>
      <c r="G811" s="342"/>
      <c r="H811" s="343"/>
      <c r="I811" s="343"/>
      <c r="J811" s="343"/>
      <c r="K811" s="344"/>
      <c r="L811" s="400"/>
      <c r="M811" s="401"/>
      <c r="N811" s="401"/>
      <c r="O811" s="401"/>
      <c r="P811" s="401"/>
      <c r="Q811" s="401"/>
      <c r="R811" s="401"/>
      <c r="S811" s="401"/>
      <c r="T811" s="401"/>
      <c r="U811" s="401"/>
      <c r="V811" s="401"/>
      <c r="W811" s="401"/>
      <c r="X811" s="402"/>
      <c r="Y811" s="397"/>
      <c r="Z811" s="398"/>
      <c r="AA811" s="398"/>
      <c r="AB811" s="404"/>
      <c r="AC811" s="342"/>
      <c r="AD811" s="343"/>
      <c r="AE811" s="343"/>
      <c r="AF811" s="343"/>
      <c r="AG811" s="344"/>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c r="A812" s="554"/>
      <c r="B812" s="765"/>
      <c r="C812" s="765"/>
      <c r="D812" s="765"/>
      <c r="E812" s="765"/>
      <c r="F812" s="766"/>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c r="A813" s="554"/>
      <c r="B813" s="765"/>
      <c r="C813" s="765"/>
      <c r="D813" s="765"/>
      <c r="E813" s="765"/>
      <c r="F813" s="766"/>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c r="A814" s="554"/>
      <c r="B814" s="765"/>
      <c r="C814" s="765"/>
      <c r="D814" s="765"/>
      <c r="E814" s="765"/>
      <c r="F814" s="766"/>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c r="A815" s="554"/>
      <c r="B815" s="765"/>
      <c r="C815" s="765"/>
      <c r="D815" s="765"/>
      <c r="E815" s="765"/>
      <c r="F815" s="766"/>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c r="A816" s="554"/>
      <c r="B816" s="765"/>
      <c r="C816" s="765"/>
      <c r="D816" s="765"/>
      <c r="E816" s="765"/>
      <c r="F816" s="766"/>
      <c r="G816" s="342"/>
      <c r="H816" s="343"/>
      <c r="I816" s="343"/>
      <c r="J816" s="343"/>
      <c r="K816" s="344"/>
      <c r="L816" s="400"/>
      <c r="M816" s="401"/>
      <c r="N816" s="401"/>
      <c r="O816" s="401"/>
      <c r="P816" s="401"/>
      <c r="Q816" s="401"/>
      <c r="R816" s="401"/>
      <c r="S816" s="401"/>
      <c r="T816" s="401"/>
      <c r="U816" s="401"/>
      <c r="V816" s="401"/>
      <c r="W816" s="401"/>
      <c r="X816" s="402"/>
      <c r="Y816" s="397"/>
      <c r="Z816" s="398"/>
      <c r="AA816" s="398"/>
      <c r="AB816" s="404"/>
      <c r="AC816" s="342"/>
      <c r="AD816" s="343"/>
      <c r="AE816" s="343"/>
      <c r="AF816" s="343"/>
      <c r="AG816" s="344"/>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c r="A817" s="554"/>
      <c r="B817" s="765"/>
      <c r="C817" s="765"/>
      <c r="D817" s="765"/>
      <c r="E817" s="765"/>
      <c r="F817" s="766"/>
      <c r="G817" s="342"/>
      <c r="H817" s="343"/>
      <c r="I817" s="343"/>
      <c r="J817" s="343"/>
      <c r="K817" s="344"/>
      <c r="L817" s="400"/>
      <c r="M817" s="401"/>
      <c r="N817" s="401"/>
      <c r="O817" s="401"/>
      <c r="P817" s="401"/>
      <c r="Q817" s="401"/>
      <c r="R817" s="401"/>
      <c r="S817" s="401"/>
      <c r="T817" s="401"/>
      <c r="U817" s="401"/>
      <c r="V817" s="401"/>
      <c r="W817" s="401"/>
      <c r="X817" s="402"/>
      <c r="Y817" s="397"/>
      <c r="Z817" s="398"/>
      <c r="AA817" s="398"/>
      <c r="AB817" s="404"/>
      <c r="AC817" s="342"/>
      <c r="AD817" s="343"/>
      <c r="AE817" s="343"/>
      <c r="AF817" s="343"/>
      <c r="AG817" s="344"/>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c r="A818" s="554"/>
      <c r="B818" s="765"/>
      <c r="C818" s="765"/>
      <c r="D818" s="765"/>
      <c r="E818" s="765"/>
      <c r="F818" s="766"/>
      <c r="G818" s="342"/>
      <c r="H818" s="343"/>
      <c r="I818" s="343"/>
      <c r="J818" s="343"/>
      <c r="K818" s="344"/>
      <c r="L818" s="400"/>
      <c r="M818" s="401"/>
      <c r="N818" s="401"/>
      <c r="O818" s="401"/>
      <c r="P818" s="401"/>
      <c r="Q818" s="401"/>
      <c r="R818" s="401"/>
      <c r="S818" s="401"/>
      <c r="T818" s="401"/>
      <c r="U818" s="401"/>
      <c r="V818" s="401"/>
      <c r="W818" s="401"/>
      <c r="X818" s="402"/>
      <c r="Y818" s="397"/>
      <c r="Z818" s="398"/>
      <c r="AA818" s="398"/>
      <c r="AB818" s="404"/>
      <c r="AC818" s="342"/>
      <c r="AD818" s="343"/>
      <c r="AE818" s="343"/>
      <c r="AF818" s="343"/>
      <c r="AG818" s="344"/>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c r="A819" s="554"/>
      <c r="B819" s="765"/>
      <c r="C819" s="765"/>
      <c r="D819" s="765"/>
      <c r="E819" s="765"/>
      <c r="F819" s="766"/>
      <c r="G819" s="342"/>
      <c r="H819" s="343"/>
      <c r="I819" s="343"/>
      <c r="J819" s="343"/>
      <c r="K819" s="344"/>
      <c r="L819" s="400"/>
      <c r="M819" s="401"/>
      <c r="N819" s="401"/>
      <c r="O819" s="401"/>
      <c r="P819" s="401"/>
      <c r="Q819" s="401"/>
      <c r="R819" s="401"/>
      <c r="S819" s="401"/>
      <c r="T819" s="401"/>
      <c r="U819" s="401"/>
      <c r="V819" s="401"/>
      <c r="W819" s="401"/>
      <c r="X819" s="402"/>
      <c r="Y819" s="397"/>
      <c r="Z819" s="398"/>
      <c r="AA819" s="398"/>
      <c r="AB819" s="404"/>
      <c r="AC819" s="342"/>
      <c r="AD819" s="343"/>
      <c r="AE819" s="343"/>
      <c r="AF819" s="343"/>
      <c r="AG819" s="344"/>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c r="A820" s="554"/>
      <c r="B820" s="765"/>
      <c r="C820" s="765"/>
      <c r="D820" s="765"/>
      <c r="E820" s="765"/>
      <c r="F820" s="766"/>
      <c r="G820" s="342"/>
      <c r="H820" s="343"/>
      <c r="I820" s="343"/>
      <c r="J820" s="343"/>
      <c r="K820" s="344"/>
      <c r="L820" s="400"/>
      <c r="M820" s="401"/>
      <c r="N820" s="401"/>
      <c r="O820" s="401"/>
      <c r="P820" s="401"/>
      <c r="Q820" s="401"/>
      <c r="R820" s="401"/>
      <c r="S820" s="401"/>
      <c r="T820" s="401"/>
      <c r="U820" s="401"/>
      <c r="V820" s="401"/>
      <c r="W820" s="401"/>
      <c r="X820" s="402"/>
      <c r="Y820" s="397"/>
      <c r="Z820" s="398"/>
      <c r="AA820" s="398"/>
      <c r="AB820" s="404"/>
      <c r="AC820" s="342"/>
      <c r="AD820" s="343"/>
      <c r="AE820" s="343"/>
      <c r="AF820" s="343"/>
      <c r="AG820" s="344"/>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c r="A821" s="554"/>
      <c r="B821" s="765"/>
      <c r="C821" s="765"/>
      <c r="D821" s="765"/>
      <c r="E821" s="765"/>
      <c r="F821" s="766"/>
      <c r="G821" s="342"/>
      <c r="H821" s="343"/>
      <c r="I821" s="343"/>
      <c r="J821" s="343"/>
      <c r="K821" s="344"/>
      <c r="L821" s="400"/>
      <c r="M821" s="401"/>
      <c r="N821" s="401"/>
      <c r="O821" s="401"/>
      <c r="P821" s="401"/>
      <c r="Q821" s="401"/>
      <c r="R821" s="401"/>
      <c r="S821" s="401"/>
      <c r="T821" s="401"/>
      <c r="U821" s="401"/>
      <c r="V821" s="401"/>
      <c r="W821" s="401"/>
      <c r="X821" s="402"/>
      <c r="Y821" s="397"/>
      <c r="Z821" s="398"/>
      <c r="AA821" s="398"/>
      <c r="AB821" s="404"/>
      <c r="AC821" s="342"/>
      <c r="AD821" s="343"/>
      <c r="AE821" s="343"/>
      <c r="AF821" s="343"/>
      <c r="AG821" s="344"/>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c r="A822" s="554"/>
      <c r="B822" s="765"/>
      <c r="C822" s="765"/>
      <c r="D822" s="765"/>
      <c r="E822" s="765"/>
      <c r="F822" s="766"/>
      <c r="G822" s="342"/>
      <c r="H822" s="343"/>
      <c r="I822" s="343"/>
      <c r="J822" s="343"/>
      <c r="K822" s="344"/>
      <c r="L822" s="400"/>
      <c r="M822" s="401"/>
      <c r="N822" s="401"/>
      <c r="O822" s="401"/>
      <c r="P822" s="401"/>
      <c r="Q822" s="401"/>
      <c r="R822" s="401"/>
      <c r="S822" s="401"/>
      <c r="T822" s="401"/>
      <c r="U822" s="401"/>
      <c r="V822" s="401"/>
      <c r="W822" s="401"/>
      <c r="X822" s="402"/>
      <c r="Y822" s="397"/>
      <c r="Z822" s="398"/>
      <c r="AA822" s="398"/>
      <c r="AB822" s="404"/>
      <c r="AC822" s="342"/>
      <c r="AD822" s="343"/>
      <c r="AE822" s="343"/>
      <c r="AF822" s="343"/>
      <c r="AG822" s="344"/>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c r="A823" s="554"/>
      <c r="B823" s="765"/>
      <c r="C823" s="765"/>
      <c r="D823" s="765"/>
      <c r="E823" s="765"/>
      <c r="F823" s="766"/>
      <c r="G823" s="342"/>
      <c r="H823" s="343"/>
      <c r="I823" s="343"/>
      <c r="J823" s="343"/>
      <c r="K823" s="344"/>
      <c r="L823" s="400"/>
      <c r="M823" s="401"/>
      <c r="N823" s="401"/>
      <c r="O823" s="401"/>
      <c r="P823" s="401"/>
      <c r="Q823" s="401"/>
      <c r="R823" s="401"/>
      <c r="S823" s="401"/>
      <c r="T823" s="401"/>
      <c r="U823" s="401"/>
      <c r="V823" s="401"/>
      <c r="W823" s="401"/>
      <c r="X823" s="402"/>
      <c r="Y823" s="397"/>
      <c r="Z823" s="398"/>
      <c r="AA823" s="398"/>
      <c r="AB823" s="404"/>
      <c r="AC823" s="342"/>
      <c r="AD823" s="343"/>
      <c r="AE823" s="343"/>
      <c r="AF823" s="343"/>
      <c r="AG823" s="344"/>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c r="A824" s="554"/>
      <c r="B824" s="765"/>
      <c r="C824" s="765"/>
      <c r="D824" s="765"/>
      <c r="E824" s="765"/>
      <c r="F824" s="766"/>
      <c r="G824" s="342"/>
      <c r="H824" s="343"/>
      <c r="I824" s="343"/>
      <c r="J824" s="343"/>
      <c r="K824" s="344"/>
      <c r="L824" s="400"/>
      <c r="M824" s="401"/>
      <c r="N824" s="401"/>
      <c r="O824" s="401"/>
      <c r="P824" s="401"/>
      <c r="Q824" s="401"/>
      <c r="R824" s="401"/>
      <c r="S824" s="401"/>
      <c r="T824" s="401"/>
      <c r="U824" s="401"/>
      <c r="V824" s="401"/>
      <c r="W824" s="401"/>
      <c r="X824" s="402"/>
      <c r="Y824" s="397"/>
      <c r="Z824" s="398"/>
      <c r="AA824" s="398"/>
      <c r="AB824" s="404"/>
      <c r="AC824" s="342"/>
      <c r="AD824" s="343"/>
      <c r="AE824" s="343"/>
      <c r="AF824" s="343"/>
      <c r="AG824" s="344"/>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c r="A825" s="554"/>
      <c r="B825" s="765"/>
      <c r="C825" s="765"/>
      <c r="D825" s="765"/>
      <c r="E825" s="765"/>
      <c r="F825" s="766"/>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c r="A826" s="554"/>
      <c r="B826" s="765"/>
      <c r="C826" s="765"/>
      <c r="D826" s="765"/>
      <c r="E826" s="765"/>
      <c r="F826" s="766"/>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c r="A827" s="554"/>
      <c r="B827" s="765"/>
      <c r="C827" s="765"/>
      <c r="D827" s="765"/>
      <c r="E827" s="765"/>
      <c r="F827" s="766"/>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c r="A828" s="554"/>
      <c r="B828" s="765"/>
      <c r="C828" s="765"/>
      <c r="D828" s="765"/>
      <c r="E828" s="765"/>
      <c r="F828" s="766"/>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c r="A829" s="554"/>
      <c r="B829" s="765"/>
      <c r="C829" s="765"/>
      <c r="D829" s="765"/>
      <c r="E829" s="765"/>
      <c r="F829" s="766"/>
      <c r="G829" s="342"/>
      <c r="H829" s="343"/>
      <c r="I829" s="343"/>
      <c r="J829" s="343"/>
      <c r="K829" s="344"/>
      <c r="L829" s="400"/>
      <c r="M829" s="401"/>
      <c r="N829" s="401"/>
      <c r="O829" s="401"/>
      <c r="P829" s="401"/>
      <c r="Q829" s="401"/>
      <c r="R829" s="401"/>
      <c r="S829" s="401"/>
      <c r="T829" s="401"/>
      <c r="U829" s="401"/>
      <c r="V829" s="401"/>
      <c r="W829" s="401"/>
      <c r="X829" s="402"/>
      <c r="Y829" s="397"/>
      <c r="Z829" s="398"/>
      <c r="AA829" s="398"/>
      <c r="AB829" s="404"/>
      <c r="AC829" s="342"/>
      <c r="AD829" s="343"/>
      <c r="AE829" s="343"/>
      <c r="AF829" s="343"/>
      <c r="AG829" s="344"/>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c r="A830" s="554"/>
      <c r="B830" s="765"/>
      <c r="C830" s="765"/>
      <c r="D830" s="765"/>
      <c r="E830" s="765"/>
      <c r="F830" s="766"/>
      <c r="G830" s="342"/>
      <c r="H830" s="343"/>
      <c r="I830" s="343"/>
      <c r="J830" s="343"/>
      <c r="K830" s="344"/>
      <c r="L830" s="400"/>
      <c r="M830" s="401"/>
      <c r="N830" s="401"/>
      <c r="O830" s="401"/>
      <c r="P830" s="401"/>
      <c r="Q830" s="401"/>
      <c r="R830" s="401"/>
      <c r="S830" s="401"/>
      <c r="T830" s="401"/>
      <c r="U830" s="401"/>
      <c r="V830" s="401"/>
      <c r="W830" s="401"/>
      <c r="X830" s="402"/>
      <c r="Y830" s="397"/>
      <c r="Z830" s="398"/>
      <c r="AA830" s="398"/>
      <c r="AB830" s="404"/>
      <c r="AC830" s="342"/>
      <c r="AD830" s="343"/>
      <c r="AE830" s="343"/>
      <c r="AF830" s="343"/>
      <c r="AG830" s="344"/>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c r="A831" s="554"/>
      <c r="B831" s="765"/>
      <c r="C831" s="765"/>
      <c r="D831" s="765"/>
      <c r="E831" s="765"/>
      <c r="F831" s="766"/>
      <c r="G831" s="342"/>
      <c r="H831" s="343"/>
      <c r="I831" s="343"/>
      <c r="J831" s="343"/>
      <c r="K831" s="344"/>
      <c r="L831" s="400"/>
      <c r="M831" s="401"/>
      <c r="N831" s="401"/>
      <c r="O831" s="401"/>
      <c r="P831" s="401"/>
      <c r="Q831" s="401"/>
      <c r="R831" s="401"/>
      <c r="S831" s="401"/>
      <c r="T831" s="401"/>
      <c r="U831" s="401"/>
      <c r="V831" s="401"/>
      <c r="W831" s="401"/>
      <c r="X831" s="402"/>
      <c r="Y831" s="397"/>
      <c r="Z831" s="398"/>
      <c r="AA831" s="398"/>
      <c r="AB831" s="404"/>
      <c r="AC831" s="342"/>
      <c r="AD831" s="343"/>
      <c r="AE831" s="343"/>
      <c r="AF831" s="343"/>
      <c r="AG831" s="344"/>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c r="A832" s="554"/>
      <c r="B832" s="765"/>
      <c r="C832" s="765"/>
      <c r="D832" s="765"/>
      <c r="E832" s="765"/>
      <c r="F832" s="766"/>
      <c r="G832" s="342"/>
      <c r="H832" s="343"/>
      <c r="I832" s="343"/>
      <c r="J832" s="343"/>
      <c r="K832" s="344"/>
      <c r="L832" s="400"/>
      <c r="M832" s="401"/>
      <c r="N832" s="401"/>
      <c r="O832" s="401"/>
      <c r="P832" s="401"/>
      <c r="Q832" s="401"/>
      <c r="R832" s="401"/>
      <c r="S832" s="401"/>
      <c r="T832" s="401"/>
      <c r="U832" s="401"/>
      <c r="V832" s="401"/>
      <c r="W832" s="401"/>
      <c r="X832" s="402"/>
      <c r="Y832" s="397"/>
      <c r="Z832" s="398"/>
      <c r="AA832" s="398"/>
      <c r="AB832" s="404"/>
      <c r="AC832" s="342"/>
      <c r="AD832" s="343"/>
      <c r="AE832" s="343"/>
      <c r="AF832" s="343"/>
      <c r="AG832" s="344"/>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c r="A833" s="554"/>
      <c r="B833" s="765"/>
      <c r="C833" s="765"/>
      <c r="D833" s="765"/>
      <c r="E833" s="765"/>
      <c r="F833" s="766"/>
      <c r="G833" s="342"/>
      <c r="H833" s="343"/>
      <c r="I833" s="343"/>
      <c r="J833" s="343"/>
      <c r="K833" s="344"/>
      <c r="L833" s="400"/>
      <c r="M833" s="401"/>
      <c r="N833" s="401"/>
      <c r="O833" s="401"/>
      <c r="P833" s="401"/>
      <c r="Q833" s="401"/>
      <c r="R833" s="401"/>
      <c r="S833" s="401"/>
      <c r="T833" s="401"/>
      <c r="U833" s="401"/>
      <c r="V833" s="401"/>
      <c r="W833" s="401"/>
      <c r="X833" s="402"/>
      <c r="Y833" s="397"/>
      <c r="Z833" s="398"/>
      <c r="AA833" s="398"/>
      <c r="AB833" s="404"/>
      <c r="AC833" s="342"/>
      <c r="AD833" s="343"/>
      <c r="AE833" s="343"/>
      <c r="AF833" s="343"/>
      <c r="AG833" s="344"/>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c r="A834" s="554"/>
      <c r="B834" s="765"/>
      <c r="C834" s="765"/>
      <c r="D834" s="765"/>
      <c r="E834" s="765"/>
      <c r="F834" s="766"/>
      <c r="G834" s="342"/>
      <c r="H834" s="343"/>
      <c r="I834" s="343"/>
      <c r="J834" s="343"/>
      <c r="K834" s="344"/>
      <c r="L834" s="400"/>
      <c r="M834" s="401"/>
      <c r="N834" s="401"/>
      <c r="O834" s="401"/>
      <c r="P834" s="401"/>
      <c r="Q834" s="401"/>
      <c r="R834" s="401"/>
      <c r="S834" s="401"/>
      <c r="T834" s="401"/>
      <c r="U834" s="401"/>
      <c r="V834" s="401"/>
      <c r="W834" s="401"/>
      <c r="X834" s="402"/>
      <c r="Y834" s="397"/>
      <c r="Z834" s="398"/>
      <c r="AA834" s="398"/>
      <c r="AB834" s="404"/>
      <c r="AC834" s="342"/>
      <c r="AD834" s="343"/>
      <c r="AE834" s="343"/>
      <c r="AF834" s="343"/>
      <c r="AG834" s="344"/>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c r="A835" s="554"/>
      <c r="B835" s="765"/>
      <c r="C835" s="765"/>
      <c r="D835" s="765"/>
      <c r="E835" s="765"/>
      <c r="F835" s="766"/>
      <c r="G835" s="342"/>
      <c r="H835" s="343"/>
      <c r="I835" s="343"/>
      <c r="J835" s="343"/>
      <c r="K835" s="344"/>
      <c r="L835" s="400"/>
      <c r="M835" s="401"/>
      <c r="N835" s="401"/>
      <c r="O835" s="401"/>
      <c r="P835" s="401"/>
      <c r="Q835" s="401"/>
      <c r="R835" s="401"/>
      <c r="S835" s="401"/>
      <c r="T835" s="401"/>
      <c r="U835" s="401"/>
      <c r="V835" s="401"/>
      <c r="W835" s="401"/>
      <c r="X835" s="402"/>
      <c r="Y835" s="397"/>
      <c r="Z835" s="398"/>
      <c r="AA835" s="398"/>
      <c r="AB835" s="404"/>
      <c r="AC835" s="342"/>
      <c r="AD835" s="343"/>
      <c r="AE835" s="343"/>
      <c r="AF835" s="343"/>
      <c r="AG835" s="344"/>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c r="A836" s="554"/>
      <c r="B836" s="765"/>
      <c r="C836" s="765"/>
      <c r="D836" s="765"/>
      <c r="E836" s="765"/>
      <c r="F836" s="766"/>
      <c r="G836" s="342"/>
      <c r="H836" s="343"/>
      <c r="I836" s="343"/>
      <c r="J836" s="343"/>
      <c r="K836" s="344"/>
      <c r="L836" s="400"/>
      <c r="M836" s="401"/>
      <c r="N836" s="401"/>
      <c r="O836" s="401"/>
      <c r="P836" s="401"/>
      <c r="Q836" s="401"/>
      <c r="R836" s="401"/>
      <c r="S836" s="401"/>
      <c r="T836" s="401"/>
      <c r="U836" s="401"/>
      <c r="V836" s="401"/>
      <c r="W836" s="401"/>
      <c r="X836" s="402"/>
      <c r="Y836" s="397"/>
      <c r="Z836" s="398"/>
      <c r="AA836" s="398"/>
      <c r="AB836" s="404"/>
      <c r="AC836" s="342"/>
      <c r="AD836" s="343"/>
      <c r="AE836" s="343"/>
      <c r="AF836" s="343"/>
      <c r="AG836" s="344"/>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c r="A837" s="554"/>
      <c r="B837" s="765"/>
      <c r="C837" s="765"/>
      <c r="D837" s="765"/>
      <c r="E837" s="765"/>
      <c r="F837" s="766"/>
      <c r="G837" s="342"/>
      <c r="H837" s="343"/>
      <c r="I837" s="343"/>
      <c r="J837" s="343"/>
      <c r="K837" s="344"/>
      <c r="L837" s="400"/>
      <c r="M837" s="401"/>
      <c r="N837" s="401"/>
      <c r="O837" s="401"/>
      <c r="P837" s="401"/>
      <c r="Q837" s="401"/>
      <c r="R837" s="401"/>
      <c r="S837" s="401"/>
      <c r="T837" s="401"/>
      <c r="U837" s="401"/>
      <c r="V837" s="401"/>
      <c r="W837" s="401"/>
      <c r="X837" s="402"/>
      <c r="Y837" s="397"/>
      <c r="Z837" s="398"/>
      <c r="AA837" s="398"/>
      <c r="AB837" s="404"/>
      <c r="AC837" s="342"/>
      <c r="AD837" s="343"/>
      <c r="AE837" s="343"/>
      <c r="AF837" s="343"/>
      <c r="AG837" s="344"/>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c r="A838" s="554"/>
      <c r="B838" s="765"/>
      <c r="C838" s="765"/>
      <c r="D838" s="765"/>
      <c r="E838" s="765"/>
      <c r="F838" s="766"/>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5" t="s">
        <v>344</v>
      </c>
      <c r="AM839" s="956"/>
      <c r="AN839" s="95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0"/>
      <c r="B844" s="340"/>
      <c r="C844" s="340" t="s">
        <v>26</v>
      </c>
      <c r="D844" s="340"/>
      <c r="E844" s="340"/>
      <c r="F844" s="340"/>
      <c r="G844" s="340"/>
      <c r="H844" s="340"/>
      <c r="I844" s="340"/>
      <c r="J844" s="281" t="s">
        <v>297</v>
      </c>
      <c r="K844" s="111"/>
      <c r="L844" s="111"/>
      <c r="M844" s="111"/>
      <c r="N844" s="111"/>
      <c r="O844" s="111"/>
      <c r="P844" s="341" t="s">
        <v>244</v>
      </c>
      <c r="Q844" s="341"/>
      <c r="R844" s="341"/>
      <c r="S844" s="341"/>
      <c r="T844" s="341"/>
      <c r="U844" s="341"/>
      <c r="V844" s="341"/>
      <c r="W844" s="341"/>
      <c r="X844" s="341"/>
      <c r="Y844" s="338" t="s">
        <v>295</v>
      </c>
      <c r="Z844" s="339"/>
      <c r="AA844" s="339"/>
      <c r="AB844" s="339"/>
      <c r="AC844" s="281" t="s">
        <v>338</v>
      </c>
      <c r="AD844" s="281"/>
      <c r="AE844" s="281"/>
      <c r="AF844" s="281"/>
      <c r="AG844" s="281"/>
      <c r="AH844" s="338" t="s">
        <v>368</v>
      </c>
      <c r="AI844" s="340"/>
      <c r="AJ844" s="340"/>
      <c r="AK844" s="340"/>
      <c r="AL844" s="340" t="s">
        <v>21</v>
      </c>
      <c r="AM844" s="340"/>
      <c r="AN844" s="340"/>
      <c r="AO844" s="424"/>
      <c r="AP844" s="425" t="s">
        <v>298</v>
      </c>
      <c r="AQ844" s="425"/>
      <c r="AR844" s="425"/>
      <c r="AS844" s="425"/>
      <c r="AT844" s="425"/>
      <c r="AU844" s="425"/>
      <c r="AV844" s="425"/>
      <c r="AW844" s="425"/>
      <c r="AX844" s="425"/>
    </row>
    <row r="845" spans="1:51" ht="54.75" customHeight="1">
      <c r="A845" s="403">
        <v>1</v>
      </c>
      <c r="B845" s="403">
        <v>1</v>
      </c>
      <c r="C845" s="422" t="s">
        <v>765</v>
      </c>
      <c r="D845" s="417"/>
      <c r="E845" s="417"/>
      <c r="F845" s="417"/>
      <c r="G845" s="417"/>
      <c r="H845" s="417"/>
      <c r="I845" s="417"/>
      <c r="J845" s="418">
        <v>9010001027685</v>
      </c>
      <c r="K845" s="419"/>
      <c r="L845" s="419"/>
      <c r="M845" s="419"/>
      <c r="N845" s="419"/>
      <c r="O845" s="419"/>
      <c r="P845" s="423" t="s">
        <v>767</v>
      </c>
      <c r="Q845" s="319"/>
      <c r="R845" s="319"/>
      <c r="S845" s="319"/>
      <c r="T845" s="319"/>
      <c r="U845" s="319"/>
      <c r="V845" s="319"/>
      <c r="W845" s="319"/>
      <c r="X845" s="319"/>
      <c r="Y845" s="320">
        <v>10</v>
      </c>
      <c r="Z845" s="321"/>
      <c r="AA845" s="321"/>
      <c r="AB845" s="322"/>
      <c r="AC845" s="324" t="s">
        <v>374</v>
      </c>
      <c r="AD845" s="325"/>
      <c r="AE845" s="325"/>
      <c r="AF845" s="325"/>
      <c r="AG845" s="325"/>
      <c r="AH845" s="420">
        <v>1</v>
      </c>
      <c r="AI845" s="421"/>
      <c r="AJ845" s="421"/>
      <c r="AK845" s="421"/>
      <c r="AL845" s="328">
        <v>96.7</v>
      </c>
      <c r="AM845" s="329"/>
      <c r="AN845" s="329"/>
      <c r="AO845" s="330"/>
      <c r="AP845" s="323" t="s">
        <v>407</v>
      </c>
      <c r="AQ845" s="323"/>
      <c r="AR845" s="323"/>
      <c r="AS845" s="323"/>
      <c r="AT845" s="323"/>
      <c r="AU845" s="323"/>
      <c r="AV845" s="323"/>
      <c r="AW845" s="323"/>
      <c r="AX845" s="323"/>
    </row>
    <row r="846" spans="1:51" ht="54.75" customHeight="1">
      <c r="A846" s="403">
        <v>2</v>
      </c>
      <c r="B846" s="403">
        <v>1</v>
      </c>
      <c r="C846" s="422" t="s">
        <v>766</v>
      </c>
      <c r="D846" s="417"/>
      <c r="E846" s="417"/>
      <c r="F846" s="417"/>
      <c r="G846" s="417"/>
      <c r="H846" s="417"/>
      <c r="I846" s="417"/>
      <c r="J846" s="418">
        <v>5010405001703</v>
      </c>
      <c r="K846" s="419"/>
      <c r="L846" s="419"/>
      <c r="M846" s="419"/>
      <c r="N846" s="419"/>
      <c r="O846" s="419"/>
      <c r="P846" s="423" t="s">
        <v>770</v>
      </c>
      <c r="Q846" s="319"/>
      <c r="R846" s="319"/>
      <c r="S846" s="319"/>
      <c r="T846" s="319"/>
      <c r="U846" s="319"/>
      <c r="V846" s="319"/>
      <c r="W846" s="319"/>
      <c r="X846" s="319"/>
      <c r="Y846" s="320">
        <v>9</v>
      </c>
      <c r="Z846" s="321"/>
      <c r="AA846" s="321"/>
      <c r="AB846" s="322"/>
      <c r="AC846" s="324" t="s">
        <v>374</v>
      </c>
      <c r="AD846" s="325"/>
      <c r="AE846" s="325"/>
      <c r="AF846" s="325"/>
      <c r="AG846" s="325"/>
      <c r="AH846" s="420">
        <v>1</v>
      </c>
      <c r="AI846" s="421"/>
      <c r="AJ846" s="421"/>
      <c r="AK846" s="421"/>
      <c r="AL846" s="328">
        <v>99.5</v>
      </c>
      <c r="AM846" s="329"/>
      <c r="AN846" s="329"/>
      <c r="AO846" s="330"/>
      <c r="AP846" s="323" t="s">
        <v>407</v>
      </c>
      <c r="AQ846" s="323"/>
      <c r="AR846" s="323"/>
      <c r="AS846" s="323"/>
      <c r="AT846" s="323"/>
      <c r="AU846" s="323"/>
      <c r="AV846" s="323"/>
      <c r="AW846" s="323"/>
      <c r="AX846" s="323"/>
      <c r="AY846">
        <f>COUNTA($C$846)</f>
        <v>1</v>
      </c>
    </row>
    <row r="847" spans="1:51" ht="54.75" customHeight="1">
      <c r="A847" s="403">
        <v>3</v>
      </c>
      <c r="B847" s="403">
        <v>1</v>
      </c>
      <c r="C847" s="422" t="s">
        <v>768</v>
      </c>
      <c r="D847" s="417"/>
      <c r="E847" s="417"/>
      <c r="F847" s="417"/>
      <c r="G847" s="417"/>
      <c r="H847" s="417"/>
      <c r="I847" s="417"/>
      <c r="J847" s="418">
        <v>3010401011971</v>
      </c>
      <c r="K847" s="419"/>
      <c r="L847" s="419"/>
      <c r="M847" s="419"/>
      <c r="N847" s="419"/>
      <c r="O847" s="419"/>
      <c r="P847" s="423" t="s">
        <v>769</v>
      </c>
      <c r="Q847" s="319"/>
      <c r="R847" s="319"/>
      <c r="S847" s="319"/>
      <c r="T847" s="319"/>
      <c r="U847" s="319"/>
      <c r="V847" s="319"/>
      <c r="W847" s="319"/>
      <c r="X847" s="319"/>
      <c r="Y847" s="320">
        <v>6</v>
      </c>
      <c r="Z847" s="321"/>
      <c r="AA847" s="321"/>
      <c r="AB847" s="322"/>
      <c r="AC847" s="324" t="s">
        <v>374</v>
      </c>
      <c r="AD847" s="325"/>
      <c r="AE847" s="325"/>
      <c r="AF847" s="325"/>
      <c r="AG847" s="325"/>
      <c r="AH847" s="326">
        <v>2</v>
      </c>
      <c r="AI847" s="327"/>
      <c r="AJ847" s="327"/>
      <c r="AK847" s="327"/>
      <c r="AL847" s="328">
        <v>63.1</v>
      </c>
      <c r="AM847" s="329"/>
      <c r="AN847" s="329"/>
      <c r="AO847" s="330"/>
      <c r="AP847" s="323" t="s">
        <v>407</v>
      </c>
      <c r="AQ847" s="323"/>
      <c r="AR847" s="323"/>
      <c r="AS847" s="323"/>
      <c r="AT847" s="323"/>
      <c r="AU847" s="323"/>
      <c r="AV847" s="323"/>
      <c r="AW847" s="323"/>
      <c r="AX847" s="323"/>
      <c r="AY847">
        <f>COUNTA($C$847)</f>
        <v>1</v>
      </c>
    </row>
    <row r="848" spans="1:51" ht="54.75" customHeight="1">
      <c r="A848" s="403">
        <v>4</v>
      </c>
      <c r="B848" s="403">
        <v>1</v>
      </c>
      <c r="C848" s="422" t="s">
        <v>771</v>
      </c>
      <c r="D848" s="417"/>
      <c r="E848" s="417"/>
      <c r="F848" s="417"/>
      <c r="G848" s="417"/>
      <c r="H848" s="417"/>
      <c r="I848" s="417"/>
      <c r="J848" s="418">
        <v>7010001134351</v>
      </c>
      <c r="K848" s="419"/>
      <c r="L848" s="419"/>
      <c r="M848" s="419"/>
      <c r="N848" s="419"/>
      <c r="O848" s="419"/>
      <c r="P848" s="423" t="s">
        <v>772</v>
      </c>
      <c r="Q848" s="319"/>
      <c r="R848" s="319"/>
      <c r="S848" s="319"/>
      <c r="T848" s="319"/>
      <c r="U848" s="319"/>
      <c r="V848" s="319"/>
      <c r="W848" s="319"/>
      <c r="X848" s="319"/>
      <c r="Y848" s="320">
        <v>5</v>
      </c>
      <c r="Z848" s="321"/>
      <c r="AA848" s="321"/>
      <c r="AB848" s="322"/>
      <c r="AC848" s="324" t="s">
        <v>374</v>
      </c>
      <c r="AD848" s="325"/>
      <c r="AE848" s="325"/>
      <c r="AF848" s="325"/>
      <c r="AG848" s="325"/>
      <c r="AH848" s="326">
        <v>3</v>
      </c>
      <c r="AI848" s="327"/>
      <c r="AJ848" s="327"/>
      <c r="AK848" s="327"/>
      <c r="AL848" s="328">
        <v>49.4</v>
      </c>
      <c r="AM848" s="329"/>
      <c r="AN848" s="329"/>
      <c r="AO848" s="330"/>
      <c r="AP848" s="323" t="s">
        <v>407</v>
      </c>
      <c r="AQ848" s="323"/>
      <c r="AR848" s="323"/>
      <c r="AS848" s="323"/>
      <c r="AT848" s="323"/>
      <c r="AU848" s="323"/>
      <c r="AV848" s="323"/>
      <c r="AW848" s="323"/>
      <c r="AX848" s="323"/>
      <c r="AY848">
        <f>COUNTA($C$848)</f>
        <v>1</v>
      </c>
    </row>
    <row r="849" spans="1:51" ht="30" hidden="1" customHeight="1">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0"/>
      <c r="B877" s="340"/>
      <c r="C877" s="340" t="s">
        <v>26</v>
      </c>
      <c r="D877" s="340"/>
      <c r="E877" s="340"/>
      <c r="F877" s="340"/>
      <c r="G877" s="340"/>
      <c r="H877" s="340"/>
      <c r="I877" s="340"/>
      <c r="J877" s="281" t="s">
        <v>297</v>
      </c>
      <c r="K877" s="111"/>
      <c r="L877" s="111"/>
      <c r="M877" s="111"/>
      <c r="N877" s="111"/>
      <c r="O877" s="111"/>
      <c r="P877" s="341" t="s">
        <v>244</v>
      </c>
      <c r="Q877" s="341"/>
      <c r="R877" s="341"/>
      <c r="S877" s="341"/>
      <c r="T877" s="341"/>
      <c r="U877" s="341"/>
      <c r="V877" s="341"/>
      <c r="W877" s="341"/>
      <c r="X877" s="341"/>
      <c r="Y877" s="338" t="s">
        <v>295</v>
      </c>
      <c r="Z877" s="339"/>
      <c r="AA877" s="339"/>
      <c r="AB877" s="339"/>
      <c r="AC877" s="281" t="s">
        <v>338</v>
      </c>
      <c r="AD877" s="281"/>
      <c r="AE877" s="281"/>
      <c r="AF877" s="281"/>
      <c r="AG877" s="281"/>
      <c r="AH877" s="338" t="s">
        <v>368</v>
      </c>
      <c r="AI877" s="340"/>
      <c r="AJ877" s="340"/>
      <c r="AK877" s="340"/>
      <c r="AL877" s="340" t="s">
        <v>21</v>
      </c>
      <c r="AM877" s="340"/>
      <c r="AN877" s="340"/>
      <c r="AO877" s="424"/>
      <c r="AP877" s="425" t="s">
        <v>298</v>
      </c>
      <c r="AQ877" s="425"/>
      <c r="AR877" s="425"/>
      <c r="AS877" s="425"/>
      <c r="AT877" s="425"/>
      <c r="AU877" s="425"/>
      <c r="AV877" s="425"/>
      <c r="AW877" s="425"/>
      <c r="AX877" s="425"/>
      <c r="AY877">
        <f t="shared" ref="AY877:AY878" si="118">$AY$875</f>
        <v>0</v>
      </c>
    </row>
    <row r="878" spans="1:51" ht="30" hidden="1" customHeight="1">
      <c r="A878" s="403">
        <v>1</v>
      </c>
      <c r="B878" s="40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324"/>
      <c r="AD878" s="325"/>
      <c r="AE878" s="325"/>
      <c r="AF878" s="325"/>
      <c r="AG878" s="325"/>
      <c r="AH878" s="420"/>
      <c r="AI878" s="421"/>
      <c r="AJ878" s="421"/>
      <c r="AK878" s="421"/>
      <c r="AL878" s="328"/>
      <c r="AM878" s="329"/>
      <c r="AN878" s="329"/>
      <c r="AO878" s="330"/>
      <c r="AP878" s="323"/>
      <c r="AQ878" s="323"/>
      <c r="AR878" s="323"/>
      <c r="AS878" s="323"/>
      <c r="AT878" s="323"/>
      <c r="AU878" s="323"/>
      <c r="AV878" s="323"/>
      <c r="AW878" s="323"/>
      <c r="AX878" s="323"/>
      <c r="AY878">
        <f t="shared" si="118"/>
        <v>0</v>
      </c>
    </row>
    <row r="879" spans="1:51" ht="30" hidden="1" customHeight="1">
      <c r="A879" s="403">
        <v>2</v>
      </c>
      <c r="B879" s="403">
        <v>1</v>
      </c>
      <c r="C879" s="422"/>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24"/>
      <c r="AD879" s="325"/>
      <c r="AE879" s="325"/>
      <c r="AF879" s="325"/>
      <c r="AG879" s="325"/>
      <c r="AH879" s="420"/>
      <c r="AI879" s="421"/>
      <c r="AJ879" s="421"/>
      <c r="AK879" s="421"/>
      <c r="AL879" s="328"/>
      <c r="AM879" s="329"/>
      <c r="AN879" s="329"/>
      <c r="AO879" s="330"/>
      <c r="AP879" s="323"/>
      <c r="AQ879" s="323"/>
      <c r="AR879" s="323"/>
      <c r="AS879" s="323"/>
      <c r="AT879" s="323"/>
      <c r="AU879" s="323"/>
      <c r="AV879" s="323"/>
      <c r="AW879" s="323"/>
      <c r="AX879" s="323"/>
      <c r="AY879">
        <f>COUNTA($C$879)</f>
        <v>0</v>
      </c>
    </row>
    <row r="880" spans="1:51" ht="30" hidden="1" customHeight="1">
      <c r="A880" s="403">
        <v>3</v>
      </c>
      <c r="B880" s="403">
        <v>1</v>
      </c>
      <c r="C880" s="422"/>
      <c r="D880" s="417"/>
      <c r="E880" s="417"/>
      <c r="F880" s="417"/>
      <c r="G880" s="417"/>
      <c r="H880" s="417"/>
      <c r="I880" s="417"/>
      <c r="J880" s="418"/>
      <c r="K880" s="419"/>
      <c r="L880" s="419"/>
      <c r="M880" s="419"/>
      <c r="N880" s="419"/>
      <c r="O880" s="419"/>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c r="A881" s="403">
        <v>4</v>
      </c>
      <c r="B881" s="403">
        <v>1</v>
      </c>
      <c r="C881" s="422"/>
      <c r="D881" s="417"/>
      <c r="E881" s="417"/>
      <c r="F881" s="417"/>
      <c r="G881" s="417"/>
      <c r="H881" s="417"/>
      <c r="I881" s="417"/>
      <c r="J881" s="418"/>
      <c r="K881" s="419"/>
      <c r="L881" s="419"/>
      <c r="M881" s="419"/>
      <c r="N881" s="419"/>
      <c r="O881" s="419"/>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0"/>
      <c r="B910" s="340"/>
      <c r="C910" s="340" t="s">
        <v>26</v>
      </c>
      <c r="D910" s="340"/>
      <c r="E910" s="340"/>
      <c r="F910" s="340"/>
      <c r="G910" s="340"/>
      <c r="H910" s="340"/>
      <c r="I910" s="340"/>
      <c r="J910" s="281" t="s">
        <v>297</v>
      </c>
      <c r="K910" s="111"/>
      <c r="L910" s="111"/>
      <c r="M910" s="111"/>
      <c r="N910" s="111"/>
      <c r="O910" s="111"/>
      <c r="P910" s="341" t="s">
        <v>244</v>
      </c>
      <c r="Q910" s="341"/>
      <c r="R910" s="341"/>
      <c r="S910" s="341"/>
      <c r="T910" s="341"/>
      <c r="U910" s="341"/>
      <c r="V910" s="341"/>
      <c r="W910" s="341"/>
      <c r="X910" s="341"/>
      <c r="Y910" s="338" t="s">
        <v>295</v>
      </c>
      <c r="Z910" s="339"/>
      <c r="AA910" s="339"/>
      <c r="AB910" s="339"/>
      <c r="AC910" s="281" t="s">
        <v>338</v>
      </c>
      <c r="AD910" s="281"/>
      <c r="AE910" s="281"/>
      <c r="AF910" s="281"/>
      <c r="AG910" s="281"/>
      <c r="AH910" s="338" t="s">
        <v>368</v>
      </c>
      <c r="AI910" s="340"/>
      <c r="AJ910" s="340"/>
      <c r="AK910" s="340"/>
      <c r="AL910" s="340" t="s">
        <v>21</v>
      </c>
      <c r="AM910" s="340"/>
      <c r="AN910" s="340"/>
      <c r="AO910" s="424"/>
      <c r="AP910" s="425" t="s">
        <v>298</v>
      </c>
      <c r="AQ910" s="425"/>
      <c r="AR910" s="425"/>
      <c r="AS910" s="425"/>
      <c r="AT910" s="425"/>
      <c r="AU910" s="425"/>
      <c r="AV910" s="425"/>
      <c r="AW910" s="425"/>
      <c r="AX910" s="425"/>
      <c r="AY910">
        <f t="shared" ref="AY910:AY911" si="119">$AY$908</f>
        <v>0</v>
      </c>
    </row>
    <row r="911" spans="1:51" ht="30" hidden="1" customHeight="1">
      <c r="A911" s="403">
        <v>1</v>
      </c>
      <c r="B911" s="40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24"/>
      <c r="AD911" s="325"/>
      <c r="AE911" s="325"/>
      <c r="AF911" s="325"/>
      <c r="AG911" s="325"/>
      <c r="AH911" s="420"/>
      <c r="AI911" s="421"/>
      <c r="AJ911" s="421"/>
      <c r="AK911" s="421"/>
      <c r="AL911" s="328"/>
      <c r="AM911" s="329"/>
      <c r="AN911" s="329"/>
      <c r="AO911" s="330"/>
      <c r="AP911" s="323"/>
      <c r="AQ911" s="323"/>
      <c r="AR911" s="323"/>
      <c r="AS911" s="323"/>
      <c r="AT911" s="323"/>
      <c r="AU911" s="323"/>
      <c r="AV911" s="323"/>
      <c r="AW911" s="323"/>
      <c r="AX911" s="323"/>
      <c r="AY911">
        <f t="shared" si="119"/>
        <v>0</v>
      </c>
    </row>
    <row r="912" spans="1:51" ht="30" hidden="1" customHeight="1">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0"/>
      <c r="B943" s="340"/>
      <c r="C943" s="340" t="s">
        <v>26</v>
      </c>
      <c r="D943" s="340"/>
      <c r="E943" s="340"/>
      <c r="F943" s="340"/>
      <c r="G943" s="340"/>
      <c r="H943" s="340"/>
      <c r="I943" s="340"/>
      <c r="J943" s="281" t="s">
        <v>297</v>
      </c>
      <c r="K943" s="111"/>
      <c r="L943" s="111"/>
      <c r="M943" s="111"/>
      <c r="N943" s="111"/>
      <c r="O943" s="111"/>
      <c r="P943" s="341" t="s">
        <v>244</v>
      </c>
      <c r="Q943" s="341"/>
      <c r="R943" s="341"/>
      <c r="S943" s="341"/>
      <c r="T943" s="341"/>
      <c r="U943" s="341"/>
      <c r="V943" s="341"/>
      <c r="W943" s="341"/>
      <c r="X943" s="341"/>
      <c r="Y943" s="338" t="s">
        <v>295</v>
      </c>
      <c r="Z943" s="339"/>
      <c r="AA943" s="339"/>
      <c r="AB943" s="339"/>
      <c r="AC943" s="281" t="s">
        <v>338</v>
      </c>
      <c r="AD943" s="281"/>
      <c r="AE943" s="281"/>
      <c r="AF943" s="281"/>
      <c r="AG943" s="281"/>
      <c r="AH943" s="338" t="s">
        <v>368</v>
      </c>
      <c r="AI943" s="340"/>
      <c r="AJ943" s="340"/>
      <c r="AK943" s="340"/>
      <c r="AL943" s="340" t="s">
        <v>21</v>
      </c>
      <c r="AM943" s="340"/>
      <c r="AN943" s="340"/>
      <c r="AO943" s="424"/>
      <c r="AP943" s="425" t="s">
        <v>298</v>
      </c>
      <c r="AQ943" s="425"/>
      <c r="AR943" s="425"/>
      <c r="AS943" s="425"/>
      <c r="AT943" s="425"/>
      <c r="AU943" s="425"/>
      <c r="AV943" s="425"/>
      <c r="AW943" s="425"/>
      <c r="AX943" s="425"/>
      <c r="AY943">
        <f t="shared" ref="AY943:AY944" si="120">$AY$941</f>
        <v>0</v>
      </c>
    </row>
    <row r="944" spans="1:51" ht="30" hidden="1" customHeight="1">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0"/>
      <c r="B976" s="340"/>
      <c r="C976" s="340" t="s">
        <v>26</v>
      </c>
      <c r="D976" s="340"/>
      <c r="E976" s="340"/>
      <c r="F976" s="340"/>
      <c r="G976" s="340"/>
      <c r="H976" s="340"/>
      <c r="I976" s="340"/>
      <c r="J976" s="281" t="s">
        <v>297</v>
      </c>
      <c r="K976" s="111"/>
      <c r="L976" s="111"/>
      <c r="M976" s="111"/>
      <c r="N976" s="111"/>
      <c r="O976" s="111"/>
      <c r="P976" s="341" t="s">
        <v>244</v>
      </c>
      <c r="Q976" s="341"/>
      <c r="R976" s="341"/>
      <c r="S976" s="341"/>
      <c r="T976" s="341"/>
      <c r="U976" s="341"/>
      <c r="V976" s="341"/>
      <c r="W976" s="341"/>
      <c r="X976" s="341"/>
      <c r="Y976" s="338" t="s">
        <v>295</v>
      </c>
      <c r="Z976" s="339"/>
      <c r="AA976" s="339"/>
      <c r="AB976" s="339"/>
      <c r="AC976" s="281" t="s">
        <v>338</v>
      </c>
      <c r="AD976" s="281"/>
      <c r="AE976" s="281"/>
      <c r="AF976" s="281"/>
      <c r="AG976" s="281"/>
      <c r="AH976" s="338" t="s">
        <v>368</v>
      </c>
      <c r="AI976" s="340"/>
      <c r="AJ976" s="340"/>
      <c r="AK976" s="340"/>
      <c r="AL976" s="340" t="s">
        <v>21</v>
      </c>
      <c r="AM976" s="340"/>
      <c r="AN976" s="340"/>
      <c r="AO976" s="424"/>
      <c r="AP976" s="425" t="s">
        <v>298</v>
      </c>
      <c r="AQ976" s="425"/>
      <c r="AR976" s="425"/>
      <c r="AS976" s="425"/>
      <c r="AT976" s="425"/>
      <c r="AU976" s="425"/>
      <c r="AV976" s="425"/>
      <c r="AW976" s="425"/>
      <c r="AX976" s="425"/>
      <c r="AY976">
        <f t="shared" ref="AY976:AY977" si="121">$AY$974</f>
        <v>0</v>
      </c>
    </row>
    <row r="977" spans="1:51" ht="30" hidden="1" customHeight="1">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0"/>
      <c r="B1009" s="340"/>
      <c r="C1009" s="340" t="s">
        <v>26</v>
      </c>
      <c r="D1009" s="340"/>
      <c r="E1009" s="340"/>
      <c r="F1009" s="340"/>
      <c r="G1009" s="340"/>
      <c r="H1009" s="340"/>
      <c r="I1009" s="340"/>
      <c r="J1009" s="281" t="s">
        <v>297</v>
      </c>
      <c r="K1009" s="111"/>
      <c r="L1009" s="111"/>
      <c r="M1009" s="111"/>
      <c r="N1009" s="111"/>
      <c r="O1009" s="111"/>
      <c r="P1009" s="341" t="s">
        <v>244</v>
      </c>
      <c r="Q1009" s="341"/>
      <c r="R1009" s="341"/>
      <c r="S1009" s="341"/>
      <c r="T1009" s="341"/>
      <c r="U1009" s="341"/>
      <c r="V1009" s="341"/>
      <c r="W1009" s="341"/>
      <c r="X1009" s="341"/>
      <c r="Y1009" s="338" t="s">
        <v>295</v>
      </c>
      <c r="Z1009" s="339"/>
      <c r="AA1009" s="339"/>
      <c r="AB1009" s="339"/>
      <c r="AC1009" s="281" t="s">
        <v>338</v>
      </c>
      <c r="AD1009" s="281"/>
      <c r="AE1009" s="281"/>
      <c r="AF1009" s="281"/>
      <c r="AG1009" s="281"/>
      <c r="AH1009" s="338" t="s">
        <v>368</v>
      </c>
      <c r="AI1009" s="340"/>
      <c r="AJ1009" s="340"/>
      <c r="AK1009" s="340"/>
      <c r="AL1009" s="340" t="s">
        <v>21</v>
      </c>
      <c r="AM1009" s="340"/>
      <c r="AN1009" s="340"/>
      <c r="AO1009" s="424"/>
      <c r="AP1009" s="425" t="s">
        <v>298</v>
      </c>
      <c r="AQ1009" s="425"/>
      <c r="AR1009" s="425"/>
      <c r="AS1009" s="425"/>
      <c r="AT1009" s="425"/>
      <c r="AU1009" s="425"/>
      <c r="AV1009" s="425"/>
      <c r="AW1009" s="425"/>
      <c r="AX1009" s="425"/>
      <c r="AY1009">
        <f t="shared" ref="AY1009:AY1010" si="122">$AY$1007</f>
        <v>0</v>
      </c>
    </row>
    <row r="1010" spans="1:51" ht="30" hidden="1" customHeight="1">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0"/>
      <c r="B1042" s="340"/>
      <c r="C1042" s="340" t="s">
        <v>26</v>
      </c>
      <c r="D1042" s="340"/>
      <c r="E1042" s="340"/>
      <c r="F1042" s="340"/>
      <c r="G1042" s="340"/>
      <c r="H1042" s="340"/>
      <c r="I1042" s="340"/>
      <c r="J1042" s="281" t="s">
        <v>297</v>
      </c>
      <c r="K1042" s="111"/>
      <c r="L1042" s="111"/>
      <c r="M1042" s="111"/>
      <c r="N1042" s="111"/>
      <c r="O1042" s="111"/>
      <c r="P1042" s="341" t="s">
        <v>244</v>
      </c>
      <c r="Q1042" s="341"/>
      <c r="R1042" s="341"/>
      <c r="S1042" s="341"/>
      <c r="T1042" s="341"/>
      <c r="U1042" s="341"/>
      <c r="V1042" s="341"/>
      <c r="W1042" s="341"/>
      <c r="X1042" s="341"/>
      <c r="Y1042" s="338" t="s">
        <v>295</v>
      </c>
      <c r="Z1042" s="339"/>
      <c r="AA1042" s="339"/>
      <c r="AB1042" s="339"/>
      <c r="AC1042" s="281" t="s">
        <v>338</v>
      </c>
      <c r="AD1042" s="281"/>
      <c r="AE1042" s="281"/>
      <c r="AF1042" s="281"/>
      <c r="AG1042" s="281"/>
      <c r="AH1042" s="338" t="s">
        <v>368</v>
      </c>
      <c r="AI1042" s="340"/>
      <c r="AJ1042" s="340"/>
      <c r="AK1042" s="340"/>
      <c r="AL1042" s="340" t="s">
        <v>21</v>
      </c>
      <c r="AM1042" s="340"/>
      <c r="AN1042" s="340"/>
      <c r="AO1042" s="424"/>
      <c r="AP1042" s="425" t="s">
        <v>298</v>
      </c>
      <c r="AQ1042" s="425"/>
      <c r="AR1042" s="425"/>
      <c r="AS1042" s="425"/>
      <c r="AT1042" s="425"/>
      <c r="AU1042" s="425"/>
      <c r="AV1042" s="425"/>
      <c r="AW1042" s="425"/>
      <c r="AX1042" s="425"/>
      <c r="AY1042">
        <f t="shared" ref="AY1042:AY1043" si="123">$AY$1040</f>
        <v>0</v>
      </c>
    </row>
    <row r="1043" spans="1:51" ht="30" hidden="1" customHeight="1">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0"/>
      <c r="B1075" s="340"/>
      <c r="C1075" s="340" t="s">
        <v>26</v>
      </c>
      <c r="D1075" s="340"/>
      <c r="E1075" s="340"/>
      <c r="F1075" s="340"/>
      <c r="G1075" s="340"/>
      <c r="H1075" s="340"/>
      <c r="I1075" s="340"/>
      <c r="J1075" s="281" t="s">
        <v>297</v>
      </c>
      <c r="K1075" s="111"/>
      <c r="L1075" s="111"/>
      <c r="M1075" s="111"/>
      <c r="N1075" s="111"/>
      <c r="O1075" s="111"/>
      <c r="P1075" s="341" t="s">
        <v>244</v>
      </c>
      <c r="Q1075" s="341"/>
      <c r="R1075" s="341"/>
      <c r="S1075" s="341"/>
      <c r="T1075" s="341"/>
      <c r="U1075" s="341"/>
      <c r="V1075" s="341"/>
      <c r="W1075" s="341"/>
      <c r="X1075" s="341"/>
      <c r="Y1075" s="338" t="s">
        <v>295</v>
      </c>
      <c r="Z1075" s="339"/>
      <c r="AA1075" s="339"/>
      <c r="AB1075" s="339"/>
      <c r="AC1075" s="281" t="s">
        <v>338</v>
      </c>
      <c r="AD1075" s="281"/>
      <c r="AE1075" s="281"/>
      <c r="AF1075" s="281"/>
      <c r="AG1075" s="281"/>
      <c r="AH1075" s="338" t="s">
        <v>368</v>
      </c>
      <c r="AI1075" s="340"/>
      <c r="AJ1075" s="340"/>
      <c r="AK1075" s="340"/>
      <c r="AL1075" s="340" t="s">
        <v>21</v>
      </c>
      <c r="AM1075" s="340"/>
      <c r="AN1075" s="340"/>
      <c r="AO1075" s="424"/>
      <c r="AP1075" s="425" t="s">
        <v>298</v>
      </c>
      <c r="AQ1075" s="425"/>
      <c r="AR1075" s="425"/>
      <c r="AS1075" s="425"/>
      <c r="AT1075" s="425"/>
      <c r="AU1075" s="425"/>
      <c r="AV1075" s="425"/>
      <c r="AW1075" s="425"/>
      <c r="AX1075" s="425"/>
      <c r="AY1075">
        <f t="shared" ref="AY1075:AY1076" si="124">$AY$1073</f>
        <v>0</v>
      </c>
    </row>
    <row r="1076" spans="1:51" ht="30" hidden="1" customHeight="1">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3"/>
      <c r="B1109" s="403"/>
      <c r="C1109" s="281" t="s">
        <v>263</v>
      </c>
      <c r="D1109" s="891"/>
      <c r="E1109" s="281" t="s">
        <v>262</v>
      </c>
      <c r="F1109" s="891"/>
      <c r="G1109" s="891"/>
      <c r="H1109" s="891"/>
      <c r="I1109" s="891"/>
      <c r="J1109" s="281" t="s">
        <v>297</v>
      </c>
      <c r="K1109" s="281"/>
      <c r="L1109" s="281"/>
      <c r="M1109" s="281"/>
      <c r="N1109" s="281"/>
      <c r="O1109" s="281"/>
      <c r="P1109" s="338" t="s">
        <v>27</v>
      </c>
      <c r="Q1109" s="338"/>
      <c r="R1109" s="338"/>
      <c r="S1109" s="338"/>
      <c r="T1109" s="338"/>
      <c r="U1109" s="338"/>
      <c r="V1109" s="338"/>
      <c r="W1109" s="338"/>
      <c r="X1109" s="338"/>
      <c r="Y1109" s="281" t="s">
        <v>299</v>
      </c>
      <c r="Z1109" s="891"/>
      <c r="AA1109" s="891"/>
      <c r="AB1109" s="891"/>
      <c r="AC1109" s="281" t="s">
        <v>245</v>
      </c>
      <c r="AD1109" s="281"/>
      <c r="AE1109" s="281"/>
      <c r="AF1109" s="281"/>
      <c r="AG1109" s="281"/>
      <c r="AH1109" s="338" t="s">
        <v>258</v>
      </c>
      <c r="AI1109" s="339"/>
      <c r="AJ1109" s="339"/>
      <c r="AK1109" s="339"/>
      <c r="AL1109" s="339" t="s">
        <v>21</v>
      </c>
      <c r="AM1109" s="339"/>
      <c r="AN1109" s="339"/>
      <c r="AO1109" s="894"/>
      <c r="AP1109" s="425" t="s">
        <v>330</v>
      </c>
      <c r="AQ1109" s="425"/>
      <c r="AR1109" s="425"/>
      <c r="AS1109" s="425"/>
      <c r="AT1109" s="425"/>
      <c r="AU1109" s="425"/>
      <c r="AV1109" s="425"/>
      <c r="AW1109" s="425"/>
      <c r="AX1109" s="425"/>
    </row>
    <row r="1110" spans="1:51" ht="30" customHeight="1">
      <c r="A1110" s="403">
        <v>1</v>
      </c>
      <c r="B1110" s="403">
        <v>1</v>
      </c>
      <c r="C1110" s="893"/>
      <c r="D1110" s="893"/>
      <c r="E1110" s="892"/>
      <c r="F1110" s="892"/>
      <c r="G1110" s="892"/>
      <c r="H1110" s="892"/>
      <c r="I1110" s="892"/>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c r="A1111" s="403">
        <v>2</v>
      </c>
      <c r="B1111" s="403">
        <v>1</v>
      </c>
      <c r="C1111" s="893"/>
      <c r="D1111" s="893"/>
      <c r="E1111" s="892"/>
      <c r="F1111" s="892"/>
      <c r="G1111" s="892"/>
      <c r="H1111" s="892"/>
      <c r="I1111" s="892"/>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c r="A1112" s="403">
        <v>3</v>
      </c>
      <c r="B1112" s="403">
        <v>1</v>
      </c>
      <c r="C1112" s="893"/>
      <c r="D1112" s="893"/>
      <c r="E1112" s="892"/>
      <c r="F1112" s="892"/>
      <c r="G1112" s="892"/>
      <c r="H1112" s="892"/>
      <c r="I1112" s="892"/>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c r="A1113" s="403">
        <v>4</v>
      </c>
      <c r="B1113" s="403">
        <v>1</v>
      </c>
      <c r="C1113" s="893"/>
      <c r="D1113" s="893"/>
      <c r="E1113" s="892"/>
      <c r="F1113" s="892"/>
      <c r="G1113" s="892"/>
      <c r="H1113" s="892"/>
      <c r="I1113" s="892"/>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c r="A1114" s="403">
        <v>5</v>
      </c>
      <c r="B1114" s="403">
        <v>1</v>
      </c>
      <c r="C1114" s="893"/>
      <c r="D1114" s="893"/>
      <c r="E1114" s="892"/>
      <c r="F1114" s="892"/>
      <c r="G1114" s="892"/>
      <c r="H1114" s="892"/>
      <c r="I1114" s="892"/>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c r="A1115" s="403">
        <v>6</v>
      </c>
      <c r="B1115" s="403">
        <v>1</v>
      </c>
      <c r="C1115" s="893"/>
      <c r="D1115" s="893"/>
      <c r="E1115" s="892"/>
      <c r="F1115" s="892"/>
      <c r="G1115" s="892"/>
      <c r="H1115" s="892"/>
      <c r="I1115" s="892"/>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c r="A1116" s="403">
        <v>7</v>
      </c>
      <c r="B1116" s="403">
        <v>1</v>
      </c>
      <c r="C1116" s="893"/>
      <c r="D1116" s="893"/>
      <c r="E1116" s="892"/>
      <c r="F1116" s="892"/>
      <c r="G1116" s="892"/>
      <c r="H1116" s="892"/>
      <c r="I1116" s="892"/>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c r="A1117" s="403">
        <v>8</v>
      </c>
      <c r="B1117" s="403">
        <v>1</v>
      </c>
      <c r="C1117" s="893"/>
      <c r="D1117" s="893"/>
      <c r="E1117" s="892"/>
      <c r="F1117" s="892"/>
      <c r="G1117" s="892"/>
      <c r="H1117" s="892"/>
      <c r="I1117" s="892"/>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c r="A1118" s="403">
        <v>9</v>
      </c>
      <c r="B1118" s="403">
        <v>1</v>
      </c>
      <c r="C1118" s="893"/>
      <c r="D1118" s="893"/>
      <c r="E1118" s="892"/>
      <c r="F1118" s="892"/>
      <c r="G1118" s="892"/>
      <c r="H1118" s="892"/>
      <c r="I1118" s="892"/>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c r="A1119" s="403">
        <v>10</v>
      </c>
      <c r="B1119" s="403">
        <v>1</v>
      </c>
      <c r="C1119" s="893"/>
      <c r="D1119" s="893"/>
      <c r="E1119" s="892"/>
      <c r="F1119" s="892"/>
      <c r="G1119" s="892"/>
      <c r="H1119" s="892"/>
      <c r="I1119" s="892"/>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c r="A1120" s="403">
        <v>11</v>
      </c>
      <c r="B1120" s="403">
        <v>1</v>
      </c>
      <c r="C1120" s="893"/>
      <c r="D1120" s="893"/>
      <c r="E1120" s="892"/>
      <c r="F1120" s="892"/>
      <c r="G1120" s="892"/>
      <c r="H1120" s="892"/>
      <c r="I1120" s="892"/>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c r="A1121" s="403">
        <v>12</v>
      </c>
      <c r="B1121" s="403">
        <v>1</v>
      </c>
      <c r="C1121" s="893"/>
      <c r="D1121" s="893"/>
      <c r="E1121" s="892"/>
      <c r="F1121" s="892"/>
      <c r="G1121" s="892"/>
      <c r="H1121" s="892"/>
      <c r="I1121" s="892"/>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c r="A1122" s="403">
        <v>13</v>
      </c>
      <c r="B1122" s="403">
        <v>1</v>
      </c>
      <c r="C1122" s="893"/>
      <c r="D1122" s="893"/>
      <c r="E1122" s="892"/>
      <c r="F1122" s="892"/>
      <c r="G1122" s="892"/>
      <c r="H1122" s="892"/>
      <c r="I1122" s="892"/>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c r="A1123" s="403">
        <v>14</v>
      </c>
      <c r="B1123" s="403">
        <v>1</v>
      </c>
      <c r="C1123" s="893"/>
      <c r="D1123" s="893"/>
      <c r="E1123" s="892"/>
      <c r="F1123" s="892"/>
      <c r="G1123" s="892"/>
      <c r="H1123" s="892"/>
      <c r="I1123" s="892"/>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c r="A1124" s="403">
        <v>15</v>
      </c>
      <c r="B1124" s="403">
        <v>1</v>
      </c>
      <c r="C1124" s="893"/>
      <c r="D1124" s="893"/>
      <c r="E1124" s="892"/>
      <c r="F1124" s="892"/>
      <c r="G1124" s="892"/>
      <c r="H1124" s="892"/>
      <c r="I1124" s="892"/>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c r="A1125" s="403">
        <v>16</v>
      </c>
      <c r="B1125" s="403">
        <v>1</v>
      </c>
      <c r="C1125" s="893"/>
      <c r="D1125" s="893"/>
      <c r="E1125" s="892"/>
      <c r="F1125" s="892"/>
      <c r="G1125" s="892"/>
      <c r="H1125" s="892"/>
      <c r="I1125" s="892"/>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c r="A1126" s="403">
        <v>17</v>
      </c>
      <c r="B1126" s="403">
        <v>1</v>
      </c>
      <c r="C1126" s="893"/>
      <c r="D1126" s="893"/>
      <c r="E1126" s="892"/>
      <c r="F1126" s="892"/>
      <c r="G1126" s="892"/>
      <c r="H1126" s="892"/>
      <c r="I1126" s="892"/>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c r="A1127" s="403">
        <v>18</v>
      </c>
      <c r="B1127" s="403">
        <v>1</v>
      </c>
      <c r="C1127" s="893"/>
      <c r="D1127" s="893"/>
      <c r="E1127" s="279"/>
      <c r="F1127" s="892"/>
      <c r="G1127" s="892"/>
      <c r="H1127" s="892"/>
      <c r="I1127" s="892"/>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c r="A1128" s="403">
        <v>19</v>
      </c>
      <c r="B1128" s="403">
        <v>1</v>
      </c>
      <c r="C1128" s="893"/>
      <c r="D1128" s="893"/>
      <c r="E1128" s="892"/>
      <c r="F1128" s="892"/>
      <c r="G1128" s="892"/>
      <c r="H1128" s="892"/>
      <c r="I1128" s="892"/>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c r="A1129" s="403">
        <v>20</v>
      </c>
      <c r="B1129" s="403">
        <v>1</v>
      </c>
      <c r="C1129" s="893"/>
      <c r="D1129" s="893"/>
      <c r="E1129" s="892"/>
      <c r="F1129" s="892"/>
      <c r="G1129" s="892"/>
      <c r="H1129" s="892"/>
      <c r="I1129" s="892"/>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c r="A1130" s="403">
        <v>21</v>
      </c>
      <c r="B1130" s="403">
        <v>1</v>
      </c>
      <c r="C1130" s="893"/>
      <c r="D1130" s="893"/>
      <c r="E1130" s="892"/>
      <c r="F1130" s="892"/>
      <c r="G1130" s="892"/>
      <c r="H1130" s="892"/>
      <c r="I1130" s="892"/>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c r="A1131" s="403">
        <v>22</v>
      </c>
      <c r="B1131" s="403">
        <v>1</v>
      </c>
      <c r="C1131" s="893"/>
      <c r="D1131" s="893"/>
      <c r="E1131" s="892"/>
      <c r="F1131" s="892"/>
      <c r="G1131" s="892"/>
      <c r="H1131" s="892"/>
      <c r="I1131" s="892"/>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c r="A1132" s="403">
        <v>23</v>
      </c>
      <c r="B1132" s="403">
        <v>1</v>
      </c>
      <c r="C1132" s="893"/>
      <c r="D1132" s="893"/>
      <c r="E1132" s="892"/>
      <c r="F1132" s="892"/>
      <c r="G1132" s="892"/>
      <c r="H1132" s="892"/>
      <c r="I1132" s="892"/>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c r="A1133" s="403">
        <v>24</v>
      </c>
      <c r="B1133" s="403">
        <v>1</v>
      </c>
      <c r="C1133" s="893"/>
      <c r="D1133" s="893"/>
      <c r="E1133" s="892"/>
      <c r="F1133" s="892"/>
      <c r="G1133" s="892"/>
      <c r="H1133" s="892"/>
      <c r="I1133" s="892"/>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c r="A1134" s="403">
        <v>25</v>
      </c>
      <c r="B1134" s="403">
        <v>1</v>
      </c>
      <c r="C1134" s="893"/>
      <c r="D1134" s="893"/>
      <c r="E1134" s="892"/>
      <c r="F1134" s="892"/>
      <c r="G1134" s="892"/>
      <c r="H1134" s="892"/>
      <c r="I1134" s="892"/>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c r="A1135" s="403">
        <v>26</v>
      </c>
      <c r="B1135" s="403">
        <v>1</v>
      </c>
      <c r="C1135" s="893"/>
      <c r="D1135" s="893"/>
      <c r="E1135" s="892"/>
      <c r="F1135" s="892"/>
      <c r="G1135" s="892"/>
      <c r="H1135" s="892"/>
      <c r="I1135" s="892"/>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c r="A1136" s="403">
        <v>27</v>
      </c>
      <c r="B1136" s="403">
        <v>1</v>
      </c>
      <c r="C1136" s="893"/>
      <c r="D1136" s="893"/>
      <c r="E1136" s="892"/>
      <c r="F1136" s="892"/>
      <c r="G1136" s="892"/>
      <c r="H1136" s="892"/>
      <c r="I1136" s="892"/>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c r="A1137" s="403">
        <v>28</v>
      </c>
      <c r="B1137" s="403">
        <v>1</v>
      </c>
      <c r="C1137" s="893"/>
      <c r="D1137" s="893"/>
      <c r="E1137" s="892"/>
      <c r="F1137" s="892"/>
      <c r="G1137" s="892"/>
      <c r="H1137" s="892"/>
      <c r="I1137" s="892"/>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c r="A1138" s="403">
        <v>29</v>
      </c>
      <c r="B1138" s="403">
        <v>1</v>
      </c>
      <c r="C1138" s="893"/>
      <c r="D1138" s="893"/>
      <c r="E1138" s="892"/>
      <c r="F1138" s="892"/>
      <c r="G1138" s="892"/>
      <c r="H1138" s="892"/>
      <c r="I1138" s="892"/>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c r="A1139" s="403">
        <v>30</v>
      </c>
      <c r="B1139" s="403">
        <v>1</v>
      </c>
      <c r="C1139" s="893"/>
      <c r="D1139" s="893"/>
      <c r="E1139" s="892"/>
      <c r="F1139" s="892"/>
      <c r="G1139" s="892"/>
      <c r="H1139" s="892"/>
      <c r="I1139" s="892"/>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5">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B258:AD258"/>
    <mergeCell ref="AE258:AH258"/>
    <mergeCell ref="AI258:AL258"/>
    <mergeCell ref="AM258:AP258"/>
    <mergeCell ref="Y259:AA259"/>
    <mergeCell ref="AB259:AD259"/>
    <mergeCell ref="AE259:AH259"/>
    <mergeCell ref="AI259:AL259"/>
    <mergeCell ref="AM259:AP259"/>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8:AT258"/>
    <mergeCell ref="AU258:AX258"/>
    <mergeCell ref="AQ259:AT259"/>
    <mergeCell ref="AU259:AX259"/>
    <mergeCell ref="G260:X261"/>
    <mergeCell ref="Y260:AA261"/>
    <mergeCell ref="AB260:AD261"/>
    <mergeCell ref="AE260:AH261"/>
    <mergeCell ref="AI260:AL261"/>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E190:F190"/>
    <mergeCell ref="G190:AX190"/>
    <mergeCell ref="AU108:AX108"/>
    <mergeCell ref="AI72:AL72"/>
    <mergeCell ref="P67:V69"/>
    <mergeCell ref="W67:X69"/>
    <mergeCell ref="Y67:AA67"/>
    <mergeCell ref="AB67:AD67"/>
    <mergeCell ref="AE67:AH67"/>
    <mergeCell ref="AI67:AL67"/>
    <mergeCell ref="AM67:AP67"/>
    <mergeCell ref="AQ67:AT67"/>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Q135:AT135"/>
    <mergeCell ref="AC886:AG886"/>
    <mergeCell ref="C717:AC717"/>
    <mergeCell ref="A65:F69"/>
    <mergeCell ref="G65:G66"/>
    <mergeCell ref="H65:O66"/>
    <mergeCell ref="P65:V66"/>
    <mergeCell ref="W65:X66"/>
    <mergeCell ref="Y65:AA66"/>
    <mergeCell ref="Y101:AA101"/>
    <mergeCell ref="H78:O78"/>
    <mergeCell ref="G119:X120"/>
    <mergeCell ref="AE135:AH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58:X59"/>
    <mergeCell ref="Y58:AA59"/>
    <mergeCell ref="Y62:AA62"/>
    <mergeCell ref="Y68:AA6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I435:AL43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E451:F455"/>
    <mergeCell ref="G451:X452"/>
    <mergeCell ref="Y451:AA452"/>
    <mergeCell ref="AB451:AD452"/>
    <mergeCell ref="AE451:AH451"/>
    <mergeCell ref="G727:AX727"/>
    <mergeCell ref="G726:AX726"/>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E706:AC706"/>
    <mergeCell ref="E707:AC707"/>
    <mergeCell ref="Y433:AA433"/>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31:AD432"/>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728:AX728"/>
    <mergeCell ref="Y445:AA445"/>
    <mergeCell ref="C727:F727"/>
    <mergeCell ref="AG714:AX714"/>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Q442:AR442"/>
    <mergeCell ref="AS442:AT442"/>
    <mergeCell ref="G799:K799"/>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15:AX815"/>
    <mergeCell ref="G817:K817"/>
    <mergeCell ref="G810:K810"/>
    <mergeCell ref="L810:X810"/>
    <mergeCell ref="Y810:AB810"/>
    <mergeCell ref="AC810:AG810"/>
    <mergeCell ref="AH810:AT810"/>
    <mergeCell ref="AU810:AX810"/>
    <mergeCell ref="AH817:AT817"/>
    <mergeCell ref="AU817:AX817"/>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B143:AD143"/>
    <mergeCell ref="AE143:AH143"/>
    <mergeCell ref="AU139:AX139"/>
    <mergeCell ref="G122:X123"/>
    <mergeCell ref="AR15:AX15"/>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124:X124"/>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L825:X825"/>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Y825:AB825"/>
    <mergeCell ref="L828:X828"/>
    <mergeCell ref="Y828:AB828"/>
    <mergeCell ref="G830:K830"/>
    <mergeCell ref="AH831:AT831"/>
    <mergeCell ref="A852:B852"/>
    <mergeCell ref="Y834:AB834"/>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U67:AX67"/>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821:AB821"/>
    <mergeCell ref="AC821:AG821"/>
    <mergeCell ref="AH821:AT821"/>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P851:X851"/>
    <mergeCell ref="P852:X852"/>
    <mergeCell ref="P853:X853"/>
    <mergeCell ref="P854:X854"/>
    <mergeCell ref="P855:X855"/>
    <mergeCell ref="Y143:AA143"/>
    <mergeCell ref="G134:X135"/>
    <mergeCell ref="AI143:AL143"/>
    <mergeCell ref="AE177:AX177"/>
    <mergeCell ref="AE178:AX179"/>
    <mergeCell ref="AE159:AX160"/>
    <mergeCell ref="AB161:AD165"/>
    <mergeCell ref="AQ149:AR149"/>
    <mergeCell ref="AS149:AT149"/>
    <mergeCell ref="AU150:AX150"/>
    <mergeCell ref="Y844:AB844"/>
    <mergeCell ref="C844:I844"/>
    <mergeCell ref="P844:X84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34:AA134"/>
    <mergeCell ref="AB134:AD134"/>
    <mergeCell ref="AE134:AH134"/>
    <mergeCell ref="Y835:AB835"/>
    <mergeCell ref="AC835:AG835"/>
    <mergeCell ref="AH835:AT835"/>
    <mergeCell ref="AC844:AG844"/>
    <mergeCell ref="AC845:AG845"/>
    <mergeCell ref="A839:AK839"/>
    <mergeCell ref="G829:K829"/>
    <mergeCell ref="L829:X829"/>
    <mergeCell ref="Y829:AB829"/>
    <mergeCell ref="AC829:AG829"/>
    <mergeCell ref="AH829:AT829"/>
    <mergeCell ref="AU825:AX825"/>
    <mergeCell ref="AU827:AX827"/>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54:AO854"/>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E204:AH205"/>
    <mergeCell ref="AI204:AL205"/>
    <mergeCell ref="AU209:AV209"/>
    <mergeCell ref="AW209:AX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204:X205"/>
    <mergeCell ref="AS209:AT209"/>
    <mergeCell ref="G200:X201"/>
    <mergeCell ref="Y200:AA20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33">
      <formula>IF(RIGHT(TEXT(P14,"0.#"),1)=".",FALSE,TRUE)</formula>
    </cfRule>
    <cfRule type="expression" dxfId="2810" priority="14034">
      <formula>IF(RIGHT(TEXT(P14,"0.#"),1)=".",TRUE,FALSE)</formula>
    </cfRule>
  </conditionalFormatting>
  <conditionalFormatting sqref="AE32">
    <cfRule type="expression" dxfId="2809" priority="14023">
      <formula>IF(RIGHT(TEXT(AE32,"0.#"),1)=".",FALSE,TRUE)</formula>
    </cfRule>
    <cfRule type="expression" dxfId="2808" priority="14024">
      <formula>IF(RIGHT(TEXT(AE32,"0.#"),1)=".",TRUE,FALSE)</formula>
    </cfRule>
  </conditionalFormatting>
  <conditionalFormatting sqref="P18:AX18">
    <cfRule type="expression" dxfId="2807" priority="13909">
      <formula>IF(RIGHT(TEXT(P18,"0.#"),1)=".",FALSE,TRUE)</formula>
    </cfRule>
    <cfRule type="expression" dxfId="2806" priority="13910">
      <formula>IF(RIGHT(TEXT(P18,"0.#"),1)=".",TRUE,FALSE)</formula>
    </cfRule>
  </conditionalFormatting>
  <conditionalFormatting sqref="Y799">
    <cfRule type="expression" dxfId="2805" priority="13901">
      <formula>IF(RIGHT(TEXT(Y799,"0.#"),1)=".",FALSE,TRUE)</formula>
    </cfRule>
    <cfRule type="expression" dxfId="2804" priority="13902">
      <formula>IF(RIGHT(TEXT(Y799,"0.#"),1)=".",TRUE,FALSE)</formula>
    </cfRule>
  </conditionalFormatting>
  <conditionalFormatting sqref="Y830:Y837 Y828 Y817:Y824 Y815 Y804:Y811 Y802">
    <cfRule type="expression" dxfId="2803" priority="13683">
      <formula>IF(RIGHT(TEXT(Y802,"0.#"),1)=".",FALSE,TRUE)</formula>
    </cfRule>
    <cfRule type="expression" dxfId="2802" priority="13684">
      <formula>IF(RIGHT(TEXT(Y802,"0.#"),1)=".",TRUE,FALSE)</formula>
    </cfRule>
  </conditionalFormatting>
  <conditionalFormatting sqref="P16:AQ17 P15:AX15 P13:AX13">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E101 AQ101">
    <cfRule type="expression" dxfId="2797" priority="13721">
      <formula>IF(RIGHT(TEXT(AE101,"0.#"),1)=".",FALSE,TRUE)</formula>
    </cfRule>
    <cfRule type="expression" dxfId="2796" priority="13722">
      <formula>IF(RIGHT(TEXT(AE101,"0.#"),1)=".",TRUE,FALSE)</formula>
    </cfRule>
  </conditionalFormatting>
  <conditionalFormatting sqref="Y794:Y798">
    <cfRule type="expression" dxfId="2795" priority="13707">
      <formula>IF(RIGHT(TEXT(Y794,"0.#"),1)=".",FALSE,TRUE)</formula>
    </cfRule>
    <cfRule type="expression" dxfId="2794" priority="13708">
      <formula>IF(RIGHT(TEXT(Y794,"0.#"),1)=".",TRUE,FALSE)</formula>
    </cfRule>
  </conditionalFormatting>
  <conditionalFormatting sqref="AU790">
    <cfRule type="expression" dxfId="2793" priority="13705">
      <formula>IF(RIGHT(TEXT(AU790,"0.#"),1)=".",FALSE,TRUE)</formula>
    </cfRule>
    <cfRule type="expression" dxfId="2792" priority="13706">
      <formula>IF(RIGHT(TEXT(AU790,"0.#"),1)=".",TRUE,FALSE)</formula>
    </cfRule>
  </conditionalFormatting>
  <conditionalFormatting sqref="AU799">
    <cfRule type="expression" dxfId="2791" priority="13703">
      <formula>IF(RIGHT(TEXT(AU799,"0.#"),1)=".",FALSE,TRUE)</formula>
    </cfRule>
    <cfRule type="expression" dxfId="2790" priority="13704">
      <formula>IF(RIGHT(TEXT(AU799,"0.#"),1)=".",TRUE,FALSE)</formula>
    </cfRule>
  </conditionalFormatting>
  <conditionalFormatting sqref="AU791:AU798 AU789">
    <cfRule type="expression" dxfId="2789" priority="13701">
      <formula>IF(RIGHT(TEXT(AU789,"0.#"),1)=".",FALSE,TRUE)</formula>
    </cfRule>
    <cfRule type="expression" dxfId="2788" priority="13702">
      <formula>IF(RIGHT(TEXT(AU789,"0.#"),1)=".",TRUE,FALSE)</formula>
    </cfRule>
  </conditionalFormatting>
  <conditionalFormatting sqref="Y829 Y816 Y803">
    <cfRule type="expression" dxfId="2787" priority="13687">
      <formula>IF(RIGHT(TEXT(Y803,"0.#"),1)=".",FALSE,TRUE)</formula>
    </cfRule>
    <cfRule type="expression" dxfId="2786" priority="13688">
      <formula>IF(RIGHT(TEXT(Y803,"0.#"),1)=".",TRUE,FALSE)</formula>
    </cfRule>
  </conditionalFormatting>
  <conditionalFormatting sqref="Y838 Y825 Y812">
    <cfRule type="expression" dxfId="2785" priority="13685">
      <formula>IF(RIGHT(TEXT(Y812,"0.#"),1)=".",FALSE,TRUE)</formula>
    </cfRule>
    <cfRule type="expression" dxfId="2784" priority="13686">
      <formula>IF(RIGHT(TEXT(Y812,"0.#"),1)=".",TRUE,FALSE)</formula>
    </cfRule>
  </conditionalFormatting>
  <conditionalFormatting sqref="AU829 AU816 AU803">
    <cfRule type="expression" dxfId="2783" priority="13681">
      <formula>IF(RIGHT(TEXT(AU803,"0.#"),1)=".",FALSE,TRUE)</formula>
    </cfRule>
    <cfRule type="expression" dxfId="2782" priority="13682">
      <formula>IF(RIGHT(TEXT(AU803,"0.#"),1)=".",TRUE,FALSE)</formula>
    </cfRule>
  </conditionalFormatting>
  <conditionalFormatting sqref="AU838 AU825 AU812">
    <cfRule type="expression" dxfId="2781" priority="13679">
      <formula>IF(RIGHT(TEXT(AU812,"0.#"),1)=".",FALSE,TRUE)</formula>
    </cfRule>
    <cfRule type="expression" dxfId="2780" priority="13680">
      <formula>IF(RIGHT(TEXT(AU812,"0.#"),1)=".",TRUE,FALSE)</formula>
    </cfRule>
  </conditionalFormatting>
  <conditionalFormatting sqref="AU830:AU837 AU828 AU817:AU824 AU815 AU804:AU811 AU802">
    <cfRule type="expression" dxfId="2779" priority="13677">
      <formula>IF(RIGHT(TEXT(AU802,"0.#"),1)=".",FALSE,TRUE)</formula>
    </cfRule>
    <cfRule type="expression" dxfId="2778" priority="13678">
      <formula>IF(RIGHT(TEXT(AU802,"0.#"),1)=".",TRUE,FALSE)</formula>
    </cfRule>
  </conditionalFormatting>
  <conditionalFormatting sqref="AM87">
    <cfRule type="expression" dxfId="2777" priority="13331">
      <formula>IF(RIGHT(TEXT(AM87,"0.#"),1)=".",FALSE,TRUE)</formula>
    </cfRule>
    <cfRule type="expression" dxfId="2776" priority="13332">
      <formula>IF(RIGHT(TEXT(AM87,"0.#"),1)=".",TRUE,FALSE)</formula>
    </cfRule>
  </conditionalFormatting>
  <conditionalFormatting sqref="AE55">
    <cfRule type="expression" dxfId="2775" priority="13399">
      <formula>IF(RIGHT(TEXT(AE55,"0.#"),1)=".",FALSE,TRUE)</formula>
    </cfRule>
    <cfRule type="expression" dxfId="2774" priority="13400">
      <formula>IF(RIGHT(TEXT(AE55,"0.#"),1)=".",TRUE,FALSE)</formula>
    </cfRule>
  </conditionalFormatting>
  <conditionalFormatting sqref="AI55">
    <cfRule type="expression" dxfId="2773" priority="13397">
      <formula>IF(RIGHT(TEXT(AI55,"0.#"),1)=".",FALSE,TRUE)</formula>
    </cfRule>
    <cfRule type="expression" dxfId="2772" priority="13398">
      <formula>IF(RIGHT(TEXT(AI55,"0.#"),1)=".",TRUE,FALSE)</formula>
    </cfRule>
  </conditionalFormatting>
  <conditionalFormatting sqref="AM34">
    <cfRule type="expression" dxfId="2771" priority="13477">
      <formula>IF(RIGHT(TEXT(AM34,"0.#"),1)=".",FALSE,TRUE)</formula>
    </cfRule>
    <cfRule type="expression" dxfId="2770" priority="13478">
      <formula>IF(RIGHT(TEXT(AM34,"0.#"),1)=".",TRUE,FALSE)</formula>
    </cfRule>
  </conditionalFormatting>
  <conditionalFormatting sqref="AE33">
    <cfRule type="expression" dxfId="2769" priority="13491">
      <formula>IF(RIGHT(TEXT(AE33,"0.#"),1)=".",FALSE,TRUE)</formula>
    </cfRule>
    <cfRule type="expression" dxfId="2768" priority="13492">
      <formula>IF(RIGHT(TEXT(AE33,"0.#"),1)=".",TRUE,FALSE)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I33">
    <cfRule type="expression" dxfId="2763" priority="13485">
      <formula>IF(RIGHT(TEXT(AI33,"0.#"),1)=".",FALSE,TRUE)</formula>
    </cfRule>
    <cfRule type="expression" dxfId="2762" priority="13486">
      <formula>IF(RIGHT(TEXT(AI33,"0.#"),1)=".",TRUE,FALSE)</formula>
    </cfRule>
  </conditionalFormatting>
  <conditionalFormatting sqref="AI32">
    <cfRule type="expression" dxfId="2761" priority="13483">
      <formula>IF(RIGHT(TEXT(AI32,"0.#"),1)=".",FALSE,TRUE)</formula>
    </cfRule>
    <cfRule type="expression" dxfId="2760" priority="13484">
      <formula>IF(RIGHT(TEXT(AI32,"0.#"),1)=".",TRUE,FALSE)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I101">
    <cfRule type="expression" dxfId="2667" priority="13253">
      <formula>IF(RIGHT(TEXT(AI101,"0.#"),1)=".",FALSE,TRUE)</formula>
    </cfRule>
    <cfRule type="expression" dxfId="2666" priority="13254">
      <formula>IF(RIGHT(TEXT(AI101,"0.#"),1)=".",TRUE,FALSE)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E102">
    <cfRule type="expression" dxfId="2663" priority="13249">
      <formula>IF(RIGHT(TEXT(AE102,"0.#"),1)=".",FALSE,TRUE)</formula>
    </cfRule>
    <cfRule type="expression" dxfId="2662" priority="13250">
      <formula>IF(RIGHT(TEXT(AE102,"0.#"),1)=".",TRUE,FALSE)</formula>
    </cfRule>
  </conditionalFormatting>
  <conditionalFormatting sqref="AI102">
    <cfRule type="expression" dxfId="2661" priority="13247">
      <formula>IF(RIGHT(TEXT(AI102,"0.#"),1)=".",FALSE,TRUE)</formula>
    </cfRule>
    <cfRule type="expression" dxfId="2660" priority="13248">
      <formula>IF(RIGHT(TEXT(AI102,"0.#"),1)=".",TRUE,FALSE)</formula>
    </cfRule>
  </conditionalFormatting>
  <conditionalFormatting sqref="AM102">
    <cfRule type="expression" dxfId="2659" priority="13245">
      <formula>IF(RIGHT(TEXT(AM102,"0.#"),1)=".",FALSE,TRUE)</formula>
    </cfRule>
    <cfRule type="expression" dxfId="2658" priority="13246">
      <formula>IF(RIGHT(TEXT(AM102,"0.#"),1)=".",TRUE,FALSE)</formula>
    </cfRule>
  </conditionalFormatting>
  <conditionalFormatting sqref="AQ102">
    <cfRule type="expression" dxfId="2657" priority="13243">
      <formula>IF(RIGHT(TEXT(AQ102,"0.#"),1)=".",FALSE,TRUE)</formula>
    </cfRule>
    <cfRule type="expression" dxfId="2656" priority="13244">
      <formula>IF(RIGHT(TEXT(AQ102,"0.#"),1)=".",TRUE,FALSE)</formula>
    </cfRule>
  </conditionalFormatting>
  <conditionalFormatting sqref="AE104">
    <cfRule type="expression" dxfId="2655" priority="13241">
      <formula>IF(RIGHT(TEXT(AE104,"0.#"),1)=".",FALSE,TRUE)</formula>
    </cfRule>
    <cfRule type="expression" dxfId="2654" priority="13242">
      <formula>IF(RIGHT(TEXT(AE104,"0.#"),1)=".",TRUE,FALSE)</formula>
    </cfRule>
  </conditionalFormatting>
  <conditionalFormatting sqref="AI104">
    <cfRule type="expression" dxfId="2653" priority="13239">
      <formula>IF(RIGHT(TEXT(AI104,"0.#"),1)=".",FALSE,TRUE)</formula>
    </cfRule>
    <cfRule type="expression" dxfId="2652" priority="13240">
      <formula>IF(RIGHT(TEXT(AI104,"0.#"),1)=".",TRUE,FALSE)</formula>
    </cfRule>
  </conditionalFormatting>
  <conditionalFormatting sqref="AM104">
    <cfRule type="expression" dxfId="2651" priority="13237">
      <formula>IF(RIGHT(TEXT(AM104,"0.#"),1)=".",FALSE,TRUE)</formula>
    </cfRule>
    <cfRule type="expression" dxfId="2650" priority="13238">
      <formula>IF(RIGHT(TEXT(AM104,"0.#"),1)=".",TRUE,FALSE)</formula>
    </cfRule>
  </conditionalFormatting>
  <conditionalFormatting sqref="AE105">
    <cfRule type="expression" dxfId="2649" priority="13235">
      <formula>IF(RIGHT(TEXT(AE105,"0.#"),1)=".",FALSE,TRUE)</formula>
    </cfRule>
    <cfRule type="expression" dxfId="2648" priority="13236">
      <formula>IF(RIGHT(TEXT(AE105,"0.#"),1)=".",TRUE,FALSE)</formula>
    </cfRule>
  </conditionalFormatting>
  <conditionalFormatting sqref="AI105">
    <cfRule type="expression" dxfId="2647" priority="13233">
      <formula>IF(RIGHT(TEXT(AI105,"0.#"),1)=".",FALSE,TRUE)</formula>
    </cfRule>
    <cfRule type="expression" dxfId="2646" priority="13234">
      <formula>IF(RIGHT(TEXT(AI105,"0.#"),1)=".",TRUE,FALSE)</formula>
    </cfRule>
  </conditionalFormatting>
  <conditionalFormatting sqref="AM105">
    <cfRule type="expression" dxfId="2645" priority="13231">
      <formula>IF(RIGHT(TEXT(AM105,"0.#"),1)=".",FALSE,TRUE)</formula>
    </cfRule>
    <cfRule type="expression" dxfId="2644" priority="13232">
      <formula>IF(RIGHT(TEXT(AM105,"0.#"),1)=".",TRUE,FALSE)</formula>
    </cfRule>
  </conditionalFormatting>
  <conditionalFormatting sqref="AE107">
    <cfRule type="expression" dxfId="2643" priority="13227">
      <formula>IF(RIGHT(TEXT(AE107,"0.#"),1)=".",FALSE,TRUE)</formula>
    </cfRule>
    <cfRule type="expression" dxfId="2642" priority="13228">
      <formula>IF(RIGHT(TEXT(AE107,"0.#"),1)=".",TRUE,FALSE)</formula>
    </cfRule>
  </conditionalFormatting>
  <conditionalFormatting sqref="AI107">
    <cfRule type="expression" dxfId="2641" priority="13225">
      <formula>IF(RIGHT(TEXT(AI107,"0.#"),1)=".",FALSE,TRUE)</formula>
    </cfRule>
    <cfRule type="expression" dxfId="2640" priority="13226">
      <formula>IF(RIGHT(TEXT(AI107,"0.#"),1)=".",TRUE,FALSE)</formula>
    </cfRule>
  </conditionalFormatting>
  <conditionalFormatting sqref="AM107">
    <cfRule type="expression" dxfId="2639" priority="13223">
      <formula>IF(RIGHT(TEXT(AM107,"0.#"),1)=".",FALSE,TRUE)</formula>
    </cfRule>
    <cfRule type="expression" dxfId="2638" priority="13224">
      <formula>IF(RIGHT(TEXT(AM107,"0.#"),1)=".",TRUE,FALSE)</formula>
    </cfRule>
  </conditionalFormatting>
  <conditionalFormatting sqref="AE108">
    <cfRule type="expression" dxfId="2637" priority="13221">
      <formula>IF(RIGHT(TEXT(AE108,"0.#"),1)=".",FALSE,TRUE)</formula>
    </cfRule>
    <cfRule type="expression" dxfId="2636" priority="13222">
      <formula>IF(RIGHT(TEXT(AE108,"0.#"),1)=".",TRUE,FALSE)</formula>
    </cfRule>
  </conditionalFormatting>
  <conditionalFormatting sqref="AI108">
    <cfRule type="expression" dxfId="2635" priority="13219">
      <formula>IF(RIGHT(TEXT(AI108,"0.#"),1)=".",FALSE,TRUE)</formula>
    </cfRule>
    <cfRule type="expression" dxfId="2634" priority="13220">
      <formula>IF(RIGHT(TEXT(AI108,"0.#"),1)=".",TRUE,FALSE)</formula>
    </cfRule>
  </conditionalFormatting>
  <conditionalFormatting sqref="AM108">
    <cfRule type="expression" dxfId="2633" priority="13217">
      <formula>IF(RIGHT(TEXT(AM108,"0.#"),1)=".",FALSE,TRUE)</formula>
    </cfRule>
    <cfRule type="expression" dxfId="2632" priority="13218">
      <formula>IF(RIGHT(TEXT(AM108,"0.#"),1)=".",TRUE,FALSE)</formula>
    </cfRule>
  </conditionalFormatting>
  <conditionalFormatting sqref="AE110">
    <cfRule type="expression" dxfId="2631" priority="13213">
      <formula>IF(RIGHT(TEXT(AE110,"0.#"),1)=".",FALSE,TRUE)</formula>
    </cfRule>
    <cfRule type="expression" dxfId="2630" priority="13214">
      <formula>IF(RIGHT(TEXT(AE110,"0.#"),1)=".",TRUE,FALSE)</formula>
    </cfRule>
  </conditionalFormatting>
  <conditionalFormatting sqref="AI110">
    <cfRule type="expression" dxfId="2629" priority="13211">
      <formula>IF(RIGHT(TEXT(AI110,"0.#"),1)=".",FALSE,TRUE)</formula>
    </cfRule>
    <cfRule type="expression" dxfId="2628" priority="13212">
      <formula>IF(RIGHT(TEXT(AI110,"0.#"),1)=".",TRUE,FALSE)</formula>
    </cfRule>
  </conditionalFormatting>
  <conditionalFormatting sqref="AM110">
    <cfRule type="expression" dxfId="2627" priority="13209">
      <formula>IF(RIGHT(TEXT(AM110,"0.#"),1)=".",FALSE,TRUE)</formula>
    </cfRule>
    <cfRule type="expression" dxfId="2626" priority="13210">
      <formula>IF(RIGHT(TEXT(AM110,"0.#"),1)=".",TRUE,FALSE)</formula>
    </cfRule>
  </conditionalFormatting>
  <conditionalFormatting sqref="AE111">
    <cfRule type="expression" dxfId="2625" priority="13207">
      <formula>IF(RIGHT(TEXT(AE111,"0.#"),1)=".",FALSE,TRUE)</formula>
    </cfRule>
    <cfRule type="expression" dxfId="2624" priority="13208">
      <formula>IF(RIGHT(TEXT(AE111,"0.#"),1)=".",TRUE,FALSE)</formula>
    </cfRule>
  </conditionalFormatting>
  <conditionalFormatting sqref="AI111">
    <cfRule type="expression" dxfId="2623" priority="13205">
      <formula>IF(RIGHT(TEXT(AI111,"0.#"),1)=".",FALSE,TRUE)</formula>
    </cfRule>
    <cfRule type="expression" dxfId="2622" priority="13206">
      <formula>IF(RIGHT(TEXT(AI111,"0.#"),1)=".",TRUE,FALSE)</formula>
    </cfRule>
  </conditionalFormatting>
  <conditionalFormatting sqref="AM111">
    <cfRule type="expression" dxfId="2621" priority="13203">
      <formula>IF(RIGHT(TEXT(AM111,"0.#"),1)=".",FALSE,TRUE)</formula>
    </cfRule>
    <cfRule type="expression" dxfId="2620" priority="13204">
      <formula>IF(RIGHT(TEXT(AM111,"0.#"),1)=".",TRUE,FALSE)</formula>
    </cfRule>
  </conditionalFormatting>
  <conditionalFormatting sqref="AE113">
    <cfRule type="expression" dxfId="2619" priority="13199">
      <formula>IF(RIGHT(TEXT(AE113,"0.#"),1)=".",FALSE,TRUE)</formula>
    </cfRule>
    <cfRule type="expression" dxfId="2618" priority="13200">
      <formula>IF(RIGHT(TEXT(AE113,"0.#"),1)=".",TRUE,FALSE)</formula>
    </cfRule>
  </conditionalFormatting>
  <conditionalFormatting sqref="AI113">
    <cfRule type="expression" dxfId="2617" priority="13197">
      <formula>IF(RIGHT(TEXT(AI113,"0.#"),1)=".",FALSE,TRUE)</formula>
    </cfRule>
    <cfRule type="expression" dxfId="2616" priority="13198">
      <formula>IF(RIGHT(TEXT(AI113,"0.#"),1)=".",TRUE,FALSE)</formula>
    </cfRule>
  </conditionalFormatting>
  <conditionalFormatting sqref="AM113">
    <cfRule type="expression" dxfId="2615" priority="13195">
      <formula>IF(RIGHT(TEXT(AM113,"0.#"),1)=".",FALSE,TRUE)</formula>
    </cfRule>
    <cfRule type="expression" dxfId="2614" priority="13196">
      <formula>IF(RIGHT(TEXT(AM113,"0.#"),1)=".",TRUE,FALSE)</formula>
    </cfRule>
  </conditionalFormatting>
  <conditionalFormatting sqref="AE114">
    <cfRule type="expression" dxfId="2613" priority="13193">
      <formula>IF(RIGHT(TEXT(AE114,"0.#"),1)=".",FALSE,TRUE)</formula>
    </cfRule>
    <cfRule type="expression" dxfId="2612" priority="13194">
      <formula>IF(RIGHT(TEXT(AE114,"0.#"),1)=".",TRUE,FALSE)</formula>
    </cfRule>
  </conditionalFormatting>
  <conditionalFormatting sqref="AI114">
    <cfRule type="expression" dxfId="2611" priority="13191">
      <formula>IF(RIGHT(TEXT(AI114,"0.#"),1)=".",FALSE,TRUE)</formula>
    </cfRule>
    <cfRule type="expression" dxfId="2610" priority="13192">
      <formula>IF(RIGHT(TEXT(AI114,"0.#"),1)=".",TRUE,FALSE)</formula>
    </cfRule>
  </conditionalFormatting>
  <conditionalFormatting sqref="AM114">
    <cfRule type="expression" dxfId="2609" priority="13189">
      <formula>IF(RIGHT(TEXT(AM114,"0.#"),1)=".",FALSE,TRUE)</formula>
    </cfRule>
    <cfRule type="expression" dxfId="2608" priority="13190">
      <formula>IF(RIGHT(TEXT(AM114,"0.#"),1)=".",TRUE,FALSE)</formula>
    </cfRule>
  </conditionalFormatting>
  <conditionalFormatting sqref="AE116 AQ116">
    <cfRule type="expression" dxfId="2607" priority="13185">
      <formula>IF(RIGHT(TEXT(AE116,"0.#"),1)=".",FALSE,TRUE)</formula>
    </cfRule>
    <cfRule type="expression" dxfId="2606" priority="13186">
      <formula>IF(RIGHT(TEXT(AE116,"0.#"),1)=".",TRUE,FALSE)</formula>
    </cfRule>
  </conditionalFormatting>
  <conditionalFormatting sqref="AI116">
    <cfRule type="expression" dxfId="2605" priority="13183">
      <formula>IF(RIGHT(TEXT(AI116,"0.#"),1)=".",FALSE,TRUE)</formula>
    </cfRule>
    <cfRule type="expression" dxfId="2604" priority="13184">
      <formula>IF(RIGHT(TEXT(AI116,"0.#"),1)=".",TRUE,FALSE)</formula>
    </cfRule>
  </conditionalFormatting>
  <conditionalFormatting sqref="AM116">
    <cfRule type="expression" dxfId="2603" priority="13181">
      <formula>IF(RIGHT(TEXT(AM116,"0.#"),1)=".",FALSE,TRUE)</formula>
    </cfRule>
    <cfRule type="expression" dxfId="2602" priority="13182">
      <formula>IF(RIGHT(TEXT(AM116,"0.#"),1)=".",TRUE,FALSE)</formula>
    </cfRule>
  </conditionalFormatting>
  <conditionalFormatting sqref="AE117">
    <cfRule type="expression" dxfId="2601" priority="13179">
      <formula>IF(RIGHT(TEXT(AE117,"0.#"),1)=".",FALSE,TRUE)</formula>
    </cfRule>
    <cfRule type="expression" dxfId="2600" priority="13180">
      <formula>IF(RIGHT(TEXT(AE117,"0.#"),1)=".",TRUE,FALSE)</formula>
    </cfRule>
  </conditionalFormatting>
  <conditionalFormatting sqref="AI117">
    <cfRule type="expression" dxfId="2599" priority="13177">
      <formula>IF(RIGHT(TEXT(AI117,"0.#"),1)=".",FALSE,TRUE)</formula>
    </cfRule>
    <cfRule type="expression" dxfId="2598" priority="13178">
      <formula>IF(RIGHT(TEXT(AI117,"0.#"),1)=".",TRUE,FALSE)</formula>
    </cfRule>
  </conditionalFormatting>
  <conditionalFormatting sqref="AQ117">
    <cfRule type="expression" dxfId="2597" priority="13173">
      <formula>IF(RIGHT(TEXT(AQ117,"0.#"),1)=".",FALSE,TRUE)</formula>
    </cfRule>
    <cfRule type="expression" dxfId="2596" priority="13174">
      <formula>IF(RIGHT(TEXT(AQ117,"0.#"),1)=".",TRUE,FALSE)</formula>
    </cfRule>
  </conditionalFormatting>
  <conditionalFormatting sqref="AE119 AQ119">
    <cfRule type="expression" dxfId="2595" priority="13171">
      <formula>IF(RIGHT(TEXT(AE119,"0.#"),1)=".",FALSE,TRUE)</formula>
    </cfRule>
    <cfRule type="expression" dxfId="2594" priority="13172">
      <formula>IF(RIGHT(TEXT(AE119,"0.#"),1)=".",TRUE,FALSE)</formula>
    </cfRule>
  </conditionalFormatting>
  <conditionalFormatting sqref="AI119">
    <cfRule type="expression" dxfId="2593" priority="13169">
      <formula>IF(RIGHT(TEXT(AI119,"0.#"),1)=".",FALSE,TRUE)</formula>
    </cfRule>
    <cfRule type="expression" dxfId="2592" priority="13170">
      <formula>IF(RIGHT(TEXT(AI119,"0.#"),1)=".",TRUE,FALSE)</formula>
    </cfRule>
  </conditionalFormatting>
  <conditionalFormatting sqref="AM119">
    <cfRule type="expression" dxfId="2591" priority="13167">
      <formula>IF(RIGHT(TEXT(AM119,"0.#"),1)=".",FALSE,TRUE)</formula>
    </cfRule>
    <cfRule type="expression" dxfId="2590" priority="13168">
      <formula>IF(RIGHT(TEXT(AM119,"0.#"),1)=".",TRUE,FALSE)</formula>
    </cfRule>
  </conditionalFormatting>
  <conditionalFormatting sqref="AQ120">
    <cfRule type="expression" dxfId="2589" priority="13159">
      <formula>IF(RIGHT(TEXT(AQ120,"0.#"),1)=".",FALSE,TRUE)</formula>
    </cfRule>
    <cfRule type="expression" dxfId="2588" priority="13160">
      <formula>IF(RIGHT(TEXT(AQ120,"0.#"),1)=".",TRUE,FALSE)</formula>
    </cfRule>
  </conditionalFormatting>
  <conditionalFormatting sqref="AE122 AQ122">
    <cfRule type="expression" dxfId="2587" priority="13157">
      <formula>IF(RIGHT(TEXT(AE122,"0.#"),1)=".",FALSE,TRUE)</formula>
    </cfRule>
    <cfRule type="expression" dxfId="2586" priority="13158">
      <formula>IF(RIGHT(TEXT(AE122,"0.#"),1)=".",TRUE,FALSE)</formula>
    </cfRule>
  </conditionalFormatting>
  <conditionalFormatting sqref="AI122">
    <cfRule type="expression" dxfId="2585" priority="13155">
      <formula>IF(RIGHT(TEXT(AI122,"0.#"),1)=".",FALSE,TRUE)</formula>
    </cfRule>
    <cfRule type="expression" dxfId="2584" priority="13156">
      <formula>IF(RIGHT(TEXT(AI122,"0.#"),1)=".",TRUE,FALSE)</formula>
    </cfRule>
  </conditionalFormatting>
  <conditionalFormatting sqref="AM122">
    <cfRule type="expression" dxfId="2583" priority="13153">
      <formula>IF(RIGHT(TEXT(AM122,"0.#"),1)=".",FALSE,TRUE)</formula>
    </cfRule>
    <cfRule type="expression" dxfId="2582" priority="13154">
      <formula>IF(RIGHT(TEXT(AM122,"0.#"),1)=".",TRUE,FALSE)</formula>
    </cfRule>
  </conditionalFormatting>
  <conditionalFormatting sqref="AQ123">
    <cfRule type="expression" dxfId="2581" priority="13145">
      <formula>IF(RIGHT(TEXT(AQ123,"0.#"),1)=".",FALSE,TRUE)</formula>
    </cfRule>
    <cfRule type="expression" dxfId="2580" priority="13146">
      <formula>IF(RIGHT(TEXT(AQ123,"0.#"),1)=".",TRUE,FALSE)</formula>
    </cfRule>
  </conditionalFormatting>
  <conditionalFormatting sqref="AE125 AQ125">
    <cfRule type="expression" dxfId="2579" priority="13143">
      <formula>IF(RIGHT(TEXT(AE125,"0.#"),1)=".",FALSE,TRUE)</formula>
    </cfRule>
    <cfRule type="expression" dxfId="2578" priority="13144">
      <formula>IF(RIGHT(TEXT(AE125,"0.#"),1)=".",TRUE,FALSE)</formula>
    </cfRule>
  </conditionalFormatting>
  <conditionalFormatting sqref="AI125">
    <cfRule type="expression" dxfId="2577" priority="13141">
      <formula>IF(RIGHT(TEXT(AI125,"0.#"),1)=".",FALSE,TRUE)</formula>
    </cfRule>
    <cfRule type="expression" dxfId="2576" priority="13142">
      <formula>IF(RIGHT(TEXT(AI125,"0.#"),1)=".",TRUE,FALSE)</formula>
    </cfRule>
  </conditionalFormatting>
  <conditionalFormatting sqref="AM125">
    <cfRule type="expression" dxfId="2575" priority="13139">
      <formula>IF(RIGHT(TEXT(AM125,"0.#"),1)=".",FALSE,TRUE)</formula>
    </cfRule>
    <cfRule type="expression" dxfId="2574" priority="13140">
      <formula>IF(RIGHT(TEXT(AM125,"0.#"),1)=".",TRUE,FALSE)</formula>
    </cfRule>
  </conditionalFormatting>
  <conditionalFormatting sqref="AQ126">
    <cfRule type="expression" dxfId="2573" priority="13131">
      <formula>IF(RIGHT(TEXT(AQ126,"0.#"),1)=".",FALSE,TRUE)</formula>
    </cfRule>
    <cfRule type="expression" dxfId="2572" priority="13132">
      <formula>IF(RIGHT(TEXT(AQ126,"0.#"),1)=".",TRUE,FALSE)</formula>
    </cfRule>
  </conditionalFormatting>
  <conditionalFormatting sqref="AE128 AQ128">
    <cfRule type="expression" dxfId="2571" priority="13129">
      <formula>IF(RIGHT(TEXT(AE128,"0.#"),1)=".",FALSE,TRUE)</formula>
    </cfRule>
    <cfRule type="expression" dxfId="2570" priority="13130">
      <formula>IF(RIGHT(TEXT(AE128,"0.#"),1)=".",TRUE,FALSE)</formula>
    </cfRule>
  </conditionalFormatting>
  <conditionalFormatting sqref="AI128">
    <cfRule type="expression" dxfId="2569" priority="13127">
      <formula>IF(RIGHT(TEXT(AI128,"0.#"),1)=".",FALSE,TRUE)</formula>
    </cfRule>
    <cfRule type="expression" dxfId="2568" priority="13128">
      <formula>IF(RIGHT(TEXT(AI128,"0.#"),1)=".",TRUE,FALSE)</formula>
    </cfRule>
  </conditionalFormatting>
  <conditionalFormatting sqref="AM128">
    <cfRule type="expression" dxfId="2567" priority="13125">
      <formula>IF(RIGHT(TEXT(AM128,"0.#"),1)=".",FALSE,TRUE)</formula>
    </cfRule>
    <cfRule type="expression" dxfId="2566" priority="13126">
      <formula>IF(RIGHT(TEXT(AM128,"0.#"),1)=".",TRUE,FALSE)</formula>
    </cfRule>
  </conditionalFormatting>
  <conditionalFormatting sqref="AQ129">
    <cfRule type="expression" dxfId="2565" priority="13117">
      <formula>IF(RIGHT(TEXT(AQ129,"0.#"),1)=".",FALSE,TRUE)</formula>
    </cfRule>
    <cfRule type="expression" dxfId="2564" priority="13118">
      <formula>IF(RIGHT(TEXT(AQ129,"0.#"),1)=".",TRUE,FALSE)</formula>
    </cfRule>
  </conditionalFormatting>
  <conditionalFormatting sqref="AE75">
    <cfRule type="expression" dxfId="2563" priority="13115">
      <formula>IF(RIGHT(TEXT(AE75,"0.#"),1)=".",FALSE,TRUE)</formula>
    </cfRule>
    <cfRule type="expression" dxfId="2562" priority="13116">
      <formula>IF(RIGHT(TEXT(AE75,"0.#"),1)=".",TRUE,FALSE)</formula>
    </cfRule>
  </conditionalFormatting>
  <conditionalFormatting sqref="AE76">
    <cfRule type="expression" dxfId="2561" priority="13113">
      <formula>IF(RIGHT(TEXT(AE76,"0.#"),1)=".",FALSE,TRUE)</formula>
    </cfRule>
    <cfRule type="expression" dxfId="2560" priority="13114">
      <formula>IF(RIGHT(TEXT(AE76,"0.#"),1)=".",TRUE,FALSE)</formula>
    </cfRule>
  </conditionalFormatting>
  <conditionalFormatting sqref="AE77">
    <cfRule type="expression" dxfId="2559" priority="13111">
      <formula>IF(RIGHT(TEXT(AE77,"0.#"),1)=".",FALSE,TRUE)</formula>
    </cfRule>
    <cfRule type="expression" dxfId="2558" priority="13112">
      <formula>IF(RIGHT(TEXT(AE77,"0.#"),1)=".",TRUE,FALSE)</formula>
    </cfRule>
  </conditionalFormatting>
  <conditionalFormatting sqref="AI77">
    <cfRule type="expression" dxfId="2557" priority="13109">
      <formula>IF(RIGHT(TEXT(AI77,"0.#"),1)=".",FALSE,TRUE)</formula>
    </cfRule>
    <cfRule type="expression" dxfId="2556" priority="13110">
      <formula>IF(RIGHT(TEXT(AI77,"0.#"),1)=".",TRUE,FALSE)</formula>
    </cfRule>
  </conditionalFormatting>
  <conditionalFormatting sqref="AI76">
    <cfRule type="expression" dxfId="2555" priority="13107">
      <formula>IF(RIGHT(TEXT(AI76,"0.#"),1)=".",FALSE,TRUE)</formula>
    </cfRule>
    <cfRule type="expression" dxfId="2554" priority="13108">
      <formula>IF(RIGHT(TEXT(AI76,"0.#"),1)=".",TRUE,FALSE)</formula>
    </cfRule>
  </conditionalFormatting>
  <conditionalFormatting sqref="AI75">
    <cfRule type="expression" dxfId="2553" priority="13105">
      <formula>IF(RIGHT(TEXT(AI75,"0.#"),1)=".",FALSE,TRUE)</formula>
    </cfRule>
    <cfRule type="expression" dxfId="2552" priority="13106">
      <formula>IF(RIGHT(TEXT(AI75,"0.#"),1)=".",TRUE,FALSE)</formula>
    </cfRule>
  </conditionalFormatting>
  <conditionalFormatting sqref="AM75">
    <cfRule type="expression" dxfId="2551" priority="13103">
      <formula>IF(RIGHT(TEXT(AM75,"0.#"),1)=".",FALSE,TRUE)</formula>
    </cfRule>
    <cfRule type="expression" dxfId="2550" priority="13104">
      <formula>IF(RIGHT(TEXT(AM75,"0.#"),1)=".",TRUE,FALSE)</formula>
    </cfRule>
  </conditionalFormatting>
  <conditionalFormatting sqref="AM76">
    <cfRule type="expression" dxfId="2549" priority="13101">
      <formula>IF(RIGHT(TEXT(AM76,"0.#"),1)=".",FALSE,TRUE)</formula>
    </cfRule>
    <cfRule type="expression" dxfId="2548" priority="13102">
      <formula>IF(RIGHT(TEXT(AM76,"0.#"),1)=".",TRUE,FALSE)</formula>
    </cfRule>
  </conditionalFormatting>
  <conditionalFormatting sqref="AM77">
    <cfRule type="expression" dxfId="2547" priority="13099">
      <formula>IF(RIGHT(TEXT(AM77,"0.#"),1)=".",FALSE,TRUE)</formula>
    </cfRule>
    <cfRule type="expression" dxfId="2546" priority="13100">
      <formula>IF(RIGHT(TEXT(AM77,"0.#"),1)=".",TRUE,FALSE)</formula>
    </cfRule>
  </conditionalFormatting>
  <conditionalFormatting sqref="AE134:AE135 AI134:AI135 AQ134:AQ135 AU134:AU135">
    <cfRule type="expression" dxfId="2545" priority="13085">
      <formula>IF(RIGHT(TEXT(AE134,"0.#"),1)=".",FALSE,TRUE)</formula>
    </cfRule>
    <cfRule type="expression" dxfId="2544" priority="13086">
      <formula>IF(RIGHT(TEXT(AE134,"0.#"),1)=".",TRUE,FALSE)</formula>
    </cfRule>
  </conditionalFormatting>
  <conditionalFormatting sqref="AE433">
    <cfRule type="expression" dxfId="2543" priority="13055">
      <formula>IF(RIGHT(TEXT(AE433,"0.#"),1)=".",FALSE,TRUE)</formula>
    </cfRule>
    <cfRule type="expression" dxfId="2542" priority="13056">
      <formula>IF(RIGHT(TEXT(AE433,"0.#"),1)=".",TRUE,FALSE)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49:AO874">
    <cfRule type="expression" dxfId="2519" priority="6655">
      <formula>IF(AND(AL849&gt;=0, RIGHT(TEXT(AL849,"0.#"),1)&lt;&gt;"."),TRUE,FALSE)</formula>
    </cfRule>
    <cfRule type="expression" dxfId="2518" priority="6656">
      <formula>IF(AND(AL849&gt;=0, RIGHT(TEXT(AL849,"0.#"),1)="."),TRUE,FALSE)</formula>
    </cfRule>
    <cfRule type="expression" dxfId="2517" priority="6657">
      <formula>IF(AND(AL849&lt;0, RIGHT(TEXT(AL849,"0.#"),1)&lt;&gt;"."),TRUE,FALSE)</formula>
    </cfRule>
    <cfRule type="expression" dxfId="2516" priority="6658">
      <formula>IF(AND(AL849&lt;0, RIGHT(TEXT(AL849,"0.#"),1)="."),TRUE,FALSE)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Q97:AQ99">
    <cfRule type="expression" dxfId="2495" priority="4657">
      <formula>IF(RIGHT(TEXT(AQ97,"0.#"),1)=".",FALSE,TRUE)</formula>
    </cfRule>
    <cfRule type="expression" dxfId="2494" priority="4658">
      <formula>IF(RIGHT(TEXT(AQ97,"0.#"),1)=".",TRUE,FALSE)</formula>
    </cfRule>
  </conditionalFormatting>
  <conditionalFormatting sqref="AU97:AU99">
    <cfRule type="expression" dxfId="2493" priority="4655">
      <formula>IF(RIGHT(TEXT(AU97,"0.#"),1)=".",FALSE,TRUE)</formula>
    </cfRule>
    <cfRule type="expression" dxfId="2492" priority="4656">
      <formula>IF(RIGHT(TEXT(AU97,"0.#"),1)=".",TRUE,FALSE)</formula>
    </cfRule>
  </conditionalFormatting>
  <conditionalFormatting sqref="AE458">
    <cfRule type="expression" dxfId="2491" priority="4349">
      <formula>IF(RIGHT(TEXT(AE458,"0.#"),1)=".",FALSE,TRUE)</formula>
    </cfRule>
    <cfRule type="expression" dxfId="2490" priority="4350">
      <formula>IF(RIGHT(TEXT(AE458,"0.#"),1)=".",TRUE,FALSE)</formula>
    </cfRule>
  </conditionalFormatting>
  <conditionalFormatting sqref="AM460">
    <cfRule type="expression" dxfId="2489" priority="4339">
      <formula>IF(RIGHT(TEXT(AM460,"0.#"),1)=".",FALSE,TRUE)</formula>
    </cfRule>
    <cfRule type="expression" dxfId="2488" priority="4340">
      <formula>IF(RIGHT(TEXT(AM460,"0.#"),1)=".",TRUE,FALSE)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47:Y874">
    <cfRule type="expression" dxfId="2449" priority="2983">
      <formula>IF(RIGHT(TEXT(Y847,"0.#"),1)=".",FALSE,TRUE)</formula>
    </cfRule>
    <cfRule type="expression" dxfId="2448" priority="2984">
      <formula>IF(RIGHT(TEXT(Y847,"0.#"),1)=".",TRUE,FALSE)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10:AO1139">
    <cfRule type="expression" dxfId="2419" priority="2889">
      <formula>IF(AND(AL1110&gt;=0, RIGHT(TEXT(AL1110,"0.#"),1)&lt;&gt;"."),TRUE,FALSE)</formula>
    </cfRule>
    <cfRule type="expression" dxfId="2418" priority="2890">
      <formula>IF(AND(AL1110&gt;=0, RIGHT(TEXT(AL1110,"0.#"),1)="."),TRUE,FALSE)</formula>
    </cfRule>
    <cfRule type="expression" dxfId="2417" priority="2891">
      <formula>IF(AND(AL1110&lt;0, RIGHT(TEXT(AL1110,"0.#"),1)&lt;&gt;"."),TRUE,FALSE)</formula>
    </cfRule>
    <cfRule type="expression" dxfId="2416" priority="2892">
      <formula>IF(AND(AL1110&lt;0, RIGHT(TEXT(AL1110,"0.#"),1)="."),TRUE,FALSE)</formula>
    </cfRule>
  </conditionalFormatting>
  <conditionalFormatting sqref="Y1110:Y1139">
    <cfRule type="expression" dxfId="2415" priority="2887">
      <formula>IF(RIGHT(TEXT(Y1110,"0.#"),1)=".",FALSE,TRUE)</formula>
    </cfRule>
    <cfRule type="expression" dxfId="2414" priority="2888">
      <formula>IF(RIGHT(TEXT(Y1110,"0.#"),1)=".",TRUE,FALSE)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Y845:Y846">
    <cfRule type="expression" dxfId="2405" priority="2839">
      <formula>IF(RIGHT(TEXT(Y845,"0.#"),1)=".",FALSE,TRUE)</formula>
    </cfRule>
    <cfRule type="expression" dxfId="2404" priority="2840">
      <formula>IF(RIGHT(TEXT(Y845,"0.#"),1)=".",TRUE,FALSE)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Y790">
    <cfRule type="expression" dxfId="727" priority="27">
      <formula>IF(RIGHT(TEXT(Y790,"0.#"),1)=".",FALSE,TRUE)</formula>
    </cfRule>
    <cfRule type="expression" dxfId="726" priority="28">
      <formula>IF(RIGHT(TEXT(Y790,"0.#"),1)=".",TRUE,FALSE)</formula>
    </cfRule>
  </conditionalFormatting>
  <conditionalFormatting sqref="Y791:Y793 Y789">
    <cfRule type="expression" dxfId="725" priority="25">
      <formula>IF(RIGHT(TEXT(Y789,"0.#"),1)=".",FALSE,TRUE)</formula>
    </cfRule>
    <cfRule type="expression" dxfId="724" priority="26">
      <formula>IF(RIGHT(TEXT(Y789,"0.#"),1)=".",TRUE,FALSE)</formula>
    </cfRule>
  </conditionalFormatting>
  <conditionalFormatting sqref="AL847:AO848">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AM134:AM135">
    <cfRule type="expression" dxfId="711" priority="11">
      <formula>IF(RIGHT(TEXT(AM134,"0.#"),1)=".",FALSE,TRUE)</formula>
    </cfRule>
    <cfRule type="expression" dxfId="710" priority="12">
      <formula>IF(RIGHT(TEXT(AM134,"0.#"),1)=".",TRUE,FALSE)</formula>
    </cfRule>
  </conditionalFormatting>
  <conditionalFormatting sqref="AM435">
    <cfRule type="expression" dxfId="709" priority="5">
      <formula>IF(RIGHT(TEXT(AM435,"0.#"),1)=".",FALSE,TRUE)</formula>
    </cfRule>
    <cfRule type="expression" dxfId="708" priority="6">
      <formula>IF(RIGHT(TEXT(AM435,"0.#"),1)=".",TRUE,FALSE)</formula>
    </cfRule>
  </conditionalFormatting>
  <conditionalFormatting sqref="AM433">
    <cfRule type="expression" dxfId="707" priority="9">
      <formula>IF(RIGHT(TEXT(AM433,"0.#"),1)=".",FALSE,TRUE)</formula>
    </cfRule>
    <cfRule type="expression" dxfId="706" priority="10">
      <formula>IF(RIGHT(TEXT(AM433,"0.#"),1)=".",TRUE,FALSE)</formula>
    </cfRule>
  </conditionalFormatting>
  <conditionalFormatting sqref="AM434">
    <cfRule type="expression" dxfId="705" priority="7">
      <formula>IF(RIGHT(TEXT(AM434,"0.#"),1)=".",FALSE,TRUE)</formula>
    </cfRule>
    <cfRule type="expression" dxfId="704" priority="8">
      <formula>IF(RIGHT(TEXT(AM434,"0.#"),1)=".",TRUE,FALSE)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M459">
    <cfRule type="expression" dxfId="701" priority="1">
      <formula>IF(RIGHT(TEXT(AM459,"0.#"),1)=".",FALSE,TRUE)</formula>
    </cfRule>
    <cfRule type="expression" dxfId="700" priority="2">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t="s">
        <v>743</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0" t="s">
        <v>349</v>
      </c>
      <c r="B2" s="511"/>
      <c r="C2" s="511"/>
      <c r="D2" s="511"/>
      <c r="E2" s="511"/>
      <c r="F2" s="512"/>
      <c r="G2" s="794" t="s">
        <v>146</v>
      </c>
      <c r="H2" s="781"/>
      <c r="I2" s="781"/>
      <c r="J2" s="781"/>
      <c r="K2" s="781"/>
      <c r="L2" s="781"/>
      <c r="M2" s="781"/>
      <c r="N2" s="781"/>
      <c r="O2" s="782"/>
      <c r="P2" s="780" t="s">
        <v>59</v>
      </c>
      <c r="Q2" s="781"/>
      <c r="R2" s="781"/>
      <c r="S2" s="781"/>
      <c r="T2" s="781"/>
      <c r="U2" s="781"/>
      <c r="V2" s="781"/>
      <c r="W2" s="781"/>
      <c r="X2" s="782"/>
      <c r="Y2" s="1004"/>
      <c r="Z2" s="411"/>
      <c r="AA2" s="412"/>
      <c r="AB2" s="1008" t="s">
        <v>11</v>
      </c>
      <c r="AC2" s="1009"/>
      <c r="AD2" s="1010"/>
      <c r="AE2" s="996" t="s">
        <v>391</v>
      </c>
      <c r="AF2" s="996"/>
      <c r="AG2" s="996"/>
      <c r="AH2" s="996"/>
      <c r="AI2" s="996" t="s">
        <v>413</v>
      </c>
      <c r="AJ2" s="996"/>
      <c r="AK2" s="996"/>
      <c r="AL2" s="456"/>
      <c r="AM2" s="996" t="s">
        <v>510</v>
      </c>
      <c r="AN2" s="996"/>
      <c r="AO2" s="996"/>
      <c r="AP2" s="456"/>
      <c r="AQ2" s="217" t="s">
        <v>232</v>
      </c>
      <c r="AR2" s="201"/>
      <c r="AS2" s="201"/>
      <c r="AT2" s="202"/>
      <c r="AU2" s="371" t="s">
        <v>134</v>
      </c>
      <c r="AV2" s="371"/>
      <c r="AW2" s="371"/>
      <c r="AX2" s="372"/>
      <c r="AY2" s="34">
        <f>COUNTA($G$4)</f>
        <v>0</v>
      </c>
    </row>
    <row r="3" spans="1:51" ht="18.75" customHeight="1">
      <c r="A3" s="510"/>
      <c r="B3" s="511"/>
      <c r="C3" s="511"/>
      <c r="D3" s="511"/>
      <c r="E3" s="511"/>
      <c r="F3" s="512"/>
      <c r="G3" s="565"/>
      <c r="H3" s="377"/>
      <c r="I3" s="377"/>
      <c r="J3" s="377"/>
      <c r="K3" s="377"/>
      <c r="L3" s="377"/>
      <c r="M3" s="377"/>
      <c r="N3" s="377"/>
      <c r="O3" s="566"/>
      <c r="P3" s="578"/>
      <c r="Q3" s="377"/>
      <c r="R3" s="377"/>
      <c r="S3" s="377"/>
      <c r="T3" s="377"/>
      <c r="U3" s="377"/>
      <c r="V3" s="377"/>
      <c r="W3" s="377"/>
      <c r="X3" s="566"/>
      <c r="Y3" s="1005"/>
      <c r="Z3" s="1006"/>
      <c r="AA3" s="1007"/>
      <c r="AB3" s="1011"/>
      <c r="AC3" s="1012"/>
      <c r="AD3" s="1013"/>
      <c r="AE3" s="388"/>
      <c r="AF3" s="388"/>
      <c r="AG3" s="388"/>
      <c r="AH3" s="388"/>
      <c r="AI3" s="388"/>
      <c r="AJ3" s="388"/>
      <c r="AK3" s="388"/>
      <c r="AL3" s="353"/>
      <c r="AM3" s="388"/>
      <c r="AN3" s="388"/>
      <c r="AO3" s="388"/>
      <c r="AP3" s="353"/>
      <c r="AQ3" s="267"/>
      <c r="AR3" s="268"/>
      <c r="AS3" s="181" t="s">
        <v>233</v>
      </c>
      <c r="AT3" s="204"/>
      <c r="AU3" s="268"/>
      <c r="AV3" s="268"/>
      <c r="AW3" s="377" t="s">
        <v>179</v>
      </c>
      <c r="AX3" s="378"/>
      <c r="AY3" s="34">
        <f>$AY$2</f>
        <v>0</v>
      </c>
    </row>
    <row r="4" spans="1:51" ht="22.5" customHeight="1">
      <c r="A4" s="513"/>
      <c r="B4" s="511"/>
      <c r="C4" s="511"/>
      <c r="D4" s="511"/>
      <c r="E4" s="511"/>
      <c r="F4" s="512"/>
      <c r="G4" s="538"/>
      <c r="H4" s="1014"/>
      <c r="I4" s="1014"/>
      <c r="J4" s="1014"/>
      <c r="K4" s="1014"/>
      <c r="L4" s="1014"/>
      <c r="M4" s="1014"/>
      <c r="N4" s="1014"/>
      <c r="O4" s="1015"/>
      <c r="P4" s="193"/>
      <c r="Q4" s="1022"/>
      <c r="R4" s="1022"/>
      <c r="S4" s="1022"/>
      <c r="T4" s="1022"/>
      <c r="U4" s="1022"/>
      <c r="V4" s="1022"/>
      <c r="W4" s="1022"/>
      <c r="X4" s="1023"/>
      <c r="Y4" s="1000" t="s">
        <v>12</v>
      </c>
      <c r="Z4" s="1001"/>
      <c r="AA4" s="1002"/>
      <c r="AB4" s="549"/>
      <c r="AC4" s="1003"/>
      <c r="AD4" s="1003"/>
      <c r="AE4" s="345"/>
      <c r="AF4" s="346"/>
      <c r="AG4" s="346"/>
      <c r="AH4" s="346"/>
      <c r="AI4" s="345"/>
      <c r="AJ4" s="346"/>
      <c r="AK4" s="346"/>
      <c r="AL4" s="346"/>
      <c r="AM4" s="345"/>
      <c r="AN4" s="346"/>
      <c r="AO4" s="346"/>
      <c r="AP4" s="346"/>
      <c r="AQ4" s="168"/>
      <c r="AR4" s="169"/>
      <c r="AS4" s="169"/>
      <c r="AT4" s="170"/>
      <c r="AU4" s="346"/>
      <c r="AV4" s="346"/>
      <c r="AW4" s="346"/>
      <c r="AX4" s="347"/>
      <c r="AY4" s="34">
        <f t="shared" ref="AY4:AY8" si="0">$AY$2</f>
        <v>0</v>
      </c>
    </row>
    <row r="5" spans="1:51" ht="22.5" customHeight="1">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5" t="s">
        <v>54</v>
      </c>
      <c r="Z5" s="997"/>
      <c r="AA5" s="998"/>
      <c r="AB5" s="520"/>
      <c r="AC5" s="999"/>
      <c r="AD5" s="999"/>
      <c r="AE5" s="345"/>
      <c r="AF5" s="346"/>
      <c r="AG5" s="346"/>
      <c r="AH5" s="346"/>
      <c r="AI5" s="345"/>
      <c r="AJ5" s="346"/>
      <c r="AK5" s="346"/>
      <c r="AL5" s="346"/>
      <c r="AM5" s="345"/>
      <c r="AN5" s="346"/>
      <c r="AO5" s="346"/>
      <c r="AP5" s="346"/>
      <c r="AQ5" s="168"/>
      <c r="AR5" s="169"/>
      <c r="AS5" s="169"/>
      <c r="AT5" s="170"/>
      <c r="AU5" s="346"/>
      <c r="AV5" s="346"/>
      <c r="AW5" s="346"/>
      <c r="AX5" s="347"/>
      <c r="AY5" s="34">
        <f t="shared" si="0"/>
        <v>0</v>
      </c>
    </row>
    <row r="6" spans="1:51" ht="22.5" customHeight="1">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59" t="s">
        <v>180</v>
      </c>
      <c r="AC6" s="1029"/>
      <c r="AD6" s="1029"/>
      <c r="AE6" s="345"/>
      <c r="AF6" s="346"/>
      <c r="AG6" s="346"/>
      <c r="AH6" s="346"/>
      <c r="AI6" s="345"/>
      <c r="AJ6" s="346"/>
      <c r="AK6" s="346"/>
      <c r="AL6" s="346"/>
      <c r="AM6" s="345"/>
      <c r="AN6" s="346"/>
      <c r="AO6" s="346"/>
      <c r="AP6" s="346"/>
      <c r="AQ6" s="168"/>
      <c r="AR6" s="169"/>
      <c r="AS6" s="169"/>
      <c r="AT6" s="170"/>
      <c r="AU6" s="346"/>
      <c r="AV6" s="346"/>
      <c r="AW6" s="346"/>
      <c r="AX6" s="347"/>
      <c r="AY6" s="34">
        <f t="shared" si="0"/>
        <v>0</v>
      </c>
    </row>
    <row r="7" spans="1:51" customFormat="1" ht="23.25" customHeight="1">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c r="A9" s="510" t="s">
        <v>349</v>
      </c>
      <c r="B9" s="511"/>
      <c r="C9" s="511"/>
      <c r="D9" s="511"/>
      <c r="E9" s="511"/>
      <c r="F9" s="512"/>
      <c r="G9" s="794" t="s">
        <v>146</v>
      </c>
      <c r="H9" s="781"/>
      <c r="I9" s="781"/>
      <c r="J9" s="781"/>
      <c r="K9" s="781"/>
      <c r="L9" s="781"/>
      <c r="M9" s="781"/>
      <c r="N9" s="781"/>
      <c r="O9" s="782"/>
      <c r="P9" s="780" t="s">
        <v>59</v>
      </c>
      <c r="Q9" s="781"/>
      <c r="R9" s="781"/>
      <c r="S9" s="781"/>
      <c r="T9" s="781"/>
      <c r="U9" s="781"/>
      <c r="V9" s="781"/>
      <c r="W9" s="781"/>
      <c r="X9" s="782"/>
      <c r="Y9" s="1004"/>
      <c r="Z9" s="411"/>
      <c r="AA9" s="412"/>
      <c r="AB9" s="1008" t="s">
        <v>11</v>
      </c>
      <c r="AC9" s="1009"/>
      <c r="AD9" s="1010"/>
      <c r="AE9" s="996" t="s">
        <v>391</v>
      </c>
      <c r="AF9" s="996"/>
      <c r="AG9" s="996"/>
      <c r="AH9" s="996"/>
      <c r="AI9" s="996" t="s">
        <v>413</v>
      </c>
      <c r="AJ9" s="996"/>
      <c r="AK9" s="996"/>
      <c r="AL9" s="456"/>
      <c r="AM9" s="996" t="s">
        <v>510</v>
      </c>
      <c r="AN9" s="996"/>
      <c r="AO9" s="996"/>
      <c r="AP9" s="456"/>
      <c r="AQ9" s="217" t="s">
        <v>232</v>
      </c>
      <c r="AR9" s="201"/>
      <c r="AS9" s="201"/>
      <c r="AT9" s="202"/>
      <c r="AU9" s="371" t="s">
        <v>134</v>
      </c>
      <c r="AV9" s="371"/>
      <c r="AW9" s="371"/>
      <c r="AX9" s="372"/>
      <c r="AY9" s="34">
        <f>COUNTA($G$11)</f>
        <v>0</v>
      </c>
    </row>
    <row r="10" spans="1:51" ht="18.75" customHeight="1">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5"/>
      <c r="Z10" s="1006"/>
      <c r="AA10" s="1007"/>
      <c r="AB10" s="1011"/>
      <c r="AC10" s="1012"/>
      <c r="AD10" s="1013"/>
      <c r="AE10" s="388"/>
      <c r="AF10" s="388"/>
      <c r="AG10" s="388"/>
      <c r="AH10" s="388"/>
      <c r="AI10" s="388"/>
      <c r="AJ10" s="388"/>
      <c r="AK10" s="388"/>
      <c r="AL10" s="353"/>
      <c r="AM10" s="388"/>
      <c r="AN10" s="388"/>
      <c r="AO10" s="388"/>
      <c r="AP10" s="353"/>
      <c r="AQ10" s="267"/>
      <c r="AR10" s="268"/>
      <c r="AS10" s="181" t="s">
        <v>233</v>
      </c>
      <c r="AT10" s="204"/>
      <c r="AU10" s="268"/>
      <c r="AV10" s="268"/>
      <c r="AW10" s="377" t="s">
        <v>179</v>
      </c>
      <c r="AX10" s="378"/>
      <c r="AY10" s="34">
        <f>$AY$9</f>
        <v>0</v>
      </c>
    </row>
    <row r="11" spans="1:51" ht="22.5" customHeight="1">
      <c r="A11" s="513"/>
      <c r="B11" s="511"/>
      <c r="C11" s="511"/>
      <c r="D11" s="511"/>
      <c r="E11" s="511"/>
      <c r="F11" s="512"/>
      <c r="G11" s="538"/>
      <c r="H11" s="1014"/>
      <c r="I11" s="1014"/>
      <c r="J11" s="1014"/>
      <c r="K11" s="1014"/>
      <c r="L11" s="1014"/>
      <c r="M11" s="1014"/>
      <c r="N11" s="1014"/>
      <c r="O11" s="1015"/>
      <c r="P11" s="193"/>
      <c r="Q11" s="1022"/>
      <c r="R11" s="1022"/>
      <c r="S11" s="1022"/>
      <c r="T11" s="1022"/>
      <c r="U11" s="1022"/>
      <c r="V11" s="1022"/>
      <c r="W11" s="1022"/>
      <c r="X11" s="1023"/>
      <c r="Y11" s="1000" t="s">
        <v>12</v>
      </c>
      <c r="Z11" s="1001"/>
      <c r="AA11" s="1002"/>
      <c r="AB11" s="549"/>
      <c r="AC11" s="1003"/>
      <c r="AD11" s="1003"/>
      <c r="AE11" s="345"/>
      <c r="AF11" s="346"/>
      <c r="AG11" s="346"/>
      <c r="AH11" s="346"/>
      <c r="AI11" s="345"/>
      <c r="AJ11" s="346"/>
      <c r="AK11" s="346"/>
      <c r="AL11" s="346"/>
      <c r="AM11" s="345"/>
      <c r="AN11" s="346"/>
      <c r="AO11" s="346"/>
      <c r="AP11" s="346"/>
      <c r="AQ11" s="168"/>
      <c r="AR11" s="169"/>
      <c r="AS11" s="169"/>
      <c r="AT11" s="170"/>
      <c r="AU11" s="346"/>
      <c r="AV11" s="346"/>
      <c r="AW11" s="346"/>
      <c r="AX11" s="347"/>
      <c r="AY11" s="34">
        <f t="shared" ref="AY11:AY15" si="1">$AY$9</f>
        <v>0</v>
      </c>
    </row>
    <row r="12" spans="1:51" ht="22.5" customHeight="1">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5" t="s">
        <v>54</v>
      </c>
      <c r="Z12" s="997"/>
      <c r="AA12" s="998"/>
      <c r="AB12" s="520"/>
      <c r="AC12" s="999"/>
      <c r="AD12" s="999"/>
      <c r="AE12" s="345"/>
      <c r="AF12" s="346"/>
      <c r="AG12" s="346"/>
      <c r="AH12" s="346"/>
      <c r="AI12" s="345"/>
      <c r="AJ12" s="346"/>
      <c r="AK12" s="346"/>
      <c r="AL12" s="346"/>
      <c r="AM12" s="345"/>
      <c r="AN12" s="346"/>
      <c r="AO12" s="346"/>
      <c r="AP12" s="346"/>
      <c r="AQ12" s="168"/>
      <c r="AR12" s="169"/>
      <c r="AS12" s="169"/>
      <c r="AT12" s="170"/>
      <c r="AU12" s="346"/>
      <c r="AV12" s="346"/>
      <c r="AW12" s="346"/>
      <c r="AX12" s="347"/>
      <c r="AY12" s="34">
        <f t="shared" si="1"/>
        <v>0</v>
      </c>
    </row>
    <row r="13" spans="1:51" ht="22.5" customHeight="1">
      <c r="A13" s="654"/>
      <c r="B13" s="655"/>
      <c r="C13" s="655"/>
      <c r="D13" s="655"/>
      <c r="E13" s="655"/>
      <c r="F13" s="65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9" t="s">
        <v>180</v>
      </c>
      <c r="AC13" s="1029"/>
      <c r="AD13" s="1029"/>
      <c r="AE13" s="345"/>
      <c r="AF13" s="346"/>
      <c r="AG13" s="346"/>
      <c r="AH13" s="346"/>
      <c r="AI13" s="345"/>
      <c r="AJ13" s="346"/>
      <c r="AK13" s="346"/>
      <c r="AL13" s="346"/>
      <c r="AM13" s="345"/>
      <c r="AN13" s="346"/>
      <c r="AO13" s="346"/>
      <c r="AP13" s="346"/>
      <c r="AQ13" s="168"/>
      <c r="AR13" s="169"/>
      <c r="AS13" s="169"/>
      <c r="AT13" s="170"/>
      <c r="AU13" s="346"/>
      <c r="AV13" s="346"/>
      <c r="AW13" s="346"/>
      <c r="AX13" s="347"/>
      <c r="AY13" s="34">
        <f t="shared" si="1"/>
        <v>0</v>
      </c>
    </row>
    <row r="14" spans="1:51" customFormat="1" ht="23.25" customHeight="1">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c r="A16" s="510" t="s">
        <v>349</v>
      </c>
      <c r="B16" s="511"/>
      <c r="C16" s="511"/>
      <c r="D16" s="511"/>
      <c r="E16" s="511"/>
      <c r="F16" s="512"/>
      <c r="G16" s="794" t="s">
        <v>146</v>
      </c>
      <c r="H16" s="781"/>
      <c r="I16" s="781"/>
      <c r="J16" s="781"/>
      <c r="K16" s="781"/>
      <c r="L16" s="781"/>
      <c r="M16" s="781"/>
      <c r="N16" s="781"/>
      <c r="O16" s="782"/>
      <c r="P16" s="780" t="s">
        <v>59</v>
      </c>
      <c r="Q16" s="781"/>
      <c r="R16" s="781"/>
      <c r="S16" s="781"/>
      <c r="T16" s="781"/>
      <c r="U16" s="781"/>
      <c r="V16" s="781"/>
      <c r="W16" s="781"/>
      <c r="X16" s="782"/>
      <c r="Y16" s="1004"/>
      <c r="Z16" s="411"/>
      <c r="AA16" s="412"/>
      <c r="AB16" s="1008" t="s">
        <v>11</v>
      </c>
      <c r="AC16" s="1009"/>
      <c r="AD16" s="1010"/>
      <c r="AE16" s="996" t="s">
        <v>391</v>
      </c>
      <c r="AF16" s="996"/>
      <c r="AG16" s="996"/>
      <c r="AH16" s="996"/>
      <c r="AI16" s="996" t="s">
        <v>413</v>
      </c>
      <c r="AJ16" s="996"/>
      <c r="AK16" s="996"/>
      <c r="AL16" s="456"/>
      <c r="AM16" s="996" t="s">
        <v>510</v>
      </c>
      <c r="AN16" s="996"/>
      <c r="AO16" s="996"/>
      <c r="AP16" s="456"/>
      <c r="AQ16" s="217" t="s">
        <v>232</v>
      </c>
      <c r="AR16" s="201"/>
      <c r="AS16" s="201"/>
      <c r="AT16" s="202"/>
      <c r="AU16" s="371" t="s">
        <v>134</v>
      </c>
      <c r="AV16" s="371"/>
      <c r="AW16" s="371"/>
      <c r="AX16" s="372"/>
      <c r="AY16" s="34">
        <f>COUNTA($G$18)</f>
        <v>0</v>
      </c>
    </row>
    <row r="17" spans="1:51" ht="18.75" customHeight="1">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5"/>
      <c r="Z17" s="1006"/>
      <c r="AA17" s="1007"/>
      <c r="AB17" s="1011"/>
      <c r="AC17" s="1012"/>
      <c r="AD17" s="1013"/>
      <c r="AE17" s="388"/>
      <c r="AF17" s="388"/>
      <c r="AG17" s="388"/>
      <c r="AH17" s="388"/>
      <c r="AI17" s="388"/>
      <c r="AJ17" s="388"/>
      <c r="AK17" s="388"/>
      <c r="AL17" s="353"/>
      <c r="AM17" s="388"/>
      <c r="AN17" s="388"/>
      <c r="AO17" s="388"/>
      <c r="AP17" s="353"/>
      <c r="AQ17" s="267"/>
      <c r="AR17" s="268"/>
      <c r="AS17" s="181" t="s">
        <v>233</v>
      </c>
      <c r="AT17" s="204"/>
      <c r="AU17" s="268"/>
      <c r="AV17" s="268"/>
      <c r="AW17" s="377" t="s">
        <v>179</v>
      </c>
      <c r="AX17" s="378"/>
      <c r="AY17" s="34">
        <f>$AY$16</f>
        <v>0</v>
      </c>
    </row>
    <row r="18" spans="1:51" ht="22.5" customHeight="1">
      <c r="A18" s="513"/>
      <c r="B18" s="511"/>
      <c r="C18" s="511"/>
      <c r="D18" s="511"/>
      <c r="E18" s="511"/>
      <c r="F18" s="512"/>
      <c r="G18" s="538"/>
      <c r="H18" s="1014"/>
      <c r="I18" s="1014"/>
      <c r="J18" s="1014"/>
      <c r="K18" s="1014"/>
      <c r="L18" s="1014"/>
      <c r="M18" s="1014"/>
      <c r="N18" s="1014"/>
      <c r="O18" s="1015"/>
      <c r="P18" s="193"/>
      <c r="Q18" s="1022"/>
      <c r="R18" s="1022"/>
      <c r="S18" s="1022"/>
      <c r="T18" s="1022"/>
      <c r="U18" s="1022"/>
      <c r="V18" s="1022"/>
      <c r="W18" s="1022"/>
      <c r="X18" s="1023"/>
      <c r="Y18" s="1000" t="s">
        <v>12</v>
      </c>
      <c r="Z18" s="1001"/>
      <c r="AA18" s="1002"/>
      <c r="AB18" s="549"/>
      <c r="AC18" s="1003"/>
      <c r="AD18" s="1003"/>
      <c r="AE18" s="345"/>
      <c r="AF18" s="346"/>
      <c r="AG18" s="346"/>
      <c r="AH18" s="346"/>
      <c r="AI18" s="345"/>
      <c r="AJ18" s="346"/>
      <c r="AK18" s="346"/>
      <c r="AL18" s="346"/>
      <c r="AM18" s="345"/>
      <c r="AN18" s="346"/>
      <c r="AO18" s="346"/>
      <c r="AP18" s="346"/>
      <c r="AQ18" s="168"/>
      <c r="AR18" s="169"/>
      <c r="AS18" s="169"/>
      <c r="AT18" s="170"/>
      <c r="AU18" s="346"/>
      <c r="AV18" s="346"/>
      <c r="AW18" s="346"/>
      <c r="AX18" s="347"/>
      <c r="AY18" s="34">
        <f t="shared" ref="AY18:AY22" si="2">$AY$16</f>
        <v>0</v>
      </c>
    </row>
    <row r="19" spans="1:51" ht="22.5" customHeight="1">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5" t="s">
        <v>54</v>
      </c>
      <c r="Z19" s="997"/>
      <c r="AA19" s="998"/>
      <c r="AB19" s="520"/>
      <c r="AC19" s="999"/>
      <c r="AD19" s="999"/>
      <c r="AE19" s="345"/>
      <c r="AF19" s="346"/>
      <c r="AG19" s="346"/>
      <c r="AH19" s="346"/>
      <c r="AI19" s="345"/>
      <c r="AJ19" s="346"/>
      <c r="AK19" s="346"/>
      <c r="AL19" s="346"/>
      <c r="AM19" s="345"/>
      <c r="AN19" s="346"/>
      <c r="AO19" s="346"/>
      <c r="AP19" s="346"/>
      <c r="AQ19" s="168"/>
      <c r="AR19" s="169"/>
      <c r="AS19" s="169"/>
      <c r="AT19" s="170"/>
      <c r="AU19" s="346"/>
      <c r="AV19" s="346"/>
      <c r="AW19" s="346"/>
      <c r="AX19" s="347"/>
      <c r="AY19" s="34">
        <f t="shared" si="2"/>
        <v>0</v>
      </c>
    </row>
    <row r="20" spans="1:51" ht="22.5" customHeight="1">
      <c r="A20" s="654"/>
      <c r="B20" s="655"/>
      <c r="C20" s="655"/>
      <c r="D20" s="655"/>
      <c r="E20" s="655"/>
      <c r="F20" s="65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9" t="s">
        <v>180</v>
      </c>
      <c r="AC20" s="1029"/>
      <c r="AD20" s="1029"/>
      <c r="AE20" s="345"/>
      <c r="AF20" s="346"/>
      <c r="AG20" s="346"/>
      <c r="AH20" s="346"/>
      <c r="AI20" s="345"/>
      <c r="AJ20" s="346"/>
      <c r="AK20" s="346"/>
      <c r="AL20" s="346"/>
      <c r="AM20" s="345"/>
      <c r="AN20" s="346"/>
      <c r="AO20" s="346"/>
      <c r="AP20" s="346"/>
      <c r="AQ20" s="168"/>
      <c r="AR20" s="169"/>
      <c r="AS20" s="169"/>
      <c r="AT20" s="170"/>
      <c r="AU20" s="346"/>
      <c r="AV20" s="346"/>
      <c r="AW20" s="346"/>
      <c r="AX20" s="347"/>
      <c r="AY20" s="34">
        <f t="shared" si="2"/>
        <v>0</v>
      </c>
    </row>
    <row r="21" spans="1:51" customFormat="1" ht="23.25" customHeight="1">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c r="A23" s="510" t="s">
        <v>349</v>
      </c>
      <c r="B23" s="511"/>
      <c r="C23" s="511"/>
      <c r="D23" s="511"/>
      <c r="E23" s="511"/>
      <c r="F23" s="512"/>
      <c r="G23" s="794" t="s">
        <v>146</v>
      </c>
      <c r="H23" s="781"/>
      <c r="I23" s="781"/>
      <c r="J23" s="781"/>
      <c r="K23" s="781"/>
      <c r="L23" s="781"/>
      <c r="M23" s="781"/>
      <c r="N23" s="781"/>
      <c r="O23" s="782"/>
      <c r="P23" s="780" t="s">
        <v>59</v>
      </c>
      <c r="Q23" s="781"/>
      <c r="R23" s="781"/>
      <c r="S23" s="781"/>
      <c r="T23" s="781"/>
      <c r="U23" s="781"/>
      <c r="V23" s="781"/>
      <c r="W23" s="781"/>
      <c r="X23" s="782"/>
      <c r="Y23" s="1004"/>
      <c r="Z23" s="411"/>
      <c r="AA23" s="412"/>
      <c r="AB23" s="1008" t="s">
        <v>11</v>
      </c>
      <c r="AC23" s="1009"/>
      <c r="AD23" s="1010"/>
      <c r="AE23" s="996" t="s">
        <v>391</v>
      </c>
      <c r="AF23" s="996"/>
      <c r="AG23" s="996"/>
      <c r="AH23" s="996"/>
      <c r="AI23" s="996" t="s">
        <v>413</v>
      </c>
      <c r="AJ23" s="996"/>
      <c r="AK23" s="996"/>
      <c r="AL23" s="456"/>
      <c r="AM23" s="996" t="s">
        <v>510</v>
      </c>
      <c r="AN23" s="996"/>
      <c r="AO23" s="996"/>
      <c r="AP23" s="456"/>
      <c r="AQ23" s="217" t="s">
        <v>232</v>
      </c>
      <c r="AR23" s="201"/>
      <c r="AS23" s="201"/>
      <c r="AT23" s="202"/>
      <c r="AU23" s="371" t="s">
        <v>134</v>
      </c>
      <c r="AV23" s="371"/>
      <c r="AW23" s="371"/>
      <c r="AX23" s="372"/>
      <c r="AY23" s="34">
        <f>COUNTA($G$25)</f>
        <v>0</v>
      </c>
    </row>
    <row r="24" spans="1:51" ht="18.75" customHeight="1">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5"/>
      <c r="Z24" s="1006"/>
      <c r="AA24" s="1007"/>
      <c r="AB24" s="1011"/>
      <c r="AC24" s="1012"/>
      <c r="AD24" s="1013"/>
      <c r="AE24" s="388"/>
      <c r="AF24" s="388"/>
      <c r="AG24" s="388"/>
      <c r="AH24" s="388"/>
      <c r="AI24" s="388"/>
      <c r="AJ24" s="388"/>
      <c r="AK24" s="388"/>
      <c r="AL24" s="353"/>
      <c r="AM24" s="388"/>
      <c r="AN24" s="388"/>
      <c r="AO24" s="388"/>
      <c r="AP24" s="353"/>
      <c r="AQ24" s="267"/>
      <c r="AR24" s="268"/>
      <c r="AS24" s="181" t="s">
        <v>233</v>
      </c>
      <c r="AT24" s="204"/>
      <c r="AU24" s="268"/>
      <c r="AV24" s="268"/>
      <c r="AW24" s="377" t="s">
        <v>179</v>
      </c>
      <c r="AX24" s="378"/>
      <c r="AY24" s="34">
        <f>$AY$23</f>
        <v>0</v>
      </c>
    </row>
    <row r="25" spans="1:51" ht="22.5" customHeight="1">
      <c r="A25" s="513"/>
      <c r="B25" s="511"/>
      <c r="C25" s="511"/>
      <c r="D25" s="511"/>
      <c r="E25" s="511"/>
      <c r="F25" s="512"/>
      <c r="G25" s="538"/>
      <c r="H25" s="1014"/>
      <c r="I25" s="1014"/>
      <c r="J25" s="1014"/>
      <c r="K25" s="1014"/>
      <c r="L25" s="1014"/>
      <c r="M25" s="1014"/>
      <c r="N25" s="1014"/>
      <c r="O25" s="1015"/>
      <c r="P25" s="193"/>
      <c r="Q25" s="1022"/>
      <c r="R25" s="1022"/>
      <c r="S25" s="1022"/>
      <c r="T25" s="1022"/>
      <c r="U25" s="1022"/>
      <c r="V25" s="1022"/>
      <c r="W25" s="1022"/>
      <c r="X25" s="1023"/>
      <c r="Y25" s="1000" t="s">
        <v>12</v>
      </c>
      <c r="Z25" s="1001"/>
      <c r="AA25" s="1002"/>
      <c r="AB25" s="549"/>
      <c r="AC25" s="1003"/>
      <c r="AD25" s="1003"/>
      <c r="AE25" s="345"/>
      <c r="AF25" s="346"/>
      <c r="AG25" s="346"/>
      <c r="AH25" s="346"/>
      <c r="AI25" s="345"/>
      <c r="AJ25" s="346"/>
      <c r="AK25" s="346"/>
      <c r="AL25" s="346"/>
      <c r="AM25" s="345"/>
      <c r="AN25" s="346"/>
      <c r="AO25" s="346"/>
      <c r="AP25" s="346"/>
      <c r="AQ25" s="168"/>
      <c r="AR25" s="169"/>
      <c r="AS25" s="169"/>
      <c r="AT25" s="170"/>
      <c r="AU25" s="346"/>
      <c r="AV25" s="346"/>
      <c r="AW25" s="346"/>
      <c r="AX25" s="347"/>
      <c r="AY25" s="34">
        <f t="shared" ref="AY25:AY29" si="3">$AY$23</f>
        <v>0</v>
      </c>
    </row>
    <row r="26" spans="1:51" ht="22.5" customHeight="1">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5" t="s">
        <v>54</v>
      </c>
      <c r="Z26" s="997"/>
      <c r="AA26" s="998"/>
      <c r="AB26" s="520"/>
      <c r="AC26" s="999"/>
      <c r="AD26" s="999"/>
      <c r="AE26" s="345"/>
      <c r="AF26" s="346"/>
      <c r="AG26" s="346"/>
      <c r="AH26" s="346"/>
      <c r="AI26" s="345"/>
      <c r="AJ26" s="346"/>
      <c r="AK26" s="346"/>
      <c r="AL26" s="346"/>
      <c r="AM26" s="345"/>
      <c r="AN26" s="346"/>
      <c r="AO26" s="346"/>
      <c r="AP26" s="346"/>
      <c r="AQ26" s="168"/>
      <c r="AR26" s="169"/>
      <c r="AS26" s="169"/>
      <c r="AT26" s="170"/>
      <c r="AU26" s="346"/>
      <c r="AV26" s="346"/>
      <c r="AW26" s="346"/>
      <c r="AX26" s="347"/>
      <c r="AY26" s="34">
        <f t="shared" si="3"/>
        <v>0</v>
      </c>
    </row>
    <row r="27" spans="1:51" ht="22.5" customHeight="1">
      <c r="A27" s="654"/>
      <c r="B27" s="655"/>
      <c r="C27" s="655"/>
      <c r="D27" s="655"/>
      <c r="E27" s="655"/>
      <c r="F27" s="65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9" t="s">
        <v>180</v>
      </c>
      <c r="AC27" s="1029"/>
      <c r="AD27" s="1029"/>
      <c r="AE27" s="345"/>
      <c r="AF27" s="346"/>
      <c r="AG27" s="346"/>
      <c r="AH27" s="346"/>
      <c r="AI27" s="345"/>
      <c r="AJ27" s="346"/>
      <c r="AK27" s="346"/>
      <c r="AL27" s="346"/>
      <c r="AM27" s="345"/>
      <c r="AN27" s="346"/>
      <c r="AO27" s="346"/>
      <c r="AP27" s="346"/>
      <c r="AQ27" s="168"/>
      <c r="AR27" s="169"/>
      <c r="AS27" s="169"/>
      <c r="AT27" s="170"/>
      <c r="AU27" s="346"/>
      <c r="AV27" s="346"/>
      <c r="AW27" s="346"/>
      <c r="AX27" s="347"/>
      <c r="AY27" s="34">
        <f t="shared" si="3"/>
        <v>0</v>
      </c>
    </row>
    <row r="28" spans="1:51" customFormat="1" ht="23.25" customHeight="1">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c r="A30" s="510" t="s">
        <v>349</v>
      </c>
      <c r="B30" s="511"/>
      <c r="C30" s="511"/>
      <c r="D30" s="511"/>
      <c r="E30" s="511"/>
      <c r="F30" s="512"/>
      <c r="G30" s="794" t="s">
        <v>146</v>
      </c>
      <c r="H30" s="781"/>
      <c r="I30" s="781"/>
      <c r="J30" s="781"/>
      <c r="K30" s="781"/>
      <c r="L30" s="781"/>
      <c r="M30" s="781"/>
      <c r="N30" s="781"/>
      <c r="O30" s="782"/>
      <c r="P30" s="780" t="s">
        <v>59</v>
      </c>
      <c r="Q30" s="781"/>
      <c r="R30" s="781"/>
      <c r="S30" s="781"/>
      <c r="T30" s="781"/>
      <c r="U30" s="781"/>
      <c r="V30" s="781"/>
      <c r="W30" s="781"/>
      <c r="X30" s="782"/>
      <c r="Y30" s="1004"/>
      <c r="Z30" s="411"/>
      <c r="AA30" s="412"/>
      <c r="AB30" s="1008" t="s">
        <v>11</v>
      </c>
      <c r="AC30" s="1009"/>
      <c r="AD30" s="1010"/>
      <c r="AE30" s="996" t="s">
        <v>391</v>
      </c>
      <c r="AF30" s="996"/>
      <c r="AG30" s="996"/>
      <c r="AH30" s="996"/>
      <c r="AI30" s="996" t="s">
        <v>413</v>
      </c>
      <c r="AJ30" s="996"/>
      <c r="AK30" s="996"/>
      <c r="AL30" s="456"/>
      <c r="AM30" s="996" t="s">
        <v>510</v>
      </c>
      <c r="AN30" s="996"/>
      <c r="AO30" s="996"/>
      <c r="AP30" s="456"/>
      <c r="AQ30" s="217" t="s">
        <v>232</v>
      </c>
      <c r="AR30" s="201"/>
      <c r="AS30" s="201"/>
      <c r="AT30" s="202"/>
      <c r="AU30" s="371" t="s">
        <v>134</v>
      </c>
      <c r="AV30" s="371"/>
      <c r="AW30" s="371"/>
      <c r="AX30" s="372"/>
      <c r="AY30" s="34">
        <f>COUNTA($G$32)</f>
        <v>0</v>
      </c>
    </row>
    <row r="31" spans="1:51" ht="18.75" customHeight="1">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5"/>
      <c r="Z31" s="1006"/>
      <c r="AA31" s="1007"/>
      <c r="AB31" s="1011"/>
      <c r="AC31" s="1012"/>
      <c r="AD31" s="1013"/>
      <c r="AE31" s="388"/>
      <c r="AF31" s="388"/>
      <c r="AG31" s="388"/>
      <c r="AH31" s="388"/>
      <c r="AI31" s="388"/>
      <c r="AJ31" s="388"/>
      <c r="AK31" s="388"/>
      <c r="AL31" s="353"/>
      <c r="AM31" s="388"/>
      <c r="AN31" s="388"/>
      <c r="AO31" s="388"/>
      <c r="AP31" s="353"/>
      <c r="AQ31" s="267"/>
      <c r="AR31" s="268"/>
      <c r="AS31" s="181" t="s">
        <v>233</v>
      </c>
      <c r="AT31" s="204"/>
      <c r="AU31" s="268"/>
      <c r="AV31" s="268"/>
      <c r="AW31" s="377" t="s">
        <v>179</v>
      </c>
      <c r="AX31" s="378"/>
      <c r="AY31" s="34">
        <f>$AY$30</f>
        <v>0</v>
      </c>
    </row>
    <row r="32" spans="1:51" ht="22.5" customHeight="1">
      <c r="A32" s="513"/>
      <c r="B32" s="511"/>
      <c r="C32" s="511"/>
      <c r="D32" s="511"/>
      <c r="E32" s="511"/>
      <c r="F32" s="512"/>
      <c r="G32" s="538"/>
      <c r="H32" s="1014"/>
      <c r="I32" s="1014"/>
      <c r="J32" s="1014"/>
      <c r="K32" s="1014"/>
      <c r="L32" s="1014"/>
      <c r="M32" s="1014"/>
      <c r="N32" s="1014"/>
      <c r="O32" s="1015"/>
      <c r="P32" s="193"/>
      <c r="Q32" s="1022"/>
      <c r="R32" s="1022"/>
      <c r="S32" s="1022"/>
      <c r="T32" s="1022"/>
      <c r="U32" s="1022"/>
      <c r="V32" s="1022"/>
      <c r="W32" s="1022"/>
      <c r="X32" s="1023"/>
      <c r="Y32" s="1000" t="s">
        <v>12</v>
      </c>
      <c r="Z32" s="1001"/>
      <c r="AA32" s="1002"/>
      <c r="AB32" s="549"/>
      <c r="AC32" s="1003"/>
      <c r="AD32" s="1003"/>
      <c r="AE32" s="345"/>
      <c r="AF32" s="346"/>
      <c r="AG32" s="346"/>
      <c r="AH32" s="346"/>
      <c r="AI32" s="345"/>
      <c r="AJ32" s="346"/>
      <c r="AK32" s="346"/>
      <c r="AL32" s="346"/>
      <c r="AM32" s="345"/>
      <c r="AN32" s="346"/>
      <c r="AO32" s="346"/>
      <c r="AP32" s="346"/>
      <c r="AQ32" s="168"/>
      <c r="AR32" s="169"/>
      <c r="AS32" s="169"/>
      <c r="AT32" s="170"/>
      <c r="AU32" s="346"/>
      <c r="AV32" s="346"/>
      <c r="AW32" s="346"/>
      <c r="AX32" s="347"/>
      <c r="AY32" s="34">
        <f t="shared" ref="AY32:AY36" si="4">$AY$30</f>
        <v>0</v>
      </c>
    </row>
    <row r="33" spans="1:51" ht="22.5" customHeight="1">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5" t="s">
        <v>54</v>
      </c>
      <c r="Z33" s="997"/>
      <c r="AA33" s="998"/>
      <c r="AB33" s="520"/>
      <c r="AC33" s="999"/>
      <c r="AD33" s="999"/>
      <c r="AE33" s="345"/>
      <c r="AF33" s="346"/>
      <c r="AG33" s="346"/>
      <c r="AH33" s="346"/>
      <c r="AI33" s="345"/>
      <c r="AJ33" s="346"/>
      <c r="AK33" s="346"/>
      <c r="AL33" s="346"/>
      <c r="AM33" s="345"/>
      <c r="AN33" s="346"/>
      <c r="AO33" s="346"/>
      <c r="AP33" s="346"/>
      <c r="AQ33" s="168"/>
      <c r="AR33" s="169"/>
      <c r="AS33" s="169"/>
      <c r="AT33" s="170"/>
      <c r="AU33" s="346"/>
      <c r="AV33" s="346"/>
      <c r="AW33" s="346"/>
      <c r="AX33" s="347"/>
      <c r="AY33" s="34">
        <f t="shared" si="4"/>
        <v>0</v>
      </c>
    </row>
    <row r="34" spans="1:51" ht="22.5" customHeight="1">
      <c r="A34" s="654"/>
      <c r="B34" s="655"/>
      <c r="C34" s="655"/>
      <c r="D34" s="655"/>
      <c r="E34" s="655"/>
      <c r="F34" s="65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9" t="s">
        <v>180</v>
      </c>
      <c r="AC34" s="1029"/>
      <c r="AD34" s="1029"/>
      <c r="AE34" s="345"/>
      <c r="AF34" s="346"/>
      <c r="AG34" s="346"/>
      <c r="AH34" s="346"/>
      <c r="AI34" s="345"/>
      <c r="AJ34" s="346"/>
      <c r="AK34" s="346"/>
      <c r="AL34" s="346"/>
      <c r="AM34" s="345"/>
      <c r="AN34" s="346"/>
      <c r="AO34" s="346"/>
      <c r="AP34" s="346"/>
      <c r="AQ34" s="168"/>
      <c r="AR34" s="169"/>
      <c r="AS34" s="169"/>
      <c r="AT34" s="170"/>
      <c r="AU34" s="346"/>
      <c r="AV34" s="346"/>
      <c r="AW34" s="346"/>
      <c r="AX34" s="347"/>
      <c r="AY34" s="34">
        <f t="shared" si="4"/>
        <v>0</v>
      </c>
    </row>
    <row r="35" spans="1:51" customFormat="1" ht="23.25" customHeight="1">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c r="A37" s="510" t="s">
        <v>349</v>
      </c>
      <c r="B37" s="511"/>
      <c r="C37" s="511"/>
      <c r="D37" s="511"/>
      <c r="E37" s="511"/>
      <c r="F37" s="512"/>
      <c r="G37" s="794" t="s">
        <v>146</v>
      </c>
      <c r="H37" s="781"/>
      <c r="I37" s="781"/>
      <c r="J37" s="781"/>
      <c r="K37" s="781"/>
      <c r="L37" s="781"/>
      <c r="M37" s="781"/>
      <c r="N37" s="781"/>
      <c r="O37" s="782"/>
      <c r="P37" s="780" t="s">
        <v>59</v>
      </c>
      <c r="Q37" s="781"/>
      <c r="R37" s="781"/>
      <c r="S37" s="781"/>
      <c r="T37" s="781"/>
      <c r="U37" s="781"/>
      <c r="V37" s="781"/>
      <c r="W37" s="781"/>
      <c r="X37" s="782"/>
      <c r="Y37" s="1004"/>
      <c r="Z37" s="411"/>
      <c r="AA37" s="412"/>
      <c r="AB37" s="1008" t="s">
        <v>11</v>
      </c>
      <c r="AC37" s="1009"/>
      <c r="AD37" s="1010"/>
      <c r="AE37" s="996" t="s">
        <v>391</v>
      </c>
      <c r="AF37" s="996"/>
      <c r="AG37" s="996"/>
      <c r="AH37" s="996"/>
      <c r="AI37" s="996" t="s">
        <v>413</v>
      </c>
      <c r="AJ37" s="996"/>
      <c r="AK37" s="996"/>
      <c r="AL37" s="456"/>
      <c r="AM37" s="996" t="s">
        <v>510</v>
      </c>
      <c r="AN37" s="996"/>
      <c r="AO37" s="996"/>
      <c r="AP37" s="456"/>
      <c r="AQ37" s="217" t="s">
        <v>232</v>
      </c>
      <c r="AR37" s="201"/>
      <c r="AS37" s="201"/>
      <c r="AT37" s="202"/>
      <c r="AU37" s="371" t="s">
        <v>134</v>
      </c>
      <c r="AV37" s="371"/>
      <c r="AW37" s="371"/>
      <c r="AX37" s="372"/>
      <c r="AY37" s="34">
        <f>COUNTA($G$39)</f>
        <v>0</v>
      </c>
    </row>
    <row r="38" spans="1:51" ht="18.75" customHeight="1">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5"/>
      <c r="Z38" s="1006"/>
      <c r="AA38" s="1007"/>
      <c r="AB38" s="1011"/>
      <c r="AC38" s="1012"/>
      <c r="AD38" s="1013"/>
      <c r="AE38" s="388"/>
      <c r="AF38" s="388"/>
      <c r="AG38" s="388"/>
      <c r="AH38" s="388"/>
      <c r="AI38" s="388"/>
      <c r="AJ38" s="388"/>
      <c r="AK38" s="388"/>
      <c r="AL38" s="353"/>
      <c r="AM38" s="388"/>
      <c r="AN38" s="388"/>
      <c r="AO38" s="388"/>
      <c r="AP38" s="353"/>
      <c r="AQ38" s="267"/>
      <c r="AR38" s="268"/>
      <c r="AS38" s="181" t="s">
        <v>233</v>
      </c>
      <c r="AT38" s="204"/>
      <c r="AU38" s="268"/>
      <c r="AV38" s="268"/>
      <c r="AW38" s="377" t="s">
        <v>179</v>
      </c>
      <c r="AX38" s="378"/>
      <c r="AY38" s="34">
        <f>$AY$37</f>
        <v>0</v>
      </c>
    </row>
    <row r="39" spans="1:51" ht="22.5" customHeight="1">
      <c r="A39" s="513"/>
      <c r="B39" s="511"/>
      <c r="C39" s="511"/>
      <c r="D39" s="511"/>
      <c r="E39" s="511"/>
      <c r="F39" s="512"/>
      <c r="G39" s="538"/>
      <c r="H39" s="1014"/>
      <c r="I39" s="1014"/>
      <c r="J39" s="1014"/>
      <c r="K39" s="1014"/>
      <c r="L39" s="1014"/>
      <c r="M39" s="1014"/>
      <c r="N39" s="1014"/>
      <c r="O39" s="1015"/>
      <c r="P39" s="193"/>
      <c r="Q39" s="1022"/>
      <c r="R39" s="1022"/>
      <c r="S39" s="1022"/>
      <c r="T39" s="1022"/>
      <c r="U39" s="1022"/>
      <c r="V39" s="1022"/>
      <c r="W39" s="1022"/>
      <c r="X39" s="1023"/>
      <c r="Y39" s="1000" t="s">
        <v>12</v>
      </c>
      <c r="Z39" s="1001"/>
      <c r="AA39" s="1002"/>
      <c r="AB39" s="549"/>
      <c r="AC39" s="1003"/>
      <c r="AD39" s="1003"/>
      <c r="AE39" s="345"/>
      <c r="AF39" s="346"/>
      <c r="AG39" s="346"/>
      <c r="AH39" s="346"/>
      <c r="AI39" s="345"/>
      <c r="AJ39" s="346"/>
      <c r="AK39" s="346"/>
      <c r="AL39" s="346"/>
      <c r="AM39" s="345"/>
      <c r="AN39" s="346"/>
      <c r="AO39" s="346"/>
      <c r="AP39" s="346"/>
      <c r="AQ39" s="168"/>
      <c r="AR39" s="169"/>
      <c r="AS39" s="169"/>
      <c r="AT39" s="170"/>
      <c r="AU39" s="346"/>
      <c r="AV39" s="346"/>
      <c r="AW39" s="346"/>
      <c r="AX39" s="347"/>
      <c r="AY39" s="34">
        <f t="shared" ref="AY39:AY43" si="5">$AY$37</f>
        <v>0</v>
      </c>
    </row>
    <row r="40" spans="1:51" ht="22.5" customHeight="1">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5" t="s">
        <v>54</v>
      </c>
      <c r="Z40" s="997"/>
      <c r="AA40" s="998"/>
      <c r="AB40" s="520"/>
      <c r="AC40" s="999"/>
      <c r="AD40" s="999"/>
      <c r="AE40" s="345"/>
      <c r="AF40" s="346"/>
      <c r="AG40" s="346"/>
      <c r="AH40" s="346"/>
      <c r="AI40" s="345"/>
      <c r="AJ40" s="346"/>
      <c r="AK40" s="346"/>
      <c r="AL40" s="346"/>
      <c r="AM40" s="345"/>
      <c r="AN40" s="346"/>
      <c r="AO40" s="346"/>
      <c r="AP40" s="346"/>
      <c r="AQ40" s="168"/>
      <c r="AR40" s="169"/>
      <c r="AS40" s="169"/>
      <c r="AT40" s="170"/>
      <c r="AU40" s="346"/>
      <c r="AV40" s="346"/>
      <c r="AW40" s="346"/>
      <c r="AX40" s="347"/>
      <c r="AY40" s="34">
        <f t="shared" si="5"/>
        <v>0</v>
      </c>
    </row>
    <row r="41" spans="1:51" ht="22.5" customHeight="1">
      <c r="A41" s="654"/>
      <c r="B41" s="655"/>
      <c r="C41" s="655"/>
      <c r="D41" s="655"/>
      <c r="E41" s="655"/>
      <c r="F41" s="65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9" t="s">
        <v>180</v>
      </c>
      <c r="AC41" s="1029"/>
      <c r="AD41" s="1029"/>
      <c r="AE41" s="345"/>
      <c r="AF41" s="346"/>
      <c r="AG41" s="346"/>
      <c r="AH41" s="346"/>
      <c r="AI41" s="345"/>
      <c r="AJ41" s="346"/>
      <c r="AK41" s="346"/>
      <c r="AL41" s="346"/>
      <c r="AM41" s="345"/>
      <c r="AN41" s="346"/>
      <c r="AO41" s="346"/>
      <c r="AP41" s="346"/>
      <c r="AQ41" s="168"/>
      <c r="AR41" s="169"/>
      <c r="AS41" s="169"/>
      <c r="AT41" s="170"/>
      <c r="AU41" s="346"/>
      <c r="AV41" s="346"/>
      <c r="AW41" s="346"/>
      <c r="AX41" s="347"/>
      <c r="AY41" s="34">
        <f t="shared" si="5"/>
        <v>0</v>
      </c>
    </row>
    <row r="42" spans="1:51" customFormat="1" ht="23.25" customHeight="1">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c r="A44" s="510" t="s">
        <v>349</v>
      </c>
      <c r="B44" s="511"/>
      <c r="C44" s="511"/>
      <c r="D44" s="511"/>
      <c r="E44" s="511"/>
      <c r="F44" s="512"/>
      <c r="G44" s="794" t="s">
        <v>146</v>
      </c>
      <c r="H44" s="781"/>
      <c r="I44" s="781"/>
      <c r="J44" s="781"/>
      <c r="K44" s="781"/>
      <c r="L44" s="781"/>
      <c r="M44" s="781"/>
      <c r="N44" s="781"/>
      <c r="O44" s="782"/>
      <c r="P44" s="780" t="s">
        <v>59</v>
      </c>
      <c r="Q44" s="781"/>
      <c r="R44" s="781"/>
      <c r="S44" s="781"/>
      <c r="T44" s="781"/>
      <c r="U44" s="781"/>
      <c r="V44" s="781"/>
      <c r="W44" s="781"/>
      <c r="X44" s="782"/>
      <c r="Y44" s="1004"/>
      <c r="Z44" s="411"/>
      <c r="AA44" s="412"/>
      <c r="AB44" s="1008" t="s">
        <v>11</v>
      </c>
      <c r="AC44" s="1009"/>
      <c r="AD44" s="1010"/>
      <c r="AE44" s="996" t="s">
        <v>391</v>
      </c>
      <c r="AF44" s="996"/>
      <c r="AG44" s="996"/>
      <c r="AH44" s="996"/>
      <c r="AI44" s="996" t="s">
        <v>413</v>
      </c>
      <c r="AJ44" s="996"/>
      <c r="AK44" s="996"/>
      <c r="AL44" s="456"/>
      <c r="AM44" s="996" t="s">
        <v>510</v>
      </c>
      <c r="AN44" s="996"/>
      <c r="AO44" s="996"/>
      <c r="AP44" s="456"/>
      <c r="AQ44" s="217" t="s">
        <v>232</v>
      </c>
      <c r="AR44" s="201"/>
      <c r="AS44" s="201"/>
      <c r="AT44" s="202"/>
      <c r="AU44" s="371" t="s">
        <v>134</v>
      </c>
      <c r="AV44" s="371"/>
      <c r="AW44" s="371"/>
      <c r="AX44" s="372"/>
      <c r="AY44" s="34">
        <f>COUNTA($G$46)</f>
        <v>0</v>
      </c>
    </row>
    <row r="45" spans="1:51" ht="18.75" customHeight="1">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5"/>
      <c r="Z45" s="1006"/>
      <c r="AA45" s="1007"/>
      <c r="AB45" s="1011"/>
      <c r="AC45" s="1012"/>
      <c r="AD45" s="1013"/>
      <c r="AE45" s="388"/>
      <c r="AF45" s="388"/>
      <c r="AG45" s="388"/>
      <c r="AH45" s="388"/>
      <c r="AI45" s="388"/>
      <c r="AJ45" s="388"/>
      <c r="AK45" s="388"/>
      <c r="AL45" s="353"/>
      <c r="AM45" s="388"/>
      <c r="AN45" s="388"/>
      <c r="AO45" s="388"/>
      <c r="AP45" s="353"/>
      <c r="AQ45" s="267"/>
      <c r="AR45" s="268"/>
      <c r="AS45" s="181" t="s">
        <v>233</v>
      </c>
      <c r="AT45" s="204"/>
      <c r="AU45" s="268"/>
      <c r="AV45" s="268"/>
      <c r="AW45" s="377" t="s">
        <v>179</v>
      </c>
      <c r="AX45" s="378"/>
      <c r="AY45" s="34">
        <f>$AY$44</f>
        <v>0</v>
      </c>
    </row>
    <row r="46" spans="1:51" ht="22.5" customHeight="1">
      <c r="A46" s="513"/>
      <c r="B46" s="511"/>
      <c r="C46" s="511"/>
      <c r="D46" s="511"/>
      <c r="E46" s="511"/>
      <c r="F46" s="512"/>
      <c r="G46" s="538"/>
      <c r="H46" s="1014"/>
      <c r="I46" s="1014"/>
      <c r="J46" s="1014"/>
      <c r="K46" s="1014"/>
      <c r="L46" s="1014"/>
      <c r="M46" s="1014"/>
      <c r="N46" s="1014"/>
      <c r="O46" s="1015"/>
      <c r="P46" s="193"/>
      <c r="Q46" s="1022"/>
      <c r="R46" s="1022"/>
      <c r="S46" s="1022"/>
      <c r="T46" s="1022"/>
      <c r="U46" s="1022"/>
      <c r="V46" s="1022"/>
      <c r="W46" s="1022"/>
      <c r="X46" s="1023"/>
      <c r="Y46" s="1000" t="s">
        <v>12</v>
      </c>
      <c r="Z46" s="1001"/>
      <c r="AA46" s="1002"/>
      <c r="AB46" s="549"/>
      <c r="AC46" s="1003"/>
      <c r="AD46" s="1003"/>
      <c r="AE46" s="345"/>
      <c r="AF46" s="346"/>
      <c r="AG46" s="346"/>
      <c r="AH46" s="346"/>
      <c r="AI46" s="345"/>
      <c r="AJ46" s="346"/>
      <c r="AK46" s="346"/>
      <c r="AL46" s="346"/>
      <c r="AM46" s="345"/>
      <c r="AN46" s="346"/>
      <c r="AO46" s="346"/>
      <c r="AP46" s="346"/>
      <c r="AQ46" s="168"/>
      <c r="AR46" s="169"/>
      <c r="AS46" s="169"/>
      <c r="AT46" s="170"/>
      <c r="AU46" s="346"/>
      <c r="AV46" s="346"/>
      <c r="AW46" s="346"/>
      <c r="AX46" s="347"/>
      <c r="AY46" s="34">
        <f t="shared" ref="AY46:AY50" si="6">$AY$44</f>
        <v>0</v>
      </c>
    </row>
    <row r="47" spans="1:51" ht="22.5" customHeight="1">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5" t="s">
        <v>54</v>
      </c>
      <c r="Z47" s="997"/>
      <c r="AA47" s="998"/>
      <c r="AB47" s="520"/>
      <c r="AC47" s="999"/>
      <c r="AD47" s="999"/>
      <c r="AE47" s="345"/>
      <c r="AF47" s="346"/>
      <c r="AG47" s="346"/>
      <c r="AH47" s="346"/>
      <c r="AI47" s="345"/>
      <c r="AJ47" s="346"/>
      <c r="AK47" s="346"/>
      <c r="AL47" s="346"/>
      <c r="AM47" s="345"/>
      <c r="AN47" s="346"/>
      <c r="AO47" s="346"/>
      <c r="AP47" s="346"/>
      <c r="AQ47" s="168"/>
      <c r="AR47" s="169"/>
      <c r="AS47" s="169"/>
      <c r="AT47" s="170"/>
      <c r="AU47" s="346"/>
      <c r="AV47" s="346"/>
      <c r="AW47" s="346"/>
      <c r="AX47" s="347"/>
      <c r="AY47" s="34">
        <f t="shared" si="6"/>
        <v>0</v>
      </c>
    </row>
    <row r="48" spans="1:51" ht="22.5" customHeight="1">
      <c r="A48" s="654"/>
      <c r="B48" s="655"/>
      <c r="C48" s="655"/>
      <c r="D48" s="655"/>
      <c r="E48" s="655"/>
      <c r="F48" s="65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9" t="s">
        <v>180</v>
      </c>
      <c r="AC48" s="1029"/>
      <c r="AD48" s="1029"/>
      <c r="AE48" s="345"/>
      <c r="AF48" s="346"/>
      <c r="AG48" s="346"/>
      <c r="AH48" s="346"/>
      <c r="AI48" s="345"/>
      <c r="AJ48" s="346"/>
      <c r="AK48" s="346"/>
      <c r="AL48" s="346"/>
      <c r="AM48" s="345"/>
      <c r="AN48" s="346"/>
      <c r="AO48" s="346"/>
      <c r="AP48" s="346"/>
      <c r="AQ48" s="168"/>
      <c r="AR48" s="169"/>
      <c r="AS48" s="169"/>
      <c r="AT48" s="170"/>
      <c r="AU48" s="346"/>
      <c r="AV48" s="346"/>
      <c r="AW48" s="346"/>
      <c r="AX48" s="347"/>
      <c r="AY48" s="34">
        <f t="shared" si="6"/>
        <v>0</v>
      </c>
    </row>
    <row r="49" spans="1:51" customFormat="1" ht="23.25" customHeight="1">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c r="A51" s="510" t="s">
        <v>349</v>
      </c>
      <c r="B51" s="511"/>
      <c r="C51" s="511"/>
      <c r="D51" s="511"/>
      <c r="E51" s="511"/>
      <c r="F51" s="512"/>
      <c r="G51" s="794" t="s">
        <v>146</v>
      </c>
      <c r="H51" s="781"/>
      <c r="I51" s="781"/>
      <c r="J51" s="781"/>
      <c r="K51" s="781"/>
      <c r="L51" s="781"/>
      <c r="M51" s="781"/>
      <c r="N51" s="781"/>
      <c r="O51" s="782"/>
      <c r="P51" s="780" t="s">
        <v>59</v>
      </c>
      <c r="Q51" s="781"/>
      <c r="R51" s="781"/>
      <c r="S51" s="781"/>
      <c r="T51" s="781"/>
      <c r="U51" s="781"/>
      <c r="V51" s="781"/>
      <c r="W51" s="781"/>
      <c r="X51" s="782"/>
      <c r="Y51" s="1004"/>
      <c r="Z51" s="411"/>
      <c r="AA51" s="412"/>
      <c r="AB51" s="456" t="s">
        <v>11</v>
      </c>
      <c r="AC51" s="1009"/>
      <c r="AD51" s="1010"/>
      <c r="AE51" s="996" t="s">
        <v>391</v>
      </c>
      <c r="AF51" s="996"/>
      <c r="AG51" s="996"/>
      <c r="AH51" s="996"/>
      <c r="AI51" s="996" t="s">
        <v>413</v>
      </c>
      <c r="AJ51" s="996"/>
      <c r="AK51" s="996"/>
      <c r="AL51" s="456"/>
      <c r="AM51" s="996" t="s">
        <v>510</v>
      </c>
      <c r="AN51" s="996"/>
      <c r="AO51" s="996"/>
      <c r="AP51" s="456"/>
      <c r="AQ51" s="217" t="s">
        <v>232</v>
      </c>
      <c r="AR51" s="201"/>
      <c r="AS51" s="201"/>
      <c r="AT51" s="202"/>
      <c r="AU51" s="371" t="s">
        <v>134</v>
      </c>
      <c r="AV51" s="371"/>
      <c r="AW51" s="371"/>
      <c r="AX51" s="372"/>
      <c r="AY51" s="34">
        <f>COUNTA($G$53)</f>
        <v>0</v>
      </c>
    </row>
    <row r="52" spans="1:51" ht="18.75" customHeight="1">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5"/>
      <c r="Z52" s="1006"/>
      <c r="AA52" s="1007"/>
      <c r="AB52" s="1011"/>
      <c r="AC52" s="1012"/>
      <c r="AD52" s="1013"/>
      <c r="AE52" s="388"/>
      <c r="AF52" s="388"/>
      <c r="AG52" s="388"/>
      <c r="AH52" s="388"/>
      <c r="AI52" s="388"/>
      <c r="AJ52" s="388"/>
      <c r="AK52" s="388"/>
      <c r="AL52" s="353"/>
      <c r="AM52" s="388"/>
      <c r="AN52" s="388"/>
      <c r="AO52" s="388"/>
      <c r="AP52" s="353"/>
      <c r="AQ52" s="267"/>
      <c r="AR52" s="268"/>
      <c r="AS52" s="181" t="s">
        <v>233</v>
      </c>
      <c r="AT52" s="204"/>
      <c r="AU52" s="268"/>
      <c r="AV52" s="268"/>
      <c r="AW52" s="377" t="s">
        <v>179</v>
      </c>
      <c r="AX52" s="378"/>
      <c r="AY52" s="34">
        <f>$AY$51</f>
        <v>0</v>
      </c>
    </row>
    <row r="53" spans="1:51" ht="22.5" customHeight="1">
      <c r="A53" s="513"/>
      <c r="B53" s="511"/>
      <c r="C53" s="511"/>
      <c r="D53" s="511"/>
      <c r="E53" s="511"/>
      <c r="F53" s="512"/>
      <c r="G53" s="538"/>
      <c r="H53" s="1014"/>
      <c r="I53" s="1014"/>
      <c r="J53" s="1014"/>
      <c r="K53" s="1014"/>
      <c r="L53" s="1014"/>
      <c r="M53" s="1014"/>
      <c r="N53" s="1014"/>
      <c r="O53" s="1015"/>
      <c r="P53" s="193"/>
      <c r="Q53" s="1022"/>
      <c r="R53" s="1022"/>
      <c r="S53" s="1022"/>
      <c r="T53" s="1022"/>
      <c r="U53" s="1022"/>
      <c r="V53" s="1022"/>
      <c r="W53" s="1022"/>
      <c r="X53" s="1023"/>
      <c r="Y53" s="1000" t="s">
        <v>12</v>
      </c>
      <c r="Z53" s="1001"/>
      <c r="AA53" s="1002"/>
      <c r="AB53" s="549"/>
      <c r="AC53" s="1003"/>
      <c r="AD53" s="1003"/>
      <c r="AE53" s="345"/>
      <c r="AF53" s="346"/>
      <c r="AG53" s="346"/>
      <c r="AH53" s="346"/>
      <c r="AI53" s="345"/>
      <c r="AJ53" s="346"/>
      <c r="AK53" s="346"/>
      <c r="AL53" s="346"/>
      <c r="AM53" s="345"/>
      <c r="AN53" s="346"/>
      <c r="AO53" s="346"/>
      <c r="AP53" s="346"/>
      <c r="AQ53" s="168"/>
      <c r="AR53" s="169"/>
      <c r="AS53" s="169"/>
      <c r="AT53" s="170"/>
      <c r="AU53" s="346"/>
      <c r="AV53" s="346"/>
      <c r="AW53" s="346"/>
      <c r="AX53" s="347"/>
      <c r="AY53" s="34">
        <f t="shared" ref="AY53:AY57" si="7">$AY$51</f>
        <v>0</v>
      </c>
    </row>
    <row r="54" spans="1:51" ht="22.5" customHeight="1">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5" t="s">
        <v>54</v>
      </c>
      <c r="Z54" s="997"/>
      <c r="AA54" s="998"/>
      <c r="AB54" s="520"/>
      <c r="AC54" s="999"/>
      <c r="AD54" s="999"/>
      <c r="AE54" s="345"/>
      <c r="AF54" s="346"/>
      <c r="AG54" s="346"/>
      <c r="AH54" s="346"/>
      <c r="AI54" s="345"/>
      <c r="AJ54" s="346"/>
      <c r="AK54" s="346"/>
      <c r="AL54" s="346"/>
      <c r="AM54" s="345"/>
      <c r="AN54" s="346"/>
      <c r="AO54" s="346"/>
      <c r="AP54" s="346"/>
      <c r="AQ54" s="168"/>
      <c r="AR54" s="169"/>
      <c r="AS54" s="169"/>
      <c r="AT54" s="170"/>
      <c r="AU54" s="346"/>
      <c r="AV54" s="346"/>
      <c r="AW54" s="346"/>
      <c r="AX54" s="347"/>
      <c r="AY54" s="34">
        <f t="shared" si="7"/>
        <v>0</v>
      </c>
    </row>
    <row r="55" spans="1:51" ht="22.5" customHeight="1">
      <c r="A55" s="654"/>
      <c r="B55" s="655"/>
      <c r="C55" s="655"/>
      <c r="D55" s="655"/>
      <c r="E55" s="655"/>
      <c r="F55" s="65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9" t="s">
        <v>180</v>
      </c>
      <c r="AC55" s="1029"/>
      <c r="AD55" s="1029"/>
      <c r="AE55" s="345"/>
      <c r="AF55" s="346"/>
      <c r="AG55" s="346"/>
      <c r="AH55" s="346"/>
      <c r="AI55" s="345"/>
      <c r="AJ55" s="346"/>
      <c r="AK55" s="346"/>
      <c r="AL55" s="346"/>
      <c r="AM55" s="345"/>
      <c r="AN55" s="346"/>
      <c r="AO55" s="346"/>
      <c r="AP55" s="346"/>
      <c r="AQ55" s="168"/>
      <c r="AR55" s="169"/>
      <c r="AS55" s="169"/>
      <c r="AT55" s="170"/>
      <c r="AU55" s="346"/>
      <c r="AV55" s="346"/>
      <c r="AW55" s="346"/>
      <c r="AX55" s="347"/>
      <c r="AY55" s="34">
        <f t="shared" si="7"/>
        <v>0</v>
      </c>
    </row>
    <row r="56" spans="1:51" customFormat="1" ht="23.25" customHeight="1">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c r="A58" s="510" t="s">
        <v>349</v>
      </c>
      <c r="B58" s="511"/>
      <c r="C58" s="511"/>
      <c r="D58" s="511"/>
      <c r="E58" s="511"/>
      <c r="F58" s="512"/>
      <c r="G58" s="794" t="s">
        <v>146</v>
      </c>
      <c r="H58" s="781"/>
      <c r="I58" s="781"/>
      <c r="J58" s="781"/>
      <c r="K58" s="781"/>
      <c r="L58" s="781"/>
      <c r="M58" s="781"/>
      <c r="N58" s="781"/>
      <c r="O58" s="782"/>
      <c r="P58" s="780" t="s">
        <v>59</v>
      </c>
      <c r="Q58" s="781"/>
      <c r="R58" s="781"/>
      <c r="S58" s="781"/>
      <c r="T58" s="781"/>
      <c r="U58" s="781"/>
      <c r="V58" s="781"/>
      <c r="W58" s="781"/>
      <c r="X58" s="782"/>
      <c r="Y58" s="1004"/>
      <c r="Z58" s="411"/>
      <c r="AA58" s="412"/>
      <c r="AB58" s="1008" t="s">
        <v>11</v>
      </c>
      <c r="AC58" s="1009"/>
      <c r="AD58" s="1010"/>
      <c r="AE58" s="996" t="s">
        <v>391</v>
      </c>
      <c r="AF58" s="996"/>
      <c r="AG58" s="996"/>
      <c r="AH58" s="996"/>
      <c r="AI58" s="996" t="s">
        <v>413</v>
      </c>
      <c r="AJ58" s="996"/>
      <c r="AK58" s="996"/>
      <c r="AL58" s="456"/>
      <c r="AM58" s="996" t="s">
        <v>510</v>
      </c>
      <c r="AN58" s="996"/>
      <c r="AO58" s="996"/>
      <c r="AP58" s="456"/>
      <c r="AQ58" s="217" t="s">
        <v>232</v>
      </c>
      <c r="AR58" s="201"/>
      <c r="AS58" s="201"/>
      <c r="AT58" s="202"/>
      <c r="AU58" s="371" t="s">
        <v>134</v>
      </c>
      <c r="AV58" s="371"/>
      <c r="AW58" s="371"/>
      <c r="AX58" s="372"/>
      <c r="AY58" s="34">
        <f>COUNTA($G$60)</f>
        <v>0</v>
      </c>
    </row>
    <row r="59" spans="1:51" ht="18.75" customHeight="1">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5"/>
      <c r="Z59" s="1006"/>
      <c r="AA59" s="1007"/>
      <c r="AB59" s="1011"/>
      <c r="AC59" s="1012"/>
      <c r="AD59" s="1013"/>
      <c r="AE59" s="388"/>
      <c r="AF59" s="388"/>
      <c r="AG59" s="388"/>
      <c r="AH59" s="388"/>
      <c r="AI59" s="388"/>
      <c r="AJ59" s="388"/>
      <c r="AK59" s="388"/>
      <c r="AL59" s="353"/>
      <c r="AM59" s="388"/>
      <c r="AN59" s="388"/>
      <c r="AO59" s="388"/>
      <c r="AP59" s="353"/>
      <c r="AQ59" s="267"/>
      <c r="AR59" s="268"/>
      <c r="AS59" s="181" t="s">
        <v>233</v>
      </c>
      <c r="AT59" s="204"/>
      <c r="AU59" s="268"/>
      <c r="AV59" s="268"/>
      <c r="AW59" s="377" t="s">
        <v>179</v>
      </c>
      <c r="AX59" s="378"/>
      <c r="AY59" s="34">
        <f>$AY$58</f>
        <v>0</v>
      </c>
    </row>
    <row r="60" spans="1:51" ht="22.5" customHeight="1">
      <c r="A60" s="513"/>
      <c r="B60" s="511"/>
      <c r="C60" s="511"/>
      <c r="D60" s="511"/>
      <c r="E60" s="511"/>
      <c r="F60" s="512"/>
      <c r="G60" s="538"/>
      <c r="H60" s="1014"/>
      <c r="I60" s="1014"/>
      <c r="J60" s="1014"/>
      <c r="K60" s="1014"/>
      <c r="L60" s="1014"/>
      <c r="M60" s="1014"/>
      <c r="N60" s="1014"/>
      <c r="O60" s="1015"/>
      <c r="P60" s="193"/>
      <c r="Q60" s="1022"/>
      <c r="R60" s="1022"/>
      <c r="S60" s="1022"/>
      <c r="T60" s="1022"/>
      <c r="U60" s="1022"/>
      <c r="V60" s="1022"/>
      <c r="W60" s="1022"/>
      <c r="X60" s="1023"/>
      <c r="Y60" s="1000" t="s">
        <v>12</v>
      </c>
      <c r="Z60" s="1001"/>
      <c r="AA60" s="1002"/>
      <c r="AB60" s="549"/>
      <c r="AC60" s="1003"/>
      <c r="AD60" s="1003"/>
      <c r="AE60" s="345"/>
      <c r="AF60" s="346"/>
      <c r="AG60" s="346"/>
      <c r="AH60" s="346"/>
      <c r="AI60" s="345"/>
      <c r="AJ60" s="346"/>
      <c r="AK60" s="346"/>
      <c r="AL60" s="346"/>
      <c r="AM60" s="345"/>
      <c r="AN60" s="346"/>
      <c r="AO60" s="346"/>
      <c r="AP60" s="346"/>
      <c r="AQ60" s="168"/>
      <c r="AR60" s="169"/>
      <c r="AS60" s="169"/>
      <c r="AT60" s="170"/>
      <c r="AU60" s="346"/>
      <c r="AV60" s="346"/>
      <c r="AW60" s="346"/>
      <c r="AX60" s="347"/>
      <c r="AY60" s="34">
        <f t="shared" ref="AY60:AY64" si="8">$AY$58</f>
        <v>0</v>
      </c>
    </row>
    <row r="61" spans="1:51" ht="22.5" customHeight="1">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5" t="s">
        <v>54</v>
      </c>
      <c r="Z61" s="997"/>
      <c r="AA61" s="998"/>
      <c r="AB61" s="520"/>
      <c r="AC61" s="999"/>
      <c r="AD61" s="999"/>
      <c r="AE61" s="345"/>
      <c r="AF61" s="346"/>
      <c r="AG61" s="346"/>
      <c r="AH61" s="346"/>
      <c r="AI61" s="345"/>
      <c r="AJ61" s="346"/>
      <c r="AK61" s="346"/>
      <c r="AL61" s="346"/>
      <c r="AM61" s="345"/>
      <c r="AN61" s="346"/>
      <c r="AO61" s="346"/>
      <c r="AP61" s="346"/>
      <c r="AQ61" s="168"/>
      <c r="AR61" s="169"/>
      <c r="AS61" s="169"/>
      <c r="AT61" s="170"/>
      <c r="AU61" s="346"/>
      <c r="AV61" s="346"/>
      <c r="AW61" s="346"/>
      <c r="AX61" s="347"/>
      <c r="AY61" s="34">
        <f t="shared" si="8"/>
        <v>0</v>
      </c>
    </row>
    <row r="62" spans="1:51" ht="22.5" customHeight="1">
      <c r="A62" s="654"/>
      <c r="B62" s="655"/>
      <c r="C62" s="655"/>
      <c r="D62" s="655"/>
      <c r="E62" s="655"/>
      <c r="F62" s="65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9" t="s">
        <v>180</v>
      </c>
      <c r="AC62" s="1029"/>
      <c r="AD62" s="1029"/>
      <c r="AE62" s="345"/>
      <c r="AF62" s="346"/>
      <c r="AG62" s="346"/>
      <c r="AH62" s="346"/>
      <c r="AI62" s="345"/>
      <c r="AJ62" s="346"/>
      <c r="AK62" s="346"/>
      <c r="AL62" s="346"/>
      <c r="AM62" s="345"/>
      <c r="AN62" s="346"/>
      <c r="AO62" s="346"/>
      <c r="AP62" s="346"/>
      <c r="AQ62" s="168"/>
      <c r="AR62" s="169"/>
      <c r="AS62" s="169"/>
      <c r="AT62" s="170"/>
      <c r="AU62" s="346"/>
      <c r="AV62" s="346"/>
      <c r="AW62" s="346"/>
      <c r="AX62" s="347"/>
      <c r="AY62" s="34">
        <f t="shared" si="8"/>
        <v>0</v>
      </c>
    </row>
    <row r="63" spans="1:51" customFormat="1" ht="23.25" customHeight="1">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c r="A65" s="510" t="s">
        <v>349</v>
      </c>
      <c r="B65" s="511"/>
      <c r="C65" s="511"/>
      <c r="D65" s="511"/>
      <c r="E65" s="511"/>
      <c r="F65" s="512"/>
      <c r="G65" s="794" t="s">
        <v>146</v>
      </c>
      <c r="H65" s="781"/>
      <c r="I65" s="781"/>
      <c r="J65" s="781"/>
      <c r="K65" s="781"/>
      <c r="L65" s="781"/>
      <c r="M65" s="781"/>
      <c r="N65" s="781"/>
      <c r="O65" s="782"/>
      <c r="P65" s="780" t="s">
        <v>59</v>
      </c>
      <c r="Q65" s="781"/>
      <c r="R65" s="781"/>
      <c r="S65" s="781"/>
      <c r="T65" s="781"/>
      <c r="U65" s="781"/>
      <c r="V65" s="781"/>
      <c r="W65" s="781"/>
      <c r="X65" s="782"/>
      <c r="Y65" s="1004"/>
      <c r="Z65" s="411"/>
      <c r="AA65" s="412"/>
      <c r="AB65" s="1008" t="s">
        <v>11</v>
      </c>
      <c r="AC65" s="1009"/>
      <c r="AD65" s="1010"/>
      <c r="AE65" s="996" t="s">
        <v>391</v>
      </c>
      <c r="AF65" s="996"/>
      <c r="AG65" s="996"/>
      <c r="AH65" s="996"/>
      <c r="AI65" s="996" t="s">
        <v>413</v>
      </c>
      <c r="AJ65" s="996"/>
      <c r="AK65" s="996"/>
      <c r="AL65" s="456"/>
      <c r="AM65" s="996" t="s">
        <v>510</v>
      </c>
      <c r="AN65" s="996"/>
      <c r="AO65" s="996"/>
      <c r="AP65" s="456"/>
      <c r="AQ65" s="217" t="s">
        <v>232</v>
      </c>
      <c r="AR65" s="201"/>
      <c r="AS65" s="201"/>
      <c r="AT65" s="202"/>
      <c r="AU65" s="371" t="s">
        <v>134</v>
      </c>
      <c r="AV65" s="371"/>
      <c r="AW65" s="371"/>
      <c r="AX65" s="372"/>
      <c r="AY65" s="34">
        <f>COUNTA($G$67)</f>
        <v>0</v>
      </c>
    </row>
    <row r="66" spans="1:51" ht="18.75" customHeight="1">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5"/>
      <c r="Z66" s="1006"/>
      <c r="AA66" s="1007"/>
      <c r="AB66" s="1011"/>
      <c r="AC66" s="1012"/>
      <c r="AD66" s="1013"/>
      <c r="AE66" s="388"/>
      <c r="AF66" s="388"/>
      <c r="AG66" s="388"/>
      <c r="AH66" s="388"/>
      <c r="AI66" s="388"/>
      <c r="AJ66" s="388"/>
      <c r="AK66" s="388"/>
      <c r="AL66" s="353"/>
      <c r="AM66" s="388"/>
      <c r="AN66" s="388"/>
      <c r="AO66" s="388"/>
      <c r="AP66" s="353"/>
      <c r="AQ66" s="267"/>
      <c r="AR66" s="268"/>
      <c r="AS66" s="181" t="s">
        <v>233</v>
      </c>
      <c r="AT66" s="204"/>
      <c r="AU66" s="268"/>
      <c r="AV66" s="268"/>
      <c r="AW66" s="377" t="s">
        <v>179</v>
      </c>
      <c r="AX66" s="378"/>
      <c r="AY66" s="34">
        <f>$AY$65</f>
        <v>0</v>
      </c>
    </row>
    <row r="67" spans="1:51" ht="22.5" customHeight="1">
      <c r="A67" s="513"/>
      <c r="B67" s="511"/>
      <c r="C67" s="511"/>
      <c r="D67" s="511"/>
      <c r="E67" s="511"/>
      <c r="F67" s="512"/>
      <c r="G67" s="538"/>
      <c r="H67" s="1014"/>
      <c r="I67" s="1014"/>
      <c r="J67" s="1014"/>
      <c r="K67" s="1014"/>
      <c r="L67" s="1014"/>
      <c r="M67" s="1014"/>
      <c r="N67" s="1014"/>
      <c r="O67" s="1015"/>
      <c r="P67" s="193"/>
      <c r="Q67" s="1022"/>
      <c r="R67" s="1022"/>
      <c r="S67" s="1022"/>
      <c r="T67" s="1022"/>
      <c r="U67" s="1022"/>
      <c r="V67" s="1022"/>
      <c r="W67" s="1022"/>
      <c r="X67" s="1023"/>
      <c r="Y67" s="1000" t="s">
        <v>12</v>
      </c>
      <c r="Z67" s="1001"/>
      <c r="AA67" s="1002"/>
      <c r="AB67" s="549"/>
      <c r="AC67" s="1003"/>
      <c r="AD67" s="1003"/>
      <c r="AE67" s="345"/>
      <c r="AF67" s="346"/>
      <c r="AG67" s="346"/>
      <c r="AH67" s="346"/>
      <c r="AI67" s="345"/>
      <c r="AJ67" s="346"/>
      <c r="AK67" s="346"/>
      <c r="AL67" s="346"/>
      <c r="AM67" s="345"/>
      <c r="AN67" s="346"/>
      <c r="AO67" s="346"/>
      <c r="AP67" s="346"/>
      <c r="AQ67" s="168"/>
      <c r="AR67" s="169"/>
      <c r="AS67" s="169"/>
      <c r="AT67" s="170"/>
      <c r="AU67" s="346"/>
      <c r="AV67" s="346"/>
      <c r="AW67" s="346"/>
      <c r="AX67" s="347"/>
      <c r="AY67" s="34">
        <f t="shared" ref="AY67:AY71" si="9">$AY$65</f>
        <v>0</v>
      </c>
    </row>
    <row r="68" spans="1:51" ht="22.5" customHeight="1">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5" t="s">
        <v>54</v>
      </c>
      <c r="Z68" s="997"/>
      <c r="AA68" s="998"/>
      <c r="AB68" s="520"/>
      <c r="AC68" s="999"/>
      <c r="AD68" s="999"/>
      <c r="AE68" s="345"/>
      <c r="AF68" s="346"/>
      <c r="AG68" s="346"/>
      <c r="AH68" s="346"/>
      <c r="AI68" s="345"/>
      <c r="AJ68" s="346"/>
      <c r="AK68" s="346"/>
      <c r="AL68" s="346"/>
      <c r="AM68" s="345"/>
      <c r="AN68" s="346"/>
      <c r="AO68" s="346"/>
      <c r="AP68" s="346"/>
      <c r="AQ68" s="168"/>
      <c r="AR68" s="169"/>
      <c r="AS68" s="169"/>
      <c r="AT68" s="170"/>
      <c r="AU68" s="346"/>
      <c r="AV68" s="346"/>
      <c r="AW68" s="346"/>
      <c r="AX68" s="347"/>
      <c r="AY68" s="34">
        <f t="shared" si="9"/>
        <v>0</v>
      </c>
    </row>
    <row r="69" spans="1:51" ht="22.5" customHeight="1">
      <c r="A69" s="654"/>
      <c r="B69" s="655"/>
      <c r="C69" s="655"/>
      <c r="D69" s="655"/>
      <c r="E69" s="655"/>
      <c r="F69" s="656"/>
      <c r="G69" s="1019"/>
      <c r="H69" s="1020"/>
      <c r="I69" s="1020"/>
      <c r="J69" s="1020"/>
      <c r="K69" s="1020"/>
      <c r="L69" s="1020"/>
      <c r="M69" s="1020"/>
      <c r="N69" s="1020"/>
      <c r="O69" s="1021"/>
      <c r="P69" s="1026"/>
      <c r="Q69" s="1026"/>
      <c r="R69" s="1026"/>
      <c r="S69" s="1026"/>
      <c r="T69" s="1026"/>
      <c r="U69" s="1026"/>
      <c r="V69" s="1026"/>
      <c r="W69" s="1026"/>
      <c r="X69" s="1027"/>
      <c r="Y69" s="305" t="s">
        <v>13</v>
      </c>
      <c r="Z69" s="997"/>
      <c r="AA69" s="998"/>
      <c r="AB69" s="495" t="s">
        <v>180</v>
      </c>
      <c r="AC69" s="424"/>
      <c r="AD69" s="424"/>
      <c r="AE69" s="345"/>
      <c r="AF69" s="346"/>
      <c r="AG69" s="346"/>
      <c r="AH69" s="346"/>
      <c r="AI69" s="345"/>
      <c r="AJ69" s="346"/>
      <c r="AK69" s="346"/>
      <c r="AL69" s="346"/>
      <c r="AM69" s="345"/>
      <c r="AN69" s="346"/>
      <c r="AO69" s="346"/>
      <c r="AP69" s="346"/>
      <c r="AQ69" s="168"/>
      <c r="AR69" s="169"/>
      <c r="AS69" s="169"/>
      <c r="AT69" s="170"/>
      <c r="AU69" s="346"/>
      <c r="AV69" s="346"/>
      <c r="AW69" s="346"/>
      <c r="AX69" s="347"/>
      <c r="AY69" s="34">
        <f t="shared" si="9"/>
        <v>0</v>
      </c>
    </row>
    <row r="70" spans="1:51" customFormat="1" ht="23.25" customHeight="1">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3" t="s">
        <v>28</v>
      </c>
      <c r="B2" s="1034"/>
      <c r="C2" s="1034"/>
      <c r="D2" s="1034"/>
      <c r="E2" s="1034"/>
      <c r="F2" s="1035"/>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c r="A5" s="1036"/>
      <c r="B5" s="1037"/>
      <c r="C5" s="1037"/>
      <c r="D5" s="1037"/>
      <c r="E5" s="1037"/>
      <c r="F5" s="1038"/>
      <c r="G5" s="342"/>
      <c r="H5" s="343"/>
      <c r="I5" s="343"/>
      <c r="J5" s="343"/>
      <c r="K5" s="344"/>
      <c r="L5" s="400"/>
      <c r="M5" s="401"/>
      <c r="N5" s="401"/>
      <c r="O5" s="401"/>
      <c r="P5" s="401"/>
      <c r="Q5" s="401"/>
      <c r="R5" s="401"/>
      <c r="S5" s="401"/>
      <c r="T5" s="401"/>
      <c r="U5" s="401"/>
      <c r="V5" s="401"/>
      <c r="W5" s="401"/>
      <c r="X5" s="402"/>
      <c r="Y5" s="397"/>
      <c r="Z5" s="398"/>
      <c r="AA5" s="398"/>
      <c r="AB5" s="404"/>
      <c r="AC5" s="342"/>
      <c r="AD5" s="343"/>
      <c r="AE5" s="343"/>
      <c r="AF5" s="343"/>
      <c r="AG5" s="344"/>
      <c r="AH5" s="400"/>
      <c r="AI5" s="401"/>
      <c r="AJ5" s="401"/>
      <c r="AK5" s="401"/>
      <c r="AL5" s="401"/>
      <c r="AM5" s="401"/>
      <c r="AN5" s="401"/>
      <c r="AO5" s="401"/>
      <c r="AP5" s="401"/>
      <c r="AQ5" s="401"/>
      <c r="AR5" s="401"/>
      <c r="AS5" s="401"/>
      <c r="AT5" s="402"/>
      <c r="AU5" s="397"/>
      <c r="AV5" s="398"/>
      <c r="AW5" s="398"/>
      <c r="AX5" s="399"/>
      <c r="AY5" s="34">
        <f t="shared" si="0"/>
        <v>0</v>
      </c>
    </row>
    <row r="6" spans="1:51" ht="24.75" customHeight="1">
      <c r="A6" s="1036"/>
      <c r="B6" s="1037"/>
      <c r="C6" s="1037"/>
      <c r="D6" s="1037"/>
      <c r="E6" s="1037"/>
      <c r="F6" s="1038"/>
      <c r="G6" s="342"/>
      <c r="H6" s="343"/>
      <c r="I6" s="343"/>
      <c r="J6" s="343"/>
      <c r="K6" s="344"/>
      <c r="L6" s="400"/>
      <c r="M6" s="401"/>
      <c r="N6" s="401"/>
      <c r="O6" s="401"/>
      <c r="P6" s="401"/>
      <c r="Q6" s="401"/>
      <c r="R6" s="401"/>
      <c r="S6" s="401"/>
      <c r="T6" s="401"/>
      <c r="U6" s="401"/>
      <c r="V6" s="401"/>
      <c r="W6" s="401"/>
      <c r="X6" s="402"/>
      <c r="Y6" s="397"/>
      <c r="Z6" s="398"/>
      <c r="AA6" s="398"/>
      <c r="AB6" s="404"/>
      <c r="AC6" s="342"/>
      <c r="AD6" s="343"/>
      <c r="AE6" s="343"/>
      <c r="AF6" s="343"/>
      <c r="AG6" s="344"/>
      <c r="AH6" s="400"/>
      <c r="AI6" s="401"/>
      <c r="AJ6" s="401"/>
      <c r="AK6" s="401"/>
      <c r="AL6" s="401"/>
      <c r="AM6" s="401"/>
      <c r="AN6" s="401"/>
      <c r="AO6" s="401"/>
      <c r="AP6" s="401"/>
      <c r="AQ6" s="401"/>
      <c r="AR6" s="401"/>
      <c r="AS6" s="401"/>
      <c r="AT6" s="402"/>
      <c r="AU6" s="397"/>
      <c r="AV6" s="398"/>
      <c r="AW6" s="398"/>
      <c r="AX6" s="399"/>
      <c r="AY6" s="34">
        <f t="shared" si="0"/>
        <v>0</v>
      </c>
    </row>
    <row r="7" spans="1:51" ht="24.75" customHeight="1">
      <c r="A7" s="1036"/>
      <c r="B7" s="1037"/>
      <c r="C7" s="1037"/>
      <c r="D7" s="1037"/>
      <c r="E7" s="1037"/>
      <c r="F7" s="1038"/>
      <c r="G7" s="342"/>
      <c r="H7" s="343"/>
      <c r="I7" s="343"/>
      <c r="J7" s="343"/>
      <c r="K7" s="344"/>
      <c r="L7" s="400"/>
      <c r="M7" s="401"/>
      <c r="N7" s="401"/>
      <c r="O7" s="401"/>
      <c r="P7" s="401"/>
      <c r="Q7" s="401"/>
      <c r="R7" s="401"/>
      <c r="S7" s="401"/>
      <c r="T7" s="401"/>
      <c r="U7" s="401"/>
      <c r="V7" s="401"/>
      <c r="W7" s="401"/>
      <c r="X7" s="402"/>
      <c r="Y7" s="397"/>
      <c r="Z7" s="398"/>
      <c r="AA7" s="398"/>
      <c r="AB7" s="404"/>
      <c r="AC7" s="342"/>
      <c r="AD7" s="343"/>
      <c r="AE7" s="343"/>
      <c r="AF7" s="343"/>
      <c r="AG7" s="344"/>
      <c r="AH7" s="400"/>
      <c r="AI7" s="401"/>
      <c r="AJ7" s="401"/>
      <c r="AK7" s="401"/>
      <c r="AL7" s="401"/>
      <c r="AM7" s="401"/>
      <c r="AN7" s="401"/>
      <c r="AO7" s="401"/>
      <c r="AP7" s="401"/>
      <c r="AQ7" s="401"/>
      <c r="AR7" s="401"/>
      <c r="AS7" s="401"/>
      <c r="AT7" s="402"/>
      <c r="AU7" s="397"/>
      <c r="AV7" s="398"/>
      <c r="AW7" s="398"/>
      <c r="AX7" s="399"/>
      <c r="AY7" s="34">
        <f t="shared" si="0"/>
        <v>0</v>
      </c>
    </row>
    <row r="8" spans="1:51" ht="24.75" customHeight="1">
      <c r="A8" s="1036"/>
      <c r="B8" s="1037"/>
      <c r="C8" s="1037"/>
      <c r="D8" s="1037"/>
      <c r="E8" s="1037"/>
      <c r="F8" s="1038"/>
      <c r="G8" s="342"/>
      <c r="H8" s="343"/>
      <c r="I8" s="343"/>
      <c r="J8" s="343"/>
      <c r="K8" s="344"/>
      <c r="L8" s="400"/>
      <c r="M8" s="401"/>
      <c r="N8" s="401"/>
      <c r="O8" s="401"/>
      <c r="P8" s="401"/>
      <c r="Q8" s="401"/>
      <c r="R8" s="401"/>
      <c r="S8" s="401"/>
      <c r="T8" s="401"/>
      <c r="U8" s="401"/>
      <c r="V8" s="401"/>
      <c r="W8" s="401"/>
      <c r="X8" s="402"/>
      <c r="Y8" s="397"/>
      <c r="Z8" s="398"/>
      <c r="AA8" s="398"/>
      <c r="AB8" s="404"/>
      <c r="AC8" s="342"/>
      <c r="AD8" s="343"/>
      <c r="AE8" s="343"/>
      <c r="AF8" s="343"/>
      <c r="AG8" s="344"/>
      <c r="AH8" s="400"/>
      <c r="AI8" s="401"/>
      <c r="AJ8" s="401"/>
      <c r="AK8" s="401"/>
      <c r="AL8" s="401"/>
      <c r="AM8" s="401"/>
      <c r="AN8" s="401"/>
      <c r="AO8" s="401"/>
      <c r="AP8" s="401"/>
      <c r="AQ8" s="401"/>
      <c r="AR8" s="401"/>
      <c r="AS8" s="401"/>
      <c r="AT8" s="402"/>
      <c r="AU8" s="397"/>
      <c r="AV8" s="398"/>
      <c r="AW8" s="398"/>
      <c r="AX8" s="399"/>
      <c r="AY8" s="34">
        <f t="shared" si="0"/>
        <v>0</v>
      </c>
    </row>
    <row r="9" spans="1:51" ht="24.75" customHeight="1">
      <c r="A9" s="1036"/>
      <c r="B9" s="1037"/>
      <c r="C9" s="1037"/>
      <c r="D9" s="1037"/>
      <c r="E9" s="1037"/>
      <c r="F9" s="1038"/>
      <c r="G9" s="342"/>
      <c r="H9" s="343"/>
      <c r="I9" s="343"/>
      <c r="J9" s="343"/>
      <c r="K9" s="344"/>
      <c r="L9" s="400"/>
      <c r="M9" s="401"/>
      <c r="N9" s="401"/>
      <c r="O9" s="401"/>
      <c r="P9" s="401"/>
      <c r="Q9" s="401"/>
      <c r="R9" s="401"/>
      <c r="S9" s="401"/>
      <c r="T9" s="401"/>
      <c r="U9" s="401"/>
      <c r="V9" s="401"/>
      <c r="W9" s="401"/>
      <c r="X9" s="402"/>
      <c r="Y9" s="397"/>
      <c r="Z9" s="398"/>
      <c r="AA9" s="398"/>
      <c r="AB9" s="404"/>
      <c r="AC9" s="342"/>
      <c r="AD9" s="343"/>
      <c r="AE9" s="343"/>
      <c r="AF9" s="343"/>
      <c r="AG9" s="344"/>
      <c r="AH9" s="400"/>
      <c r="AI9" s="401"/>
      <c r="AJ9" s="401"/>
      <c r="AK9" s="401"/>
      <c r="AL9" s="401"/>
      <c r="AM9" s="401"/>
      <c r="AN9" s="401"/>
      <c r="AO9" s="401"/>
      <c r="AP9" s="401"/>
      <c r="AQ9" s="401"/>
      <c r="AR9" s="401"/>
      <c r="AS9" s="401"/>
      <c r="AT9" s="402"/>
      <c r="AU9" s="397"/>
      <c r="AV9" s="398"/>
      <c r="AW9" s="398"/>
      <c r="AX9" s="399"/>
      <c r="AY9" s="34">
        <f t="shared" si="0"/>
        <v>0</v>
      </c>
    </row>
    <row r="10" spans="1:51" ht="24.75" customHeight="1">
      <c r="A10" s="1036"/>
      <c r="B10" s="1037"/>
      <c r="C10" s="1037"/>
      <c r="D10" s="1037"/>
      <c r="E10" s="1037"/>
      <c r="F10" s="1038"/>
      <c r="G10" s="342"/>
      <c r="H10" s="343"/>
      <c r="I10" s="343"/>
      <c r="J10" s="343"/>
      <c r="K10" s="344"/>
      <c r="L10" s="400"/>
      <c r="M10" s="401"/>
      <c r="N10" s="401"/>
      <c r="O10" s="401"/>
      <c r="P10" s="401"/>
      <c r="Q10" s="401"/>
      <c r="R10" s="401"/>
      <c r="S10" s="401"/>
      <c r="T10" s="401"/>
      <c r="U10" s="401"/>
      <c r="V10" s="401"/>
      <c r="W10" s="401"/>
      <c r="X10" s="402"/>
      <c r="Y10" s="397"/>
      <c r="Z10" s="398"/>
      <c r="AA10" s="398"/>
      <c r="AB10" s="404"/>
      <c r="AC10" s="342"/>
      <c r="AD10" s="343"/>
      <c r="AE10" s="343"/>
      <c r="AF10" s="343"/>
      <c r="AG10" s="344"/>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c r="A11" s="1036"/>
      <c r="B11" s="1037"/>
      <c r="C11" s="1037"/>
      <c r="D11" s="1037"/>
      <c r="E11" s="1037"/>
      <c r="F11" s="1038"/>
      <c r="G11" s="342"/>
      <c r="H11" s="343"/>
      <c r="I11" s="343"/>
      <c r="J11" s="343"/>
      <c r="K11" s="344"/>
      <c r="L11" s="400"/>
      <c r="M11" s="401"/>
      <c r="N11" s="401"/>
      <c r="O11" s="401"/>
      <c r="P11" s="401"/>
      <c r="Q11" s="401"/>
      <c r="R11" s="401"/>
      <c r="S11" s="401"/>
      <c r="T11" s="401"/>
      <c r="U11" s="401"/>
      <c r="V11" s="401"/>
      <c r="W11" s="401"/>
      <c r="X11" s="402"/>
      <c r="Y11" s="397"/>
      <c r="Z11" s="398"/>
      <c r="AA11" s="398"/>
      <c r="AB11" s="404"/>
      <c r="AC11" s="342"/>
      <c r="AD11" s="343"/>
      <c r="AE11" s="343"/>
      <c r="AF11" s="343"/>
      <c r="AG11" s="344"/>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c r="A12" s="1036"/>
      <c r="B12" s="1037"/>
      <c r="C12" s="1037"/>
      <c r="D12" s="1037"/>
      <c r="E12" s="1037"/>
      <c r="F12" s="1038"/>
      <c r="G12" s="342"/>
      <c r="H12" s="343"/>
      <c r="I12" s="343"/>
      <c r="J12" s="343"/>
      <c r="K12" s="344"/>
      <c r="L12" s="400"/>
      <c r="M12" s="401"/>
      <c r="N12" s="401"/>
      <c r="O12" s="401"/>
      <c r="P12" s="401"/>
      <c r="Q12" s="401"/>
      <c r="R12" s="401"/>
      <c r="S12" s="401"/>
      <c r="T12" s="401"/>
      <c r="U12" s="401"/>
      <c r="V12" s="401"/>
      <c r="W12" s="401"/>
      <c r="X12" s="402"/>
      <c r="Y12" s="397"/>
      <c r="Z12" s="398"/>
      <c r="AA12" s="398"/>
      <c r="AB12" s="404"/>
      <c r="AC12" s="342"/>
      <c r="AD12" s="343"/>
      <c r="AE12" s="343"/>
      <c r="AF12" s="343"/>
      <c r="AG12" s="344"/>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c r="A13" s="1036"/>
      <c r="B13" s="1037"/>
      <c r="C13" s="1037"/>
      <c r="D13" s="1037"/>
      <c r="E13" s="1037"/>
      <c r="F13" s="1038"/>
      <c r="G13" s="342"/>
      <c r="H13" s="343"/>
      <c r="I13" s="343"/>
      <c r="J13" s="343"/>
      <c r="K13" s="344"/>
      <c r="L13" s="400"/>
      <c r="M13" s="401"/>
      <c r="N13" s="401"/>
      <c r="O13" s="401"/>
      <c r="P13" s="401"/>
      <c r="Q13" s="401"/>
      <c r="R13" s="401"/>
      <c r="S13" s="401"/>
      <c r="T13" s="401"/>
      <c r="U13" s="401"/>
      <c r="V13" s="401"/>
      <c r="W13" s="401"/>
      <c r="X13" s="402"/>
      <c r="Y13" s="397"/>
      <c r="Z13" s="398"/>
      <c r="AA13" s="398"/>
      <c r="AB13" s="404"/>
      <c r="AC13" s="342"/>
      <c r="AD13" s="343"/>
      <c r="AE13" s="343"/>
      <c r="AF13" s="343"/>
      <c r="AG13" s="344"/>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c r="A15" s="1036"/>
      <c r="B15" s="1037"/>
      <c r="C15" s="1037"/>
      <c r="D15" s="1037"/>
      <c r="E15" s="1037"/>
      <c r="F15" s="1038"/>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c r="A18" s="1036"/>
      <c r="B18" s="1037"/>
      <c r="C18" s="1037"/>
      <c r="D18" s="1037"/>
      <c r="E18" s="1037"/>
      <c r="F18" s="1038"/>
      <c r="G18" s="342"/>
      <c r="H18" s="343"/>
      <c r="I18" s="343"/>
      <c r="J18" s="343"/>
      <c r="K18" s="344"/>
      <c r="L18" s="400"/>
      <c r="M18" s="401"/>
      <c r="N18" s="401"/>
      <c r="O18" s="401"/>
      <c r="P18" s="401"/>
      <c r="Q18" s="401"/>
      <c r="R18" s="401"/>
      <c r="S18" s="401"/>
      <c r="T18" s="401"/>
      <c r="U18" s="401"/>
      <c r="V18" s="401"/>
      <c r="W18" s="401"/>
      <c r="X18" s="402"/>
      <c r="Y18" s="397"/>
      <c r="Z18" s="398"/>
      <c r="AA18" s="398"/>
      <c r="AB18" s="404"/>
      <c r="AC18" s="342"/>
      <c r="AD18" s="343"/>
      <c r="AE18" s="343"/>
      <c r="AF18" s="343"/>
      <c r="AG18" s="344"/>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c r="A19" s="1036"/>
      <c r="B19" s="1037"/>
      <c r="C19" s="1037"/>
      <c r="D19" s="1037"/>
      <c r="E19" s="1037"/>
      <c r="F19" s="1038"/>
      <c r="G19" s="342"/>
      <c r="H19" s="343"/>
      <c r="I19" s="343"/>
      <c r="J19" s="343"/>
      <c r="K19" s="344"/>
      <c r="L19" s="400"/>
      <c r="M19" s="401"/>
      <c r="N19" s="401"/>
      <c r="O19" s="401"/>
      <c r="P19" s="401"/>
      <c r="Q19" s="401"/>
      <c r="R19" s="401"/>
      <c r="S19" s="401"/>
      <c r="T19" s="401"/>
      <c r="U19" s="401"/>
      <c r="V19" s="401"/>
      <c r="W19" s="401"/>
      <c r="X19" s="402"/>
      <c r="Y19" s="397"/>
      <c r="Z19" s="398"/>
      <c r="AA19" s="398"/>
      <c r="AB19" s="404"/>
      <c r="AC19" s="342"/>
      <c r="AD19" s="343"/>
      <c r="AE19" s="343"/>
      <c r="AF19" s="343"/>
      <c r="AG19" s="344"/>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c r="A20" s="1036"/>
      <c r="B20" s="1037"/>
      <c r="C20" s="1037"/>
      <c r="D20" s="1037"/>
      <c r="E20" s="1037"/>
      <c r="F20" s="1038"/>
      <c r="G20" s="342"/>
      <c r="H20" s="343"/>
      <c r="I20" s="343"/>
      <c r="J20" s="343"/>
      <c r="K20" s="344"/>
      <c r="L20" s="400"/>
      <c r="M20" s="401"/>
      <c r="N20" s="401"/>
      <c r="O20" s="401"/>
      <c r="P20" s="401"/>
      <c r="Q20" s="401"/>
      <c r="R20" s="401"/>
      <c r="S20" s="401"/>
      <c r="T20" s="401"/>
      <c r="U20" s="401"/>
      <c r="V20" s="401"/>
      <c r="W20" s="401"/>
      <c r="X20" s="402"/>
      <c r="Y20" s="397"/>
      <c r="Z20" s="398"/>
      <c r="AA20" s="398"/>
      <c r="AB20" s="404"/>
      <c r="AC20" s="342"/>
      <c r="AD20" s="343"/>
      <c r="AE20" s="343"/>
      <c r="AF20" s="343"/>
      <c r="AG20" s="344"/>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c r="A21" s="1036"/>
      <c r="B21" s="1037"/>
      <c r="C21" s="1037"/>
      <c r="D21" s="1037"/>
      <c r="E21" s="1037"/>
      <c r="F21" s="1038"/>
      <c r="G21" s="342"/>
      <c r="H21" s="343"/>
      <c r="I21" s="343"/>
      <c r="J21" s="343"/>
      <c r="K21" s="344"/>
      <c r="L21" s="400"/>
      <c r="M21" s="401"/>
      <c r="N21" s="401"/>
      <c r="O21" s="401"/>
      <c r="P21" s="401"/>
      <c r="Q21" s="401"/>
      <c r="R21" s="401"/>
      <c r="S21" s="401"/>
      <c r="T21" s="401"/>
      <c r="U21" s="401"/>
      <c r="V21" s="401"/>
      <c r="W21" s="401"/>
      <c r="X21" s="402"/>
      <c r="Y21" s="397"/>
      <c r="Z21" s="398"/>
      <c r="AA21" s="398"/>
      <c r="AB21" s="404"/>
      <c r="AC21" s="342"/>
      <c r="AD21" s="343"/>
      <c r="AE21" s="343"/>
      <c r="AF21" s="343"/>
      <c r="AG21" s="344"/>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c r="A22" s="1036"/>
      <c r="B22" s="1037"/>
      <c r="C22" s="1037"/>
      <c r="D22" s="1037"/>
      <c r="E22" s="1037"/>
      <c r="F22" s="1038"/>
      <c r="G22" s="342"/>
      <c r="H22" s="343"/>
      <c r="I22" s="343"/>
      <c r="J22" s="343"/>
      <c r="K22" s="344"/>
      <c r="L22" s="400"/>
      <c r="M22" s="401"/>
      <c r="N22" s="401"/>
      <c r="O22" s="401"/>
      <c r="P22" s="401"/>
      <c r="Q22" s="401"/>
      <c r="R22" s="401"/>
      <c r="S22" s="401"/>
      <c r="T22" s="401"/>
      <c r="U22" s="401"/>
      <c r="V22" s="401"/>
      <c r="W22" s="401"/>
      <c r="X22" s="402"/>
      <c r="Y22" s="397"/>
      <c r="Z22" s="398"/>
      <c r="AA22" s="398"/>
      <c r="AB22" s="404"/>
      <c r="AC22" s="342"/>
      <c r="AD22" s="343"/>
      <c r="AE22" s="343"/>
      <c r="AF22" s="343"/>
      <c r="AG22" s="344"/>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c r="A23" s="1036"/>
      <c r="B23" s="1037"/>
      <c r="C23" s="1037"/>
      <c r="D23" s="1037"/>
      <c r="E23" s="1037"/>
      <c r="F23" s="1038"/>
      <c r="G23" s="342"/>
      <c r="H23" s="343"/>
      <c r="I23" s="343"/>
      <c r="J23" s="343"/>
      <c r="K23" s="344"/>
      <c r="L23" s="400"/>
      <c r="M23" s="401"/>
      <c r="N23" s="401"/>
      <c r="O23" s="401"/>
      <c r="P23" s="401"/>
      <c r="Q23" s="401"/>
      <c r="R23" s="401"/>
      <c r="S23" s="401"/>
      <c r="T23" s="401"/>
      <c r="U23" s="401"/>
      <c r="V23" s="401"/>
      <c r="W23" s="401"/>
      <c r="X23" s="402"/>
      <c r="Y23" s="397"/>
      <c r="Z23" s="398"/>
      <c r="AA23" s="398"/>
      <c r="AB23" s="404"/>
      <c r="AC23" s="342"/>
      <c r="AD23" s="343"/>
      <c r="AE23" s="343"/>
      <c r="AF23" s="343"/>
      <c r="AG23" s="344"/>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c r="A24" s="1036"/>
      <c r="B24" s="1037"/>
      <c r="C24" s="1037"/>
      <c r="D24" s="1037"/>
      <c r="E24" s="1037"/>
      <c r="F24" s="1038"/>
      <c r="G24" s="342"/>
      <c r="H24" s="343"/>
      <c r="I24" s="343"/>
      <c r="J24" s="343"/>
      <c r="K24" s="344"/>
      <c r="L24" s="400"/>
      <c r="M24" s="401"/>
      <c r="N24" s="401"/>
      <c r="O24" s="401"/>
      <c r="P24" s="401"/>
      <c r="Q24" s="401"/>
      <c r="R24" s="401"/>
      <c r="S24" s="401"/>
      <c r="T24" s="401"/>
      <c r="U24" s="401"/>
      <c r="V24" s="401"/>
      <c r="W24" s="401"/>
      <c r="X24" s="402"/>
      <c r="Y24" s="397"/>
      <c r="Z24" s="398"/>
      <c r="AA24" s="398"/>
      <c r="AB24" s="404"/>
      <c r="AC24" s="342"/>
      <c r="AD24" s="343"/>
      <c r="AE24" s="343"/>
      <c r="AF24" s="343"/>
      <c r="AG24" s="344"/>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c r="A25" s="1036"/>
      <c r="B25" s="1037"/>
      <c r="C25" s="1037"/>
      <c r="D25" s="1037"/>
      <c r="E25" s="1037"/>
      <c r="F25" s="1038"/>
      <c r="G25" s="342"/>
      <c r="H25" s="343"/>
      <c r="I25" s="343"/>
      <c r="J25" s="343"/>
      <c r="K25" s="344"/>
      <c r="L25" s="400"/>
      <c r="M25" s="401"/>
      <c r="N25" s="401"/>
      <c r="O25" s="401"/>
      <c r="P25" s="401"/>
      <c r="Q25" s="401"/>
      <c r="R25" s="401"/>
      <c r="S25" s="401"/>
      <c r="T25" s="401"/>
      <c r="U25" s="401"/>
      <c r="V25" s="401"/>
      <c r="W25" s="401"/>
      <c r="X25" s="402"/>
      <c r="Y25" s="397"/>
      <c r="Z25" s="398"/>
      <c r="AA25" s="398"/>
      <c r="AB25" s="404"/>
      <c r="AC25" s="342"/>
      <c r="AD25" s="343"/>
      <c r="AE25" s="343"/>
      <c r="AF25" s="343"/>
      <c r="AG25" s="344"/>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c r="A26" s="1036"/>
      <c r="B26" s="1037"/>
      <c r="C26" s="1037"/>
      <c r="D26" s="1037"/>
      <c r="E26" s="1037"/>
      <c r="F26" s="1038"/>
      <c r="G26" s="342"/>
      <c r="H26" s="343"/>
      <c r="I26" s="343"/>
      <c r="J26" s="343"/>
      <c r="K26" s="344"/>
      <c r="L26" s="400"/>
      <c r="M26" s="401"/>
      <c r="N26" s="401"/>
      <c r="O26" s="401"/>
      <c r="P26" s="401"/>
      <c r="Q26" s="401"/>
      <c r="R26" s="401"/>
      <c r="S26" s="401"/>
      <c r="T26" s="401"/>
      <c r="U26" s="401"/>
      <c r="V26" s="401"/>
      <c r="W26" s="401"/>
      <c r="X26" s="402"/>
      <c r="Y26" s="397"/>
      <c r="Z26" s="398"/>
      <c r="AA26" s="398"/>
      <c r="AB26" s="404"/>
      <c r="AC26" s="342"/>
      <c r="AD26" s="343"/>
      <c r="AE26" s="343"/>
      <c r="AF26" s="343"/>
      <c r="AG26" s="344"/>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c r="A28" s="1036"/>
      <c r="B28" s="1037"/>
      <c r="C28" s="1037"/>
      <c r="D28" s="1037"/>
      <c r="E28" s="1037"/>
      <c r="F28" s="1038"/>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c r="A31" s="1036"/>
      <c r="B31" s="1037"/>
      <c r="C31" s="1037"/>
      <c r="D31" s="1037"/>
      <c r="E31" s="1037"/>
      <c r="F31" s="1038"/>
      <c r="G31" s="342"/>
      <c r="H31" s="343"/>
      <c r="I31" s="343"/>
      <c r="J31" s="343"/>
      <c r="K31" s="344"/>
      <c r="L31" s="400"/>
      <c r="M31" s="401"/>
      <c r="N31" s="401"/>
      <c r="O31" s="401"/>
      <c r="P31" s="401"/>
      <c r="Q31" s="401"/>
      <c r="R31" s="401"/>
      <c r="S31" s="401"/>
      <c r="T31" s="401"/>
      <c r="U31" s="401"/>
      <c r="V31" s="401"/>
      <c r="W31" s="401"/>
      <c r="X31" s="402"/>
      <c r="Y31" s="397"/>
      <c r="Z31" s="398"/>
      <c r="AA31" s="398"/>
      <c r="AB31" s="404"/>
      <c r="AC31" s="342"/>
      <c r="AD31" s="343"/>
      <c r="AE31" s="343"/>
      <c r="AF31" s="343"/>
      <c r="AG31" s="344"/>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c r="A32" s="1036"/>
      <c r="B32" s="1037"/>
      <c r="C32" s="1037"/>
      <c r="D32" s="1037"/>
      <c r="E32" s="1037"/>
      <c r="F32" s="1038"/>
      <c r="G32" s="342"/>
      <c r="H32" s="343"/>
      <c r="I32" s="343"/>
      <c r="J32" s="343"/>
      <c r="K32" s="344"/>
      <c r="L32" s="400"/>
      <c r="M32" s="401"/>
      <c r="N32" s="401"/>
      <c r="O32" s="401"/>
      <c r="P32" s="401"/>
      <c r="Q32" s="401"/>
      <c r="R32" s="401"/>
      <c r="S32" s="401"/>
      <c r="T32" s="401"/>
      <c r="U32" s="401"/>
      <c r="V32" s="401"/>
      <c r="W32" s="401"/>
      <c r="X32" s="402"/>
      <c r="Y32" s="397"/>
      <c r="Z32" s="398"/>
      <c r="AA32" s="398"/>
      <c r="AB32" s="404"/>
      <c r="AC32" s="342"/>
      <c r="AD32" s="343"/>
      <c r="AE32" s="343"/>
      <c r="AF32" s="343"/>
      <c r="AG32" s="344"/>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c r="A33" s="1036"/>
      <c r="B33" s="1037"/>
      <c r="C33" s="1037"/>
      <c r="D33" s="1037"/>
      <c r="E33" s="1037"/>
      <c r="F33" s="1038"/>
      <c r="G33" s="342"/>
      <c r="H33" s="343"/>
      <c r="I33" s="343"/>
      <c r="J33" s="343"/>
      <c r="K33" s="344"/>
      <c r="L33" s="400"/>
      <c r="M33" s="401"/>
      <c r="N33" s="401"/>
      <c r="O33" s="401"/>
      <c r="P33" s="401"/>
      <c r="Q33" s="401"/>
      <c r="R33" s="401"/>
      <c r="S33" s="401"/>
      <c r="T33" s="401"/>
      <c r="U33" s="401"/>
      <c r="V33" s="401"/>
      <c r="W33" s="401"/>
      <c r="X33" s="402"/>
      <c r="Y33" s="397"/>
      <c r="Z33" s="398"/>
      <c r="AA33" s="398"/>
      <c r="AB33" s="404"/>
      <c r="AC33" s="342"/>
      <c r="AD33" s="343"/>
      <c r="AE33" s="343"/>
      <c r="AF33" s="343"/>
      <c r="AG33" s="344"/>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c r="A34" s="1036"/>
      <c r="B34" s="1037"/>
      <c r="C34" s="1037"/>
      <c r="D34" s="1037"/>
      <c r="E34" s="1037"/>
      <c r="F34" s="1038"/>
      <c r="G34" s="342"/>
      <c r="H34" s="343"/>
      <c r="I34" s="343"/>
      <c r="J34" s="343"/>
      <c r="K34" s="344"/>
      <c r="L34" s="400"/>
      <c r="M34" s="401"/>
      <c r="N34" s="401"/>
      <c r="O34" s="401"/>
      <c r="P34" s="401"/>
      <c r="Q34" s="401"/>
      <c r="R34" s="401"/>
      <c r="S34" s="401"/>
      <c r="T34" s="401"/>
      <c r="U34" s="401"/>
      <c r="V34" s="401"/>
      <c r="W34" s="401"/>
      <c r="X34" s="402"/>
      <c r="Y34" s="397"/>
      <c r="Z34" s="398"/>
      <c r="AA34" s="398"/>
      <c r="AB34" s="404"/>
      <c r="AC34" s="342"/>
      <c r="AD34" s="343"/>
      <c r="AE34" s="343"/>
      <c r="AF34" s="343"/>
      <c r="AG34" s="344"/>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c r="A35" s="1036"/>
      <c r="B35" s="1037"/>
      <c r="C35" s="1037"/>
      <c r="D35" s="1037"/>
      <c r="E35" s="1037"/>
      <c r="F35" s="1038"/>
      <c r="G35" s="342"/>
      <c r="H35" s="343"/>
      <c r="I35" s="343"/>
      <c r="J35" s="343"/>
      <c r="K35" s="344"/>
      <c r="L35" s="400"/>
      <c r="M35" s="401"/>
      <c r="N35" s="401"/>
      <c r="O35" s="401"/>
      <c r="P35" s="401"/>
      <c r="Q35" s="401"/>
      <c r="R35" s="401"/>
      <c r="S35" s="401"/>
      <c r="T35" s="401"/>
      <c r="U35" s="401"/>
      <c r="V35" s="401"/>
      <c r="W35" s="401"/>
      <c r="X35" s="402"/>
      <c r="Y35" s="397"/>
      <c r="Z35" s="398"/>
      <c r="AA35" s="398"/>
      <c r="AB35" s="404"/>
      <c r="AC35" s="342"/>
      <c r="AD35" s="343"/>
      <c r="AE35" s="343"/>
      <c r="AF35" s="343"/>
      <c r="AG35" s="344"/>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c r="A36" s="1036"/>
      <c r="B36" s="1037"/>
      <c r="C36" s="1037"/>
      <c r="D36" s="1037"/>
      <c r="E36" s="1037"/>
      <c r="F36" s="1038"/>
      <c r="G36" s="342"/>
      <c r="H36" s="343"/>
      <c r="I36" s="343"/>
      <c r="J36" s="343"/>
      <c r="K36" s="344"/>
      <c r="L36" s="400"/>
      <c r="M36" s="401"/>
      <c r="N36" s="401"/>
      <c r="O36" s="401"/>
      <c r="P36" s="401"/>
      <c r="Q36" s="401"/>
      <c r="R36" s="401"/>
      <c r="S36" s="401"/>
      <c r="T36" s="401"/>
      <c r="U36" s="401"/>
      <c r="V36" s="401"/>
      <c r="W36" s="401"/>
      <c r="X36" s="402"/>
      <c r="Y36" s="397"/>
      <c r="Z36" s="398"/>
      <c r="AA36" s="398"/>
      <c r="AB36" s="404"/>
      <c r="AC36" s="342"/>
      <c r="AD36" s="343"/>
      <c r="AE36" s="343"/>
      <c r="AF36" s="343"/>
      <c r="AG36" s="344"/>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c r="A37" s="1036"/>
      <c r="B37" s="1037"/>
      <c r="C37" s="1037"/>
      <c r="D37" s="1037"/>
      <c r="E37" s="1037"/>
      <c r="F37" s="1038"/>
      <c r="G37" s="342"/>
      <c r="H37" s="343"/>
      <c r="I37" s="343"/>
      <c r="J37" s="343"/>
      <c r="K37" s="344"/>
      <c r="L37" s="400"/>
      <c r="M37" s="401"/>
      <c r="N37" s="401"/>
      <c r="O37" s="401"/>
      <c r="P37" s="401"/>
      <c r="Q37" s="401"/>
      <c r="R37" s="401"/>
      <c r="S37" s="401"/>
      <c r="T37" s="401"/>
      <c r="U37" s="401"/>
      <c r="V37" s="401"/>
      <c r="W37" s="401"/>
      <c r="X37" s="402"/>
      <c r="Y37" s="397"/>
      <c r="Z37" s="398"/>
      <c r="AA37" s="398"/>
      <c r="AB37" s="404"/>
      <c r="AC37" s="342"/>
      <c r="AD37" s="343"/>
      <c r="AE37" s="343"/>
      <c r="AF37" s="343"/>
      <c r="AG37" s="344"/>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c r="A38" s="1036"/>
      <c r="B38" s="1037"/>
      <c r="C38" s="1037"/>
      <c r="D38" s="1037"/>
      <c r="E38" s="1037"/>
      <c r="F38" s="1038"/>
      <c r="G38" s="342"/>
      <c r="H38" s="343"/>
      <c r="I38" s="343"/>
      <c r="J38" s="343"/>
      <c r="K38" s="344"/>
      <c r="L38" s="400"/>
      <c r="M38" s="401"/>
      <c r="N38" s="401"/>
      <c r="O38" s="401"/>
      <c r="P38" s="401"/>
      <c r="Q38" s="401"/>
      <c r="R38" s="401"/>
      <c r="S38" s="401"/>
      <c r="T38" s="401"/>
      <c r="U38" s="401"/>
      <c r="V38" s="401"/>
      <c r="W38" s="401"/>
      <c r="X38" s="402"/>
      <c r="Y38" s="397"/>
      <c r="Z38" s="398"/>
      <c r="AA38" s="398"/>
      <c r="AB38" s="404"/>
      <c r="AC38" s="342"/>
      <c r="AD38" s="343"/>
      <c r="AE38" s="343"/>
      <c r="AF38" s="343"/>
      <c r="AG38" s="344"/>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c r="A39" s="1036"/>
      <c r="B39" s="1037"/>
      <c r="C39" s="1037"/>
      <c r="D39" s="1037"/>
      <c r="E39" s="1037"/>
      <c r="F39" s="1038"/>
      <c r="G39" s="342"/>
      <c r="H39" s="343"/>
      <c r="I39" s="343"/>
      <c r="J39" s="343"/>
      <c r="K39" s="344"/>
      <c r="L39" s="400"/>
      <c r="M39" s="401"/>
      <c r="N39" s="401"/>
      <c r="O39" s="401"/>
      <c r="P39" s="401"/>
      <c r="Q39" s="401"/>
      <c r="R39" s="401"/>
      <c r="S39" s="401"/>
      <c r="T39" s="401"/>
      <c r="U39" s="401"/>
      <c r="V39" s="401"/>
      <c r="W39" s="401"/>
      <c r="X39" s="402"/>
      <c r="Y39" s="397"/>
      <c r="Z39" s="398"/>
      <c r="AA39" s="398"/>
      <c r="AB39" s="404"/>
      <c r="AC39" s="342"/>
      <c r="AD39" s="343"/>
      <c r="AE39" s="343"/>
      <c r="AF39" s="343"/>
      <c r="AG39" s="344"/>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c r="A41" s="1036"/>
      <c r="B41" s="1037"/>
      <c r="C41" s="1037"/>
      <c r="D41" s="1037"/>
      <c r="E41" s="1037"/>
      <c r="F41" s="1038"/>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c r="A44" s="1036"/>
      <c r="B44" s="1037"/>
      <c r="C44" s="1037"/>
      <c r="D44" s="1037"/>
      <c r="E44" s="1037"/>
      <c r="F44" s="1038"/>
      <c r="G44" s="342"/>
      <c r="H44" s="343"/>
      <c r="I44" s="343"/>
      <c r="J44" s="343"/>
      <c r="K44" s="344"/>
      <c r="L44" s="400"/>
      <c r="M44" s="401"/>
      <c r="N44" s="401"/>
      <c r="O44" s="401"/>
      <c r="P44" s="401"/>
      <c r="Q44" s="401"/>
      <c r="R44" s="401"/>
      <c r="S44" s="401"/>
      <c r="T44" s="401"/>
      <c r="U44" s="401"/>
      <c r="V44" s="401"/>
      <c r="W44" s="401"/>
      <c r="X44" s="402"/>
      <c r="Y44" s="397"/>
      <c r="Z44" s="398"/>
      <c r="AA44" s="398"/>
      <c r="AB44" s="404"/>
      <c r="AC44" s="342"/>
      <c r="AD44" s="343"/>
      <c r="AE44" s="343"/>
      <c r="AF44" s="343"/>
      <c r="AG44" s="344"/>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c r="A45" s="1036"/>
      <c r="B45" s="1037"/>
      <c r="C45" s="1037"/>
      <c r="D45" s="1037"/>
      <c r="E45" s="1037"/>
      <c r="F45" s="1038"/>
      <c r="G45" s="342"/>
      <c r="H45" s="343"/>
      <c r="I45" s="343"/>
      <c r="J45" s="343"/>
      <c r="K45" s="344"/>
      <c r="L45" s="400"/>
      <c r="M45" s="401"/>
      <c r="N45" s="401"/>
      <c r="O45" s="401"/>
      <c r="P45" s="401"/>
      <c r="Q45" s="401"/>
      <c r="R45" s="401"/>
      <c r="S45" s="401"/>
      <c r="T45" s="401"/>
      <c r="U45" s="401"/>
      <c r="V45" s="401"/>
      <c r="W45" s="401"/>
      <c r="X45" s="402"/>
      <c r="Y45" s="397"/>
      <c r="Z45" s="398"/>
      <c r="AA45" s="398"/>
      <c r="AB45" s="404"/>
      <c r="AC45" s="342"/>
      <c r="AD45" s="343"/>
      <c r="AE45" s="343"/>
      <c r="AF45" s="343"/>
      <c r="AG45" s="344"/>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c r="A46" s="1036"/>
      <c r="B46" s="1037"/>
      <c r="C46" s="1037"/>
      <c r="D46" s="1037"/>
      <c r="E46" s="1037"/>
      <c r="F46" s="1038"/>
      <c r="G46" s="342"/>
      <c r="H46" s="343"/>
      <c r="I46" s="343"/>
      <c r="J46" s="343"/>
      <c r="K46" s="344"/>
      <c r="L46" s="400"/>
      <c r="M46" s="401"/>
      <c r="N46" s="401"/>
      <c r="O46" s="401"/>
      <c r="P46" s="401"/>
      <c r="Q46" s="401"/>
      <c r="R46" s="401"/>
      <c r="S46" s="401"/>
      <c r="T46" s="401"/>
      <c r="U46" s="401"/>
      <c r="V46" s="401"/>
      <c r="W46" s="401"/>
      <c r="X46" s="402"/>
      <c r="Y46" s="397"/>
      <c r="Z46" s="398"/>
      <c r="AA46" s="398"/>
      <c r="AB46" s="404"/>
      <c r="AC46" s="342"/>
      <c r="AD46" s="343"/>
      <c r="AE46" s="343"/>
      <c r="AF46" s="343"/>
      <c r="AG46" s="344"/>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c r="A47" s="1036"/>
      <c r="B47" s="1037"/>
      <c r="C47" s="1037"/>
      <c r="D47" s="1037"/>
      <c r="E47" s="1037"/>
      <c r="F47" s="1038"/>
      <c r="G47" s="342"/>
      <c r="H47" s="343"/>
      <c r="I47" s="343"/>
      <c r="J47" s="343"/>
      <c r="K47" s="344"/>
      <c r="L47" s="400"/>
      <c r="M47" s="401"/>
      <c r="N47" s="401"/>
      <c r="O47" s="401"/>
      <c r="P47" s="401"/>
      <c r="Q47" s="401"/>
      <c r="R47" s="401"/>
      <c r="S47" s="401"/>
      <c r="T47" s="401"/>
      <c r="U47" s="401"/>
      <c r="V47" s="401"/>
      <c r="W47" s="401"/>
      <c r="X47" s="402"/>
      <c r="Y47" s="397"/>
      <c r="Z47" s="398"/>
      <c r="AA47" s="398"/>
      <c r="AB47" s="404"/>
      <c r="AC47" s="342"/>
      <c r="AD47" s="343"/>
      <c r="AE47" s="343"/>
      <c r="AF47" s="343"/>
      <c r="AG47" s="344"/>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c r="A48" s="1036"/>
      <c r="B48" s="1037"/>
      <c r="C48" s="1037"/>
      <c r="D48" s="1037"/>
      <c r="E48" s="1037"/>
      <c r="F48" s="1038"/>
      <c r="G48" s="342"/>
      <c r="H48" s="343"/>
      <c r="I48" s="343"/>
      <c r="J48" s="343"/>
      <c r="K48" s="344"/>
      <c r="L48" s="400"/>
      <c r="M48" s="401"/>
      <c r="N48" s="401"/>
      <c r="O48" s="401"/>
      <c r="P48" s="401"/>
      <c r="Q48" s="401"/>
      <c r="R48" s="401"/>
      <c r="S48" s="401"/>
      <c r="T48" s="401"/>
      <c r="U48" s="401"/>
      <c r="V48" s="401"/>
      <c r="W48" s="401"/>
      <c r="X48" s="402"/>
      <c r="Y48" s="397"/>
      <c r="Z48" s="398"/>
      <c r="AA48" s="398"/>
      <c r="AB48" s="404"/>
      <c r="AC48" s="342"/>
      <c r="AD48" s="343"/>
      <c r="AE48" s="343"/>
      <c r="AF48" s="343"/>
      <c r="AG48" s="344"/>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c r="A49" s="1036"/>
      <c r="B49" s="1037"/>
      <c r="C49" s="1037"/>
      <c r="D49" s="1037"/>
      <c r="E49" s="1037"/>
      <c r="F49" s="1038"/>
      <c r="G49" s="342"/>
      <c r="H49" s="343"/>
      <c r="I49" s="343"/>
      <c r="J49" s="343"/>
      <c r="K49" s="344"/>
      <c r="L49" s="400"/>
      <c r="M49" s="401"/>
      <c r="N49" s="401"/>
      <c r="O49" s="401"/>
      <c r="P49" s="401"/>
      <c r="Q49" s="401"/>
      <c r="R49" s="401"/>
      <c r="S49" s="401"/>
      <c r="T49" s="401"/>
      <c r="U49" s="401"/>
      <c r="V49" s="401"/>
      <c r="W49" s="401"/>
      <c r="X49" s="402"/>
      <c r="Y49" s="397"/>
      <c r="Z49" s="398"/>
      <c r="AA49" s="398"/>
      <c r="AB49" s="404"/>
      <c r="AC49" s="342"/>
      <c r="AD49" s="343"/>
      <c r="AE49" s="343"/>
      <c r="AF49" s="343"/>
      <c r="AG49" s="344"/>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c r="A50" s="1036"/>
      <c r="B50" s="1037"/>
      <c r="C50" s="1037"/>
      <c r="D50" s="1037"/>
      <c r="E50" s="1037"/>
      <c r="F50" s="1038"/>
      <c r="G50" s="342"/>
      <c r="H50" s="343"/>
      <c r="I50" s="343"/>
      <c r="J50" s="343"/>
      <c r="K50" s="344"/>
      <c r="L50" s="400"/>
      <c r="M50" s="401"/>
      <c r="N50" s="401"/>
      <c r="O50" s="401"/>
      <c r="P50" s="401"/>
      <c r="Q50" s="401"/>
      <c r="R50" s="401"/>
      <c r="S50" s="401"/>
      <c r="T50" s="401"/>
      <c r="U50" s="401"/>
      <c r="V50" s="401"/>
      <c r="W50" s="401"/>
      <c r="X50" s="402"/>
      <c r="Y50" s="397"/>
      <c r="Z50" s="398"/>
      <c r="AA50" s="398"/>
      <c r="AB50" s="404"/>
      <c r="AC50" s="342"/>
      <c r="AD50" s="343"/>
      <c r="AE50" s="343"/>
      <c r="AF50" s="343"/>
      <c r="AG50" s="344"/>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c r="A51" s="1036"/>
      <c r="B51" s="1037"/>
      <c r="C51" s="1037"/>
      <c r="D51" s="1037"/>
      <c r="E51" s="1037"/>
      <c r="F51" s="1038"/>
      <c r="G51" s="342"/>
      <c r="H51" s="343"/>
      <c r="I51" s="343"/>
      <c r="J51" s="343"/>
      <c r="K51" s="344"/>
      <c r="L51" s="400"/>
      <c r="M51" s="401"/>
      <c r="N51" s="401"/>
      <c r="O51" s="401"/>
      <c r="P51" s="401"/>
      <c r="Q51" s="401"/>
      <c r="R51" s="401"/>
      <c r="S51" s="401"/>
      <c r="T51" s="401"/>
      <c r="U51" s="401"/>
      <c r="V51" s="401"/>
      <c r="W51" s="401"/>
      <c r="X51" s="402"/>
      <c r="Y51" s="397"/>
      <c r="Z51" s="398"/>
      <c r="AA51" s="398"/>
      <c r="AB51" s="404"/>
      <c r="AC51" s="342"/>
      <c r="AD51" s="343"/>
      <c r="AE51" s="343"/>
      <c r="AF51" s="343"/>
      <c r="AG51" s="344"/>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c r="A52" s="1036"/>
      <c r="B52" s="1037"/>
      <c r="C52" s="1037"/>
      <c r="D52" s="1037"/>
      <c r="E52" s="1037"/>
      <c r="F52" s="1038"/>
      <c r="G52" s="342"/>
      <c r="H52" s="343"/>
      <c r="I52" s="343"/>
      <c r="J52" s="343"/>
      <c r="K52" s="344"/>
      <c r="L52" s="400"/>
      <c r="M52" s="401"/>
      <c r="N52" s="401"/>
      <c r="O52" s="401"/>
      <c r="P52" s="401"/>
      <c r="Q52" s="401"/>
      <c r="R52" s="401"/>
      <c r="S52" s="401"/>
      <c r="T52" s="401"/>
      <c r="U52" s="401"/>
      <c r="V52" s="401"/>
      <c r="W52" s="401"/>
      <c r="X52" s="402"/>
      <c r="Y52" s="397"/>
      <c r="Z52" s="398"/>
      <c r="AA52" s="398"/>
      <c r="AB52" s="404"/>
      <c r="AC52" s="342"/>
      <c r="AD52" s="343"/>
      <c r="AE52" s="343"/>
      <c r="AF52" s="343"/>
      <c r="AG52" s="344"/>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row r="55" spans="1:51" ht="30" customHeight="1">
      <c r="A55" s="1033" t="s">
        <v>28</v>
      </c>
      <c r="B55" s="1034"/>
      <c r="C55" s="1034"/>
      <c r="D55" s="1034"/>
      <c r="E55" s="1034"/>
      <c r="F55" s="1035"/>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c r="A58" s="1036"/>
      <c r="B58" s="1037"/>
      <c r="C58" s="1037"/>
      <c r="D58" s="1037"/>
      <c r="E58" s="1037"/>
      <c r="F58" s="1038"/>
      <c r="G58" s="342"/>
      <c r="H58" s="343"/>
      <c r="I58" s="343"/>
      <c r="J58" s="343"/>
      <c r="K58" s="344"/>
      <c r="L58" s="400"/>
      <c r="M58" s="401"/>
      <c r="N58" s="401"/>
      <c r="O58" s="401"/>
      <c r="P58" s="401"/>
      <c r="Q58" s="401"/>
      <c r="R58" s="401"/>
      <c r="S58" s="401"/>
      <c r="T58" s="401"/>
      <c r="U58" s="401"/>
      <c r="V58" s="401"/>
      <c r="W58" s="401"/>
      <c r="X58" s="402"/>
      <c r="Y58" s="397"/>
      <c r="Z58" s="398"/>
      <c r="AA58" s="398"/>
      <c r="AB58" s="404"/>
      <c r="AC58" s="342"/>
      <c r="AD58" s="343"/>
      <c r="AE58" s="343"/>
      <c r="AF58" s="343"/>
      <c r="AG58" s="344"/>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c r="A59" s="1036"/>
      <c r="B59" s="1037"/>
      <c r="C59" s="1037"/>
      <c r="D59" s="1037"/>
      <c r="E59" s="1037"/>
      <c r="F59" s="1038"/>
      <c r="G59" s="342"/>
      <c r="H59" s="343"/>
      <c r="I59" s="343"/>
      <c r="J59" s="343"/>
      <c r="K59" s="344"/>
      <c r="L59" s="400"/>
      <c r="M59" s="401"/>
      <c r="N59" s="401"/>
      <c r="O59" s="401"/>
      <c r="P59" s="401"/>
      <c r="Q59" s="401"/>
      <c r="R59" s="401"/>
      <c r="S59" s="401"/>
      <c r="T59" s="401"/>
      <c r="U59" s="401"/>
      <c r="V59" s="401"/>
      <c r="W59" s="401"/>
      <c r="X59" s="402"/>
      <c r="Y59" s="397"/>
      <c r="Z59" s="398"/>
      <c r="AA59" s="398"/>
      <c r="AB59" s="404"/>
      <c r="AC59" s="342"/>
      <c r="AD59" s="343"/>
      <c r="AE59" s="343"/>
      <c r="AF59" s="343"/>
      <c r="AG59" s="344"/>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c r="A60" s="1036"/>
      <c r="B60" s="1037"/>
      <c r="C60" s="1037"/>
      <c r="D60" s="1037"/>
      <c r="E60" s="1037"/>
      <c r="F60" s="1038"/>
      <c r="G60" s="342"/>
      <c r="H60" s="343"/>
      <c r="I60" s="343"/>
      <c r="J60" s="343"/>
      <c r="K60" s="344"/>
      <c r="L60" s="400"/>
      <c r="M60" s="401"/>
      <c r="N60" s="401"/>
      <c r="O60" s="401"/>
      <c r="P60" s="401"/>
      <c r="Q60" s="401"/>
      <c r="R60" s="401"/>
      <c r="S60" s="401"/>
      <c r="T60" s="401"/>
      <c r="U60" s="401"/>
      <c r="V60" s="401"/>
      <c r="W60" s="401"/>
      <c r="X60" s="402"/>
      <c r="Y60" s="397"/>
      <c r="Z60" s="398"/>
      <c r="AA60" s="398"/>
      <c r="AB60" s="404"/>
      <c r="AC60" s="342"/>
      <c r="AD60" s="343"/>
      <c r="AE60" s="343"/>
      <c r="AF60" s="343"/>
      <c r="AG60" s="344"/>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c r="A61" s="1036"/>
      <c r="B61" s="1037"/>
      <c r="C61" s="1037"/>
      <c r="D61" s="1037"/>
      <c r="E61" s="1037"/>
      <c r="F61" s="1038"/>
      <c r="G61" s="342"/>
      <c r="H61" s="343"/>
      <c r="I61" s="343"/>
      <c r="J61" s="343"/>
      <c r="K61" s="344"/>
      <c r="L61" s="400"/>
      <c r="M61" s="401"/>
      <c r="N61" s="401"/>
      <c r="O61" s="401"/>
      <c r="P61" s="401"/>
      <c r="Q61" s="401"/>
      <c r="R61" s="401"/>
      <c r="S61" s="401"/>
      <c r="T61" s="401"/>
      <c r="U61" s="401"/>
      <c r="V61" s="401"/>
      <c r="W61" s="401"/>
      <c r="X61" s="402"/>
      <c r="Y61" s="397"/>
      <c r="Z61" s="398"/>
      <c r="AA61" s="398"/>
      <c r="AB61" s="404"/>
      <c r="AC61" s="342"/>
      <c r="AD61" s="343"/>
      <c r="AE61" s="343"/>
      <c r="AF61" s="343"/>
      <c r="AG61" s="344"/>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c r="A62" s="1036"/>
      <c r="B62" s="1037"/>
      <c r="C62" s="1037"/>
      <c r="D62" s="1037"/>
      <c r="E62" s="1037"/>
      <c r="F62" s="1038"/>
      <c r="G62" s="342"/>
      <c r="H62" s="343"/>
      <c r="I62" s="343"/>
      <c r="J62" s="343"/>
      <c r="K62" s="344"/>
      <c r="L62" s="400"/>
      <c r="M62" s="401"/>
      <c r="N62" s="401"/>
      <c r="O62" s="401"/>
      <c r="P62" s="401"/>
      <c r="Q62" s="401"/>
      <c r="R62" s="401"/>
      <c r="S62" s="401"/>
      <c r="T62" s="401"/>
      <c r="U62" s="401"/>
      <c r="V62" s="401"/>
      <c r="W62" s="401"/>
      <c r="X62" s="402"/>
      <c r="Y62" s="397"/>
      <c r="Z62" s="398"/>
      <c r="AA62" s="398"/>
      <c r="AB62" s="404"/>
      <c r="AC62" s="342"/>
      <c r="AD62" s="343"/>
      <c r="AE62" s="343"/>
      <c r="AF62" s="343"/>
      <c r="AG62" s="344"/>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c r="A63" s="1036"/>
      <c r="B63" s="1037"/>
      <c r="C63" s="1037"/>
      <c r="D63" s="1037"/>
      <c r="E63" s="1037"/>
      <c r="F63" s="1038"/>
      <c r="G63" s="342"/>
      <c r="H63" s="343"/>
      <c r="I63" s="343"/>
      <c r="J63" s="343"/>
      <c r="K63" s="344"/>
      <c r="L63" s="400"/>
      <c r="M63" s="401"/>
      <c r="N63" s="401"/>
      <c r="O63" s="401"/>
      <c r="P63" s="401"/>
      <c r="Q63" s="401"/>
      <c r="R63" s="401"/>
      <c r="S63" s="401"/>
      <c r="T63" s="401"/>
      <c r="U63" s="401"/>
      <c r="V63" s="401"/>
      <c r="W63" s="401"/>
      <c r="X63" s="402"/>
      <c r="Y63" s="397"/>
      <c r="Z63" s="398"/>
      <c r="AA63" s="398"/>
      <c r="AB63" s="404"/>
      <c r="AC63" s="342"/>
      <c r="AD63" s="343"/>
      <c r="AE63" s="343"/>
      <c r="AF63" s="343"/>
      <c r="AG63" s="344"/>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c r="A64" s="1036"/>
      <c r="B64" s="1037"/>
      <c r="C64" s="1037"/>
      <c r="D64" s="1037"/>
      <c r="E64" s="1037"/>
      <c r="F64" s="1038"/>
      <c r="G64" s="342"/>
      <c r="H64" s="343"/>
      <c r="I64" s="343"/>
      <c r="J64" s="343"/>
      <c r="K64" s="344"/>
      <c r="L64" s="400"/>
      <c r="M64" s="401"/>
      <c r="N64" s="401"/>
      <c r="O64" s="401"/>
      <c r="P64" s="401"/>
      <c r="Q64" s="401"/>
      <c r="R64" s="401"/>
      <c r="S64" s="401"/>
      <c r="T64" s="401"/>
      <c r="U64" s="401"/>
      <c r="V64" s="401"/>
      <c r="W64" s="401"/>
      <c r="X64" s="402"/>
      <c r="Y64" s="397"/>
      <c r="Z64" s="398"/>
      <c r="AA64" s="398"/>
      <c r="AB64" s="404"/>
      <c r="AC64" s="342"/>
      <c r="AD64" s="343"/>
      <c r="AE64" s="343"/>
      <c r="AF64" s="343"/>
      <c r="AG64" s="344"/>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c r="A65" s="1036"/>
      <c r="B65" s="1037"/>
      <c r="C65" s="1037"/>
      <c r="D65" s="1037"/>
      <c r="E65" s="1037"/>
      <c r="F65" s="1038"/>
      <c r="G65" s="342"/>
      <c r="H65" s="343"/>
      <c r="I65" s="343"/>
      <c r="J65" s="343"/>
      <c r="K65" s="344"/>
      <c r="L65" s="400"/>
      <c r="M65" s="401"/>
      <c r="N65" s="401"/>
      <c r="O65" s="401"/>
      <c r="P65" s="401"/>
      <c r="Q65" s="401"/>
      <c r="R65" s="401"/>
      <c r="S65" s="401"/>
      <c r="T65" s="401"/>
      <c r="U65" s="401"/>
      <c r="V65" s="401"/>
      <c r="W65" s="401"/>
      <c r="X65" s="402"/>
      <c r="Y65" s="397"/>
      <c r="Z65" s="398"/>
      <c r="AA65" s="398"/>
      <c r="AB65" s="404"/>
      <c r="AC65" s="342"/>
      <c r="AD65" s="343"/>
      <c r="AE65" s="343"/>
      <c r="AF65" s="343"/>
      <c r="AG65" s="344"/>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c r="A66" s="1036"/>
      <c r="B66" s="1037"/>
      <c r="C66" s="1037"/>
      <c r="D66" s="1037"/>
      <c r="E66" s="1037"/>
      <c r="F66" s="1038"/>
      <c r="G66" s="342"/>
      <c r="H66" s="343"/>
      <c r="I66" s="343"/>
      <c r="J66" s="343"/>
      <c r="K66" s="344"/>
      <c r="L66" s="400"/>
      <c r="M66" s="401"/>
      <c r="N66" s="401"/>
      <c r="O66" s="401"/>
      <c r="P66" s="401"/>
      <c r="Q66" s="401"/>
      <c r="R66" s="401"/>
      <c r="S66" s="401"/>
      <c r="T66" s="401"/>
      <c r="U66" s="401"/>
      <c r="V66" s="401"/>
      <c r="W66" s="401"/>
      <c r="X66" s="402"/>
      <c r="Y66" s="397"/>
      <c r="Z66" s="398"/>
      <c r="AA66" s="398"/>
      <c r="AB66" s="404"/>
      <c r="AC66" s="342"/>
      <c r="AD66" s="343"/>
      <c r="AE66" s="343"/>
      <c r="AF66" s="343"/>
      <c r="AG66" s="344"/>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c r="A68" s="1036"/>
      <c r="B68" s="1037"/>
      <c r="C68" s="1037"/>
      <c r="D68" s="1037"/>
      <c r="E68" s="1037"/>
      <c r="F68" s="1038"/>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c r="A71" s="1036"/>
      <c r="B71" s="1037"/>
      <c r="C71" s="1037"/>
      <c r="D71" s="1037"/>
      <c r="E71" s="1037"/>
      <c r="F71" s="1038"/>
      <c r="G71" s="342"/>
      <c r="H71" s="343"/>
      <c r="I71" s="343"/>
      <c r="J71" s="343"/>
      <c r="K71" s="344"/>
      <c r="L71" s="400"/>
      <c r="M71" s="401"/>
      <c r="N71" s="401"/>
      <c r="O71" s="401"/>
      <c r="P71" s="401"/>
      <c r="Q71" s="401"/>
      <c r="R71" s="401"/>
      <c r="S71" s="401"/>
      <c r="T71" s="401"/>
      <c r="U71" s="401"/>
      <c r="V71" s="401"/>
      <c r="W71" s="401"/>
      <c r="X71" s="402"/>
      <c r="Y71" s="397"/>
      <c r="Z71" s="398"/>
      <c r="AA71" s="398"/>
      <c r="AB71" s="404"/>
      <c r="AC71" s="342"/>
      <c r="AD71" s="343"/>
      <c r="AE71" s="343"/>
      <c r="AF71" s="343"/>
      <c r="AG71" s="344"/>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c r="A72" s="1036"/>
      <c r="B72" s="1037"/>
      <c r="C72" s="1037"/>
      <c r="D72" s="1037"/>
      <c r="E72" s="1037"/>
      <c r="F72" s="1038"/>
      <c r="G72" s="342"/>
      <c r="H72" s="343"/>
      <c r="I72" s="343"/>
      <c r="J72" s="343"/>
      <c r="K72" s="344"/>
      <c r="L72" s="400"/>
      <c r="M72" s="401"/>
      <c r="N72" s="401"/>
      <c r="O72" s="401"/>
      <c r="P72" s="401"/>
      <c r="Q72" s="401"/>
      <c r="R72" s="401"/>
      <c r="S72" s="401"/>
      <c r="T72" s="401"/>
      <c r="U72" s="401"/>
      <c r="V72" s="401"/>
      <c r="W72" s="401"/>
      <c r="X72" s="402"/>
      <c r="Y72" s="397"/>
      <c r="Z72" s="398"/>
      <c r="AA72" s="398"/>
      <c r="AB72" s="404"/>
      <c r="AC72" s="342"/>
      <c r="AD72" s="343"/>
      <c r="AE72" s="343"/>
      <c r="AF72" s="343"/>
      <c r="AG72" s="344"/>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c r="A73" s="1036"/>
      <c r="B73" s="1037"/>
      <c r="C73" s="1037"/>
      <c r="D73" s="1037"/>
      <c r="E73" s="1037"/>
      <c r="F73" s="1038"/>
      <c r="G73" s="342"/>
      <c r="H73" s="343"/>
      <c r="I73" s="343"/>
      <c r="J73" s="343"/>
      <c r="K73" s="344"/>
      <c r="L73" s="400"/>
      <c r="M73" s="401"/>
      <c r="N73" s="401"/>
      <c r="O73" s="401"/>
      <c r="P73" s="401"/>
      <c r="Q73" s="401"/>
      <c r="R73" s="401"/>
      <c r="S73" s="401"/>
      <c r="T73" s="401"/>
      <c r="U73" s="401"/>
      <c r="V73" s="401"/>
      <c r="W73" s="401"/>
      <c r="X73" s="402"/>
      <c r="Y73" s="397"/>
      <c r="Z73" s="398"/>
      <c r="AA73" s="398"/>
      <c r="AB73" s="404"/>
      <c r="AC73" s="342"/>
      <c r="AD73" s="343"/>
      <c r="AE73" s="343"/>
      <c r="AF73" s="343"/>
      <c r="AG73" s="344"/>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c r="A74" s="1036"/>
      <c r="B74" s="1037"/>
      <c r="C74" s="1037"/>
      <c r="D74" s="1037"/>
      <c r="E74" s="1037"/>
      <c r="F74" s="1038"/>
      <c r="G74" s="342"/>
      <c r="H74" s="343"/>
      <c r="I74" s="343"/>
      <c r="J74" s="343"/>
      <c r="K74" s="344"/>
      <c r="L74" s="400"/>
      <c r="M74" s="401"/>
      <c r="N74" s="401"/>
      <c r="O74" s="401"/>
      <c r="P74" s="401"/>
      <c r="Q74" s="401"/>
      <c r="R74" s="401"/>
      <c r="S74" s="401"/>
      <c r="T74" s="401"/>
      <c r="U74" s="401"/>
      <c r="V74" s="401"/>
      <c r="W74" s="401"/>
      <c r="X74" s="402"/>
      <c r="Y74" s="397"/>
      <c r="Z74" s="398"/>
      <c r="AA74" s="398"/>
      <c r="AB74" s="404"/>
      <c r="AC74" s="342"/>
      <c r="AD74" s="343"/>
      <c r="AE74" s="343"/>
      <c r="AF74" s="343"/>
      <c r="AG74" s="344"/>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c r="A75" s="1036"/>
      <c r="B75" s="1037"/>
      <c r="C75" s="1037"/>
      <c r="D75" s="1037"/>
      <c r="E75" s="1037"/>
      <c r="F75" s="1038"/>
      <c r="G75" s="342"/>
      <c r="H75" s="343"/>
      <c r="I75" s="343"/>
      <c r="J75" s="343"/>
      <c r="K75" s="344"/>
      <c r="L75" s="400"/>
      <c r="M75" s="401"/>
      <c r="N75" s="401"/>
      <c r="O75" s="401"/>
      <c r="P75" s="401"/>
      <c r="Q75" s="401"/>
      <c r="R75" s="401"/>
      <c r="S75" s="401"/>
      <c r="T75" s="401"/>
      <c r="U75" s="401"/>
      <c r="V75" s="401"/>
      <c r="W75" s="401"/>
      <c r="X75" s="402"/>
      <c r="Y75" s="397"/>
      <c r="Z75" s="398"/>
      <c r="AA75" s="398"/>
      <c r="AB75" s="404"/>
      <c r="AC75" s="342"/>
      <c r="AD75" s="343"/>
      <c r="AE75" s="343"/>
      <c r="AF75" s="343"/>
      <c r="AG75" s="344"/>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c r="A76" s="1036"/>
      <c r="B76" s="1037"/>
      <c r="C76" s="1037"/>
      <c r="D76" s="1037"/>
      <c r="E76" s="1037"/>
      <c r="F76" s="1038"/>
      <c r="G76" s="342"/>
      <c r="H76" s="343"/>
      <c r="I76" s="343"/>
      <c r="J76" s="343"/>
      <c r="K76" s="344"/>
      <c r="L76" s="400"/>
      <c r="M76" s="401"/>
      <c r="N76" s="401"/>
      <c r="O76" s="401"/>
      <c r="P76" s="401"/>
      <c r="Q76" s="401"/>
      <c r="R76" s="401"/>
      <c r="S76" s="401"/>
      <c r="T76" s="401"/>
      <c r="U76" s="401"/>
      <c r="V76" s="401"/>
      <c r="W76" s="401"/>
      <c r="X76" s="402"/>
      <c r="Y76" s="397"/>
      <c r="Z76" s="398"/>
      <c r="AA76" s="398"/>
      <c r="AB76" s="404"/>
      <c r="AC76" s="342"/>
      <c r="AD76" s="343"/>
      <c r="AE76" s="343"/>
      <c r="AF76" s="343"/>
      <c r="AG76" s="344"/>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c r="A77" s="1036"/>
      <c r="B77" s="1037"/>
      <c r="C77" s="1037"/>
      <c r="D77" s="1037"/>
      <c r="E77" s="1037"/>
      <c r="F77" s="1038"/>
      <c r="G77" s="342"/>
      <c r="H77" s="343"/>
      <c r="I77" s="343"/>
      <c r="J77" s="343"/>
      <c r="K77" s="344"/>
      <c r="L77" s="400"/>
      <c r="M77" s="401"/>
      <c r="N77" s="401"/>
      <c r="O77" s="401"/>
      <c r="P77" s="401"/>
      <c r="Q77" s="401"/>
      <c r="R77" s="401"/>
      <c r="S77" s="401"/>
      <c r="T77" s="401"/>
      <c r="U77" s="401"/>
      <c r="V77" s="401"/>
      <c r="W77" s="401"/>
      <c r="X77" s="402"/>
      <c r="Y77" s="397"/>
      <c r="Z77" s="398"/>
      <c r="AA77" s="398"/>
      <c r="AB77" s="404"/>
      <c r="AC77" s="342"/>
      <c r="AD77" s="343"/>
      <c r="AE77" s="343"/>
      <c r="AF77" s="343"/>
      <c r="AG77" s="344"/>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c r="A78" s="1036"/>
      <c r="B78" s="1037"/>
      <c r="C78" s="1037"/>
      <c r="D78" s="1037"/>
      <c r="E78" s="1037"/>
      <c r="F78" s="1038"/>
      <c r="G78" s="342"/>
      <c r="H78" s="343"/>
      <c r="I78" s="343"/>
      <c r="J78" s="343"/>
      <c r="K78" s="344"/>
      <c r="L78" s="400"/>
      <c r="M78" s="401"/>
      <c r="N78" s="401"/>
      <c r="O78" s="401"/>
      <c r="P78" s="401"/>
      <c r="Q78" s="401"/>
      <c r="R78" s="401"/>
      <c r="S78" s="401"/>
      <c r="T78" s="401"/>
      <c r="U78" s="401"/>
      <c r="V78" s="401"/>
      <c r="W78" s="401"/>
      <c r="X78" s="402"/>
      <c r="Y78" s="397"/>
      <c r="Z78" s="398"/>
      <c r="AA78" s="398"/>
      <c r="AB78" s="404"/>
      <c r="AC78" s="342"/>
      <c r="AD78" s="343"/>
      <c r="AE78" s="343"/>
      <c r="AF78" s="343"/>
      <c r="AG78" s="344"/>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c r="A79" s="1036"/>
      <c r="B79" s="1037"/>
      <c r="C79" s="1037"/>
      <c r="D79" s="1037"/>
      <c r="E79" s="1037"/>
      <c r="F79" s="1038"/>
      <c r="G79" s="342"/>
      <c r="H79" s="343"/>
      <c r="I79" s="343"/>
      <c r="J79" s="343"/>
      <c r="K79" s="344"/>
      <c r="L79" s="400"/>
      <c r="M79" s="401"/>
      <c r="N79" s="401"/>
      <c r="O79" s="401"/>
      <c r="P79" s="401"/>
      <c r="Q79" s="401"/>
      <c r="R79" s="401"/>
      <c r="S79" s="401"/>
      <c r="T79" s="401"/>
      <c r="U79" s="401"/>
      <c r="V79" s="401"/>
      <c r="W79" s="401"/>
      <c r="X79" s="402"/>
      <c r="Y79" s="397"/>
      <c r="Z79" s="398"/>
      <c r="AA79" s="398"/>
      <c r="AB79" s="404"/>
      <c r="AC79" s="342"/>
      <c r="AD79" s="343"/>
      <c r="AE79" s="343"/>
      <c r="AF79" s="343"/>
      <c r="AG79" s="344"/>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c r="A81" s="1036"/>
      <c r="B81" s="1037"/>
      <c r="C81" s="1037"/>
      <c r="D81" s="1037"/>
      <c r="E81" s="1037"/>
      <c r="F81" s="1038"/>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c r="A84" s="1036"/>
      <c r="B84" s="1037"/>
      <c r="C84" s="1037"/>
      <c r="D84" s="1037"/>
      <c r="E84" s="1037"/>
      <c r="F84" s="1038"/>
      <c r="G84" s="342"/>
      <c r="H84" s="343"/>
      <c r="I84" s="343"/>
      <c r="J84" s="343"/>
      <c r="K84" s="344"/>
      <c r="L84" s="400"/>
      <c r="M84" s="401"/>
      <c r="N84" s="401"/>
      <c r="O84" s="401"/>
      <c r="P84" s="401"/>
      <c r="Q84" s="401"/>
      <c r="R84" s="401"/>
      <c r="S84" s="401"/>
      <c r="T84" s="401"/>
      <c r="U84" s="401"/>
      <c r="V84" s="401"/>
      <c r="W84" s="401"/>
      <c r="X84" s="402"/>
      <c r="Y84" s="397"/>
      <c r="Z84" s="398"/>
      <c r="AA84" s="398"/>
      <c r="AB84" s="404"/>
      <c r="AC84" s="342"/>
      <c r="AD84" s="343"/>
      <c r="AE84" s="343"/>
      <c r="AF84" s="343"/>
      <c r="AG84" s="344"/>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c r="A85" s="1036"/>
      <c r="B85" s="1037"/>
      <c r="C85" s="1037"/>
      <c r="D85" s="1037"/>
      <c r="E85" s="1037"/>
      <c r="F85" s="1038"/>
      <c r="G85" s="342"/>
      <c r="H85" s="343"/>
      <c r="I85" s="343"/>
      <c r="J85" s="343"/>
      <c r="K85" s="344"/>
      <c r="L85" s="400"/>
      <c r="M85" s="401"/>
      <c r="N85" s="401"/>
      <c r="O85" s="401"/>
      <c r="P85" s="401"/>
      <c r="Q85" s="401"/>
      <c r="R85" s="401"/>
      <c r="S85" s="401"/>
      <c r="T85" s="401"/>
      <c r="U85" s="401"/>
      <c r="V85" s="401"/>
      <c r="W85" s="401"/>
      <c r="X85" s="402"/>
      <c r="Y85" s="397"/>
      <c r="Z85" s="398"/>
      <c r="AA85" s="398"/>
      <c r="AB85" s="404"/>
      <c r="AC85" s="342"/>
      <c r="AD85" s="343"/>
      <c r="AE85" s="343"/>
      <c r="AF85" s="343"/>
      <c r="AG85" s="344"/>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c r="A86" s="1036"/>
      <c r="B86" s="1037"/>
      <c r="C86" s="1037"/>
      <c r="D86" s="1037"/>
      <c r="E86" s="1037"/>
      <c r="F86" s="1038"/>
      <c r="G86" s="342"/>
      <c r="H86" s="343"/>
      <c r="I86" s="343"/>
      <c r="J86" s="343"/>
      <c r="K86" s="344"/>
      <c r="L86" s="400"/>
      <c r="M86" s="401"/>
      <c r="N86" s="401"/>
      <c r="O86" s="401"/>
      <c r="P86" s="401"/>
      <c r="Q86" s="401"/>
      <c r="R86" s="401"/>
      <c r="S86" s="401"/>
      <c r="T86" s="401"/>
      <c r="U86" s="401"/>
      <c r="V86" s="401"/>
      <c r="W86" s="401"/>
      <c r="X86" s="402"/>
      <c r="Y86" s="397"/>
      <c r="Z86" s="398"/>
      <c r="AA86" s="398"/>
      <c r="AB86" s="404"/>
      <c r="AC86" s="342"/>
      <c r="AD86" s="343"/>
      <c r="AE86" s="343"/>
      <c r="AF86" s="343"/>
      <c r="AG86" s="344"/>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c r="A87" s="1036"/>
      <c r="B87" s="1037"/>
      <c r="C87" s="1037"/>
      <c r="D87" s="1037"/>
      <c r="E87" s="1037"/>
      <c r="F87" s="1038"/>
      <c r="G87" s="342"/>
      <c r="H87" s="343"/>
      <c r="I87" s="343"/>
      <c r="J87" s="343"/>
      <c r="K87" s="344"/>
      <c r="L87" s="400"/>
      <c r="M87" s="401"/>
      <c r="N87" s="401"/>
      <c r="O87" s="401"/>
      <c r="P87" s="401"/>
      <c r="Q87" s="401"/>
      <c r="R87" s="401"/>
      <c r="S87" s="401"/>
      <c r="T87" s="401"/>
      <c r="U87" s="401"/>
      <c r="V87" s="401"/>
      <c r="W87" s="401"/>
      <c r="X87" s="402"/>
      <c r="Y87" s="397"/>
      <c r="Z87" s="398"/>
      <c r="AA87" s="398"/>
      <c r="AB87" s="404"/>
      <c r="AC87" s="342"/>
      <c r="AD87" s="343"/>
      <c r="AE87" s="343"/>
      <c r="AF87" s="343"/>
      <c r="AG87" s="344"/>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c r="A88" s="1036"/>
      <c r="B88" s="1037"/>
      <c r="C88" s="1037"/>
      <c r="D88" s="1037"/>
      <c r="E88" s="1037"/>
      <c r="F88" s="1038"/>
      <c r="G88" s="342"/>
      <c r="H88" s="343"/>
      <c r="I88" s="343"/>
      <c r="J88" s="343"/>
      <c r="K88" s="344"/>
      <c r="L88" s="400"/>
      <c r="M88" s="401"/>
      <c r="N88" s="401"/>
      <c r="O88" s="401"/>
      <c r="P88" s="401"/>
      <c r="Q88" s="401"/>
      <c r="R88" s="401"/>
      <c r="S88" s="401"/>
      <c r="T88" s="401"/>
      <c r="U88" s="401"/>
      <c r="V88" s="401"/>
      <c r="W88" s="401"/>
      <c r="X88" s="402"/>
      <c r="Y88" s="397"/>
      <c r="Z88" s="398"/>
      <c r="AA88" s="398"/>
      <c r="AB88" s="404"/>
      <c r="AC88" s="342"/>
      <c r="AD88" s="343"/>
      <c r="AE88" s="343"/>
      <c r="AF88" s="343"/>
      <c r="AG88" s="344"/>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c r="A89" s="1036"/>
      <c r="B89" s="1037"/>
      <c r="C89" s="1037"/>
      <c r="D89" s="1037"/>
      <c r="E89" s="1037"/>
      <c r="F89" s="1038"/>
      <c r="G89" s="342"/>
      <c r="H89" s="343"/>
      <c r="I89" s="343"/>
      <c r="J89" s="343"/>
      <c r="K89" s="344"/>
      <c r="L89" s="400"/>
      <c r="M89" s="401"/>
      <c r="N89" s="401"/>
      <c r="O89" s="401"/>
      <c r="P89" s="401"/>
      <c r="Q89" s="401"/>
      <c r="R89" s="401"/>
      <c r="S89" s="401"/>
      <c r="T89" s="401"/>
      <c r="U89" s="401"/>
      <c r="V89" s="401"/>
      <c r="W89" s="401"/>
      <c r="X89" s="402"/>
      <c r="Y89" s="397"/>
      <c r="Z89" s="398"/>
      <c r="AA89" s="398"/>
      <c r="AB89" s="404"/>
      <c r="AC89" s="342"/>
      <c r="AD89" s="343"/>
      <c r="AE89" s="343"/>
      <c r="AF89" s="343"/>
      <c r="AG89" s="344"/>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c r="A90" s="1036"/>
      <c r="B90" s="1037"/>
      <c r="C90" s="1037"/>
      <c r="D90" s="1037"/>
      <c r="E90" s="1037"/>
      <c r="F90" s="1038"/>
      <c r="G90" s="342"/>
      <c r="H90" s="343"/>
      <c r="I90" s="343"/>
      <c r="J90" s="343"/>
      <c r="K90" s="344"/>
      <c r="L90" s="400"/>
      <c r="M90" s="401"/>
      <c r="N90" s="401"/>
      <c r="O90" s="401"/>
      <c r="P90" s="401"/>
      <c r="Q90" s="401"/>
      <c r="R90" s="401"/>
      <c r="S90" s="401"/>
      <c r="T90" s="401"/>
      <c r="U90" s="401"/>
      <c r="V90" s="401"/>
      <c r="W90" s="401"/>
      <c r="X90" s="402"/>
      <c r="Y90" s="397"/>
      <c r="Z90" s="398"/>
      <c r="AA90" s="398"/>
      <c r="AB90" s="404"/>
      <c r="AC90" s="342"/>
      <c r="AD90" s="343"/>
      <c r="AE90" s="343"/>
      <c r="AF90" s="343"/>
      <c r="AG90" s="344"/>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c r="A91" s="1036"/>
      <c r="B91" s="1037"/>
      <c r="C91" s="1037"/>
      <c r="D91" s="1037"/>
      <c r="E91" s="1037"/>
      <c r="F91" s="1038"/>
      <c r="G91" s="342"/>
      <c r="H91" s="343"/>
      <c r="I91" s="343"/>
      <c r="J91" s="343"/>
      <c r="K91" s="344"/>
      <c r="L91" s="400"/>
      <c r="M91" s="401"/>
      <c r="N91" s="401"/>
      <c r="O91" s="401"/>
      <c r="P91" s="401"/>
      <c r="Q91" s="401"/>
      <c r="R91" s="401"/>
      <c r="S91" s="401"/>
      <c r="T91" s="401"/>
      <c r="U91" s="401"/>
      <c r="V91" s="401"/>
      <c r="W91" s="401"/>
      <c r="X91" s="402"/>
      <c r="Y91" s="397"/>
      <c r="Z91" s="398"/>
      <c r="AA91" s="398"/>
      <c r="AB91" s="404"/>
      <c r="AC91" s="342"/>
      <c r="AD91" s="343"/>
      <c r="AE91" s="343"/>
      <c r="AF91" s="343"/>
      <c r="AG91" s="344"/>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c r="A92" s="1036"/>
      <c r="B92" s="1037"/>
      <c r="C92" s="1037"/>
      <c r="D92" s="1037"/>
      <c r="E92" s="1037"/>
      <c r="F92" s="1038"/>
      <c r="G92" s="342"/>
      <c r="H92" s="343"/>
      <c r="I92" s="343"/>
      <c r="J92" s="343"/>
      <c r="K92" s="344"/>
      <c r="L92" s="400"/>
      <c r="M92" s="401"/>
      <c r="N92" s="401"/>
      <c r="O92" s="401"/>
      <c r="P92" s="401"/>
      <c r="Q92" s="401"/>
      <c r="R92" s="401"/>
      <c r="S92" s="401"/>
      <c r="T92" s="401"/>
      <c r="U92" s="401"/>
      <c r="V92" s="401"/>
      <c r="W92" s="401"/>
      <c r="X92" s="402"/>
      <c r="Y92" s="397"/>
      <c r="Z92" s="398"/>
      <c r="AA92" s="398"/>
      <c r="AB92" s="404"/>
      <c r="AC92" s="342"/>
      <c r="AD92" s="343"/>
      <c r="AE92" s="343"/>
      <c r="AF92" s="343"/>
      <c r="AG92" s="344"/>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c r="A94" s="1036"/>
      <c r="B94" s="1037"/>
      <c r="C94" s="1037"/>
      <c r="D94" s="1037"/>
      <c r="E94" s="1037"/>
      <c r="F94" s="1038"/>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c r="A97" s="1036"/>
      <c r="B97" s="1037"/>
      <c r="C97" s="1037"/>
      <c r="D97" s="1037"/>
      <c r="E97" s="1037"/>
      <c r="F97" s="1038"/>
      <c r="G97" s="342"/>
      <c r="H97" s="343"/>
      <c r="I97" s="343"/>
      <c r="J97" s="343"/>
      <c r="K97" s="344"/>
      <c r="L97" s="400"/>
      <c r="M97" s="401"/>
      <c r="N97" s="401"/>
      <c r="O97" s="401"/>
      <c r="P97" s="401"/>
      <c r="Q97" s="401"/>
      <c r="R97" s="401"/>
      <c r="S97" s="401"/>
      <c r="T97" s="401"/>
      <c r="U97" s="401"/>
      <c r="V97" s="401"/>
      <c r="W97" s="401"/>
      <c r="X97" s="402"/>
      <c r="Y97" s="397"/>
      <c r="Z97" s="398"/>
      <c r="AA97" s="398"/>
      <c r="AB97" s="404"/>
      <c r="AC97" s="342"/>
      <c r="AD97" s="343"/>
      <c r="AE97" s="343"/>
      <c r="AF97" s="343"/>
      <c r="AG97" s="344"/>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c r="A98" s="1036"/>
      <c r="B98" s="1037"/>
      <c r="C98" s="1037"/>
      <c r="D98" s="1037"/>
      <c r="E98" s="1037"/>
      <c r="F98" s="1038"/>
      <c r="G98" s="342"/>
      <c r="H98" s="343"/>
      <c r="I98" s="343"/>
      <c r="J98" s="343"/>
      <c r="K98" s="344"/>
      <c r="L98" s="400"/>
      <c r="M98" s="401"/>
      <c r="N98" s="401"/>
      <c r="O98" s="401"/>
      <c r="P98" s="401"/>
      <c r="Q98" s="401"/>
      <c r="R98" s="401"/>
      <c r="S98" s="401"/>
      <c r="T98" s="401"/>
      <c r="U98" s="401"/>
      <c r="V98" s="401"/>
      <c r="W98" s="401"/>
      <c r="X98" s="402"/>
      <c r="Y98" s="397"/>
      <c r="Z98" s="398"/>
      <c r="AA98" s="398"/>
      <c r="AB98" s="404"/>
      <c r="AC98" s="342"/>
      <c r="AD98" s="343"/>
      <c r="AE98" s="343"/>
      <c r="AF98" s="343"/>
      <c r="AG98" s="344"/>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c r="A99" s="1036"/>
      <c r="B99" s="1037"/>
      <c r="C99" s="1037"/>
      <c r="D99" s="1037"/>
      <c r="E99" s="1037"/>
      <c r="F99" s="1038"/>
      <c r="G99" s="342"/>
      <c r="H99" s="343"/>
      <c r="I99" s="343"/>
      <c r="J99" s="343"/>
      <c r="K99" s="344"/>
      <c r="L99" s="400"/>
      <c r="M99" s="401"/>
      <c r="N99" s="401"/>
      <c r="O99" s="401"/>
      <c r="P99" s="401"/>
      <c r="Q99" s="401"/>
      <c r="R99" s="401"/>
      <c r="S99" s="401"/>
      <c r="T99" s="401"/>
      <c r="U99" s="401"/>
      <c r="V99" s="401"/>
      <c r="W99" s="401"/>
      <c r="X99" s="402"/>
      <c r="Y99" s="397"/>
      <c r="Z99" s="398"/>
      <c r="AA99" s="398"/>
      <c r="AB99" s="404"/>
      <c r="AC99" s="342"/>
      <c r="AD99" s="343"/>
      <c r="AE99" s="343"/>
      <c r="AF99" s="343"/>
      <c r="AG99" s="344"/>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c r="A100" s="1036"/>
      <c r="B100" s="1037"/>
      <c r="C100" s="1037"/>
      <c r="D100" s="1037"/>
      <c r="E100" s="1037"/>
      <c r="F100" s="1038"/>
      <c r="G100" s="342"/>
      <c r="H100" s="343"/>
      <c r="I100" s="343"/>
      <c r="J100" s="343"/>
      <c r="K100" s="344"/>
      <c r="L100" s="400"/>
      <c r="M100" s="401"/>
      <c r="N100" s="401"/>
      <c r="O100" s="401"/>
      <c r="P100" s="401"/>
      <c r="Q100" s="401"/>
      <c r="R100" s="401"/>
      <c r="S100" s="401"/>
      <c r="T100" s="401"/>
      <c r="U100" s="401"/>
      <c r="V100" s="401"/>
      <c r="W100" s="401"/>
      <c r="X100" s="402"/>
      <c r="Y100" s="397"/>
      <c r="Z100" s="398"/>
      <c r="AA100" s="398"/>
      <c r="AB100" s="404"/>
      <c r="AC100" s="342"/>
      <c r="AD100" s="343"/>
      <c r="AE100" s="343"/>
      <c r="AF100" s="343"/>
      <c r="AG100" s="344"/>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c r="A101" s="1036"/>
      <c r="B101" s="1037"/>
      <c r="C101" s="1037"/>
      <c r="D101" s="1037"/>
      <c r="E101" s="1037"/>
      <c r="F101" s="1038"/>
      <c r="G101" s="342"/>
      <c r="H101" s="343"/>
      <c r="I101" s="343"/>
      <c r="J101" s="343"/>
      <c r="K101" s="344"/>
      <c r="L101" s="400"/>
      <c r="M101" s="401"/>
      <c r="N101" s="401"/>
      <c r="O101" s="401"/>
      <c r="P101" s="401"/>
      <c r="Q101" s="401"/>
      <c r="R101" s="401"/>
      <c r="S101" s="401"/>
      <c r="T101" s="401"/>
      <c r="U101" s="401"/>
      <c r="V101" s="401"/>
      <c r="W101" s="401"/>
      <c r="X101" s="402"/>
      <c r="Y101" s="397"/>
      <c r="Z101" s="398"/>
      <c r="AA101" s="398"/>
      <c r="AB101" s="404"/>
      <c r="AC101" s="342"/>
      <c r="AD101" s="343"/>
      <c r="AE101" s="343"/>
      <c r="AF101" s="343"/>
      <c r="AG101" s="344"/>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c r="A102" s="1036"/>
      <c r="B102" s="1037"/>
      <c r="C102" s="1037"/>
      <c r="D102" s="1037"/>
      <c r="E102" s="1037"/>
      <c r="F102" s="1038"/>
      <c r="G102" s="342"/>
      <c r="H102" s="343"/>
      <c r="I102" s="343"/>
      <c r="J102" s="343"/>
      <c r="K102" s="344"/>
      <c r="L102" s="400"/>
      <c r="M102" s="401"/>
      <c r="N102" s="401"/>
      <c r="O102" s="401"/>
      <c r="P102" s="401"/>
      <c r="Q102" s="401"/>
      <c r="R102" s="401"/>
      <c r="S102" s="401"/>
      <c r="T102" s="401"/>
      <c r="U102" s="401"/>
      <c r="V102" s="401"/>
      <c r="W102" s="401"/>
      <c r="X102" s="402"/>
      <c r="Y102" s="397"/>
      <c r="Z102" s="398"/>
      <c r="AA102" s="398"/>
      <c r="AB102" s="404"/>
      <c r="AC102" s="342"/>
      <c r="AD102" s="343"/>
      <c r="AE102" s="343"/>
      <c r="AF102" s="343"/>
      <c r="AG102" s="344"/>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c r="A103" s="1036"/>
      <c r="B103" s="1037"/>
      <c r="C103" s="1037"/>
      <c r="D103" s="1037"/>
      <c r="E103" s="1037"/>
      <c r="F103" s="1038"/>
      <c r="G103" s="342"/>
      <c r="H103" s="343"/>
      <c r="I103" s="343"/>
      <c r="J103" s="343"/>
      <c r="K103" s="344"/>
      <c r="L103" s="400"/>
      <c r="M103" s="401"/>
      <c r="N103" s="401"/>
      <c r="O103" s="401"/>
      <c r="P103" s="401"/>
      <c r="Q103" s="401"/>
      <c r="R103" s="401"/>
      <c r="S103" s="401"/>
      <c r="T103" s="401"/>
      <c r="U103" s="401"/>
      <c r="V103" s="401"/>
      <c r="W103" s="401"/>
      <c r="X103" s="402"/>
      <c r="Y103" s="397"/>
      <c r="Z103" s="398"/>
      <c r="AA103" s="398"/>
      <c r="AB103" s="404"/>
      <c r="AC103" s="342"/>
      <c r="AD103" s="343"/>
      <c r="AE103" s="343"/>
      <c r="AF103" s="343"/>
      <c r="AG103" s="344"/>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c r="A104" s="1036"/>
      <c r="B104" s="1037"/>
      <c r="C104" s="1037"/>
      <c r="D104" s="1037"/>
      <c r="E104" s="1037"/>
      <c r="F104" s="1038"/>
      <c r="G104" s="342"/>
      <c r="H104" s="343"/>
      <c r="I104" s="343"/>
      <c r="J104" s="343"/>
      <c r="K104" s="344"/>
      <c r="L104" s="400"/>
      <c r="M104" s="401"/>
      <c r="N104" s="401"/>
      <c r="O104" s="401"/>
      <c r="P104" s="401"/>
      <c r="Q104" s="401"/>
      <c r="R104" s="401"/>
      <c r="S104" s="401"/>
      <c r="T104" s="401"/>
      <c r="U104" s="401"/>
      <c r="V104" s="401"/>
      <c r="W104" s="401"/>
      <c r="X104" s="402"/>
      <c r="Y104" s="397"/>
      <c r="Z104" s="398"/>
      <c r="AA104" s="398"/>
      <c r="AB104" s="404"/>
      <c r="AC104" s="342"/>
      <c r="AD104" s="343"/>
      <c r="AE104" s="343"/>
      <c r="AF104" s="343"/>
      <c r="AG104" s="344"/>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c r="A105" s="1036"/>
      <c r="B105" s="1037"/>
      <c r="C105" s="1037"/>
      <c r="D105" s="1037"/>
      <c r="E105" s="1037"/>
      <c r="F105" s="1038"/>
      <c r="G105" s="342"/>
      <c r="H105" s="343"/>
      <c r="I105" s="343"/>
      <c r="J105" s="343"/>
      <c r="K105" s="344"/>
      <c r="L105" s="400"/>
      <c r="M105" s="401"/>
      <c r="N105" s="401"/>
      <c r="O105" s="401"/>
      <c r="P105" s="401"/>
      <c r="Q105" s="401"/>
      <c r="R105" s="401"/>
      <c r="S105" s="401"/>
      <c r="T105" s="401"/>
      <c r="U105" s="401"/>
      <c r="V105" s="401"/>
      <c r="W105" s="401"/>
      <c r="X105" s="402"/>
      <c r="Y105" s="397"/>
      <c r="Z105" s="398"/>
      <c r="AA105" s="398"/>
      <c r="AB105" s="404"/>
      <c r="AC105" s="342"/>
      <c r="AD105" s="343"/>
      <c r="AE105" s="343"/>
      <c r="AF105" s="343"/>
      <c r="AG105" s="344"/>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row r="108" spans="1:51" ht="30" customHeight="1">
      <c r="A108" s="1033" t="s">
        <v>28</v>
      </c>
      <c r="B108" s="1034"/>
      <c r="C108" s="1034"/>
      <c r="D108" s="1034"/>
      <c r="E108" s="1034"/>
      <c r="F108" s="1035"/>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c r="A111" s="1036"/>
      <c r="B111" s="1037"/>
      <c r="C111" s="1037"/>
      <c r="D111" s="1037"/>
      <c r="E111" s="1037"/>
      <c r="F111" s="1038"/>
      <c r="G111" s="342"/>
      <c r="H111" s="343"/>
      <c r="I111" s="343"/>
      <c r="J111" s="343"/>
      <c r="K111" s="344"/>
      <c r="L111" s="400"/>
      <c r="M111" s="401"/>
      <c r="N111" s="401"/>
      <c r="O111" s="401"/>
      <c r="P111" s="401"/>
      <c r="Q111" s="401"/>
      <c r="R111" s="401"/>
      <c r="S111" s="401"/>
      <c r="T111" s="401"/>
      <c r="U111" s="401"/>
      <c r="V111" s="401"/>
      <c r="W111" s="401"/>
      <c r="X111" s="402"/>
      <c r="Y111" s="397"/>
      <c r="Z111" s="398"/>
      <c r="AA111" s="398"/>
      <c r="AB111" s="404"/>
      <c r="AC111" s="342"/>
      <c r="AD111" s="343"/>
      <c r="AE111" s="343"/>
      <c r="AF111" s="343"/>
      <c r="AG111" s="344"/>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c r="A112" s="1036"/>
      <c r="B112" s="1037"/>
      <c r="C112" s="1037"/>
      <c r="D112" s="1037"/>
      <c r="E112" s="1037"/>
      <c r="F112" s="1038"/>
      <c r="G112" s="342"/>
      <c r="H112" s="343"/>
      <c r="I112" s="343"/>
      <c r="J112" s="343"/>
      <c r="K112" s="344"/>
      <c r="L112" s="400"/>
      <c r="M112" s="401"/>
      <c r="N112" s="401"/>
      <c r="O112" s="401"/>
      <c r="P112" s="401"/>
      <c r="Q112" s="401"/>
      <c r="R112" s="401"/>
      <c r="S112" s="401"/>
      <c r="T112" s="401"/>
      <c r="U112" s="401"/>
      <c r="V112" s="401"/>
      <c r="W112" s="401"/>
      <c r="X112" s="402"/>
      <c r="Y112" s="397"/>
      <c r="Z112" s="398"/>
      <c r="AA112" s="398"/>
      <c r="AB112" s="404"/>
      <c r="AC112" s="342"/>
      <c r="AD112" s="343"/>
      <c r="AE112" s="343"/>
      <c r="AF112" s="343"/>
      <c r="AG112" s="344"/>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c r="A113" s="1036"/>
      <c r="B113" s="1037"/>
      <c r="C113" s="1037"/>
      <c r="D113" s="1037"/>
      <c r="E113" s="1037"/>
      <c r="F113" s="1038"/>
      <c r="G113" s="342"/>
      <c r="H113" s="343"/>
      <c r="I113" s="343"/>
      <c r="J113" s="343"/>
      <c r="K113" s="344"/>
      <c r="L113" s="400"/>
      <c r="M113" s="401"/>
      <c r="N113" s="401"/>
      <c r="O113" s="401"/>
      <c r="P113" s="401"/>
      <c r="Q113" s="401"/>
      <c r="R113" s="401"/>
      <c r="S113" s="401"/>
      <c r="T113" s="401"/>
      <c r="U113" s="401"/>
      <c r="V113" s="401"/>
      <c r="W113" s="401"/>
      <c r="X113" s="402"/>
      <c r="Y113" s="397"/>
      <c r="Z113" s="398"/>
      <c r="AA113" s="398"/>
      <c r="AB113" s="404"/>
      <c r="AC113" s="342"/>
      <c r="AD113" s="343"/>
      <c r="AE113" s="343"/>
      <c r="AF113" s="343"/>
      <c r="AG113" s="344"/>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c r="A114" s="1036"/>
      <c r="B114" s="1037"/>
      <c r="C114" s="1037"/>
      <c r="D114" s="1037"/>
      <c r="E114" s="1037"/>
      <c r="F114" s="1038"/>
      <c r="G114" s="342"/>
      <c r="H114" s="343"/>
      <c r="I114" s="343"/>
      <c r="J114" s="343"/>
      <c r="K114" s="344"/>
      <c r="L114" s="400"/>
      <c r="M114" s="401"/>
      <c r="N114" s="401"/>
      <c r="O114" s="401"/>
      <c r="P114" s="401"/>
      <c r="Q114" s="401"/>
      <c r="R114" s="401"/>
      <c r="S114" s="401"/>
      <c r="T114" s="401"/>
      <c r="U114" s="401"/>
      <c r="V114" s="401"/>
      <c r="W114" s="401"/>
      <c r="X114" s="402"/>
      <c r="Y114" s="397"/>
      <c r="Z114" s="398"/>
      <c r="AA114" s="398"/>
      <c r="AB114" s="404"/>
      <c r="AC114" s="342"/>
      <c r="AD114" s="343"/>
      <c r="AE114" s="343"/>
      <c r="AF114" s="343"/>
      <c r="AG114" s="344"/>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c r="A115" s="1036"/>
      <c r="B115" s="1037"/>
      <c r="C115" s="1037"/>
      <c r="D115" s="1037"/>
      <c r="E115" s="1037"/>
      <c r="F115" s="1038"/>
      <c r="G115" s="342"/>
      <c r="H115" s="343"/>
      <c r="I115" s="343"/>
      <c r="J115" s="343"/>
      <c r="K115" s="344"/>
      <c r="L115" s="400"/>
      <c r="M115" s="401"/>
      <c r="N115" s="401"/>
      <c r="O115" s="401"/>
      <c r="P115" s="401"/>
      <c r="Q115" s="401"/>
      <c r="R115" s="401"/>
      <c r="S115" s="401"/>
      <c r="T115" s="401"/>
      <c r="U115" s="401"/>
      <c r="V115" s="401"/>
      <c r="W115" s="401"/>
      <c r="X115" s="402"/>
      <c r="Y115" s="397"/>
      <c r="Z115" s="398"/>
      <c r="AA115" s="398"/>
      <c r="AB115" s="404"/>
      <c r="AC115" s="342"/>
      <c r="AD115" s="343"/>
      <c r="AE115" s="343"/>
      <c r="AF115" s="343"/>
      <c r="AG115" s="344"/>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c r="A116" s="1036"/>
      <c r="B116" s="1037"/>
      <c r="C116" s="1037"/>
      <c r="D116" s="1037"/>
      <c r="E116" s="1037"/>
      <c r="F116" s="1038"/>
      <c r="G116" s="342"/>
      <c r="H116" s="343"/>
      <c r="I116" s="343"/>
      <c r="J116" s="343"/>
      <c r="K116" s="344"/>
      <c r="L116" s="400"/>
      <c r="M116" s="401"/>
      <c r="N116" s="401"/>
      <c r="O116" s="401"/>
      <c r="P116" s="401"/>
      <c r="Q116" s="401"/>
      <c r="R116" s="401"/>
      <c r="S116" s="401"/>
      <c r="T116" s="401"/>
      <c r="U116" s="401"/>
      <c r="V116" s="401"/>
      <c r="W116" s="401"/>
      <c r="X116" s="402"/>
      <c r="Y116" s="397"/>
      <c r="Z116" s="398"/>
      <c r="AA116" s="398"/>
      <c r="AB116" s="404"/>
      <c r="AC116" s="342"/>
      <c r="AD116" s="343"/>
      <c r="AE116" s="343"/>
      <c r="AF116" s="343"/>
      <c r="AG116" s="344"/>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c r="A117" s="1036"/>
      <c r="B117" s="1037"/>
      <c r="C117" s="1037"/>
      <c r="D117" s="1037"/>
      <c r="E117" s="1037"/>
      <c r="F117" s="1038"/>
      <c r="G117" s="342"/>
      <c r="H117" s="343"/>
      <c r="I117" s="343"/>
      <c r="J117" s="343"/>
      <c r="K117" s="344"/>
      <c r="L117" s="400"/>
      <c r="M117" s="401"/>
      <c r="N117" s="401"/>
      <c r="O117" s="401"/>
      <c r="P117" s="401"/>
      <c r="Q117" s="401"/>
      <c r="R117" s="401"/>
      <c r="S117" s="401"/>
      <c r="T117" s="401"/>
      <c r="U117" s="401"/>
      <c r="V117" s="401"/>
      <c r="W117" s="401"/>
      <c r="X117" s="402"/>
      <c r="Y117" s="397"/>
      <c r="Z117" s="398"/>
      <c r="AA117" s="398"/>
      <c r="AB117" s="404"/>
      <c r="AC117" s="342"/>
      <c r="AD117" s="343"/>
      <c r="AE117" s="343"/>
      <c r="AF117" s="343"/>
      <c r="AG117" s="344"/>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c r="A118" s="1036"/>
      <c r="B118" s="1037"/>
      <c r="C118" s="1037"/>
      <c r="D118" s="1037"/>
      <c r="E118" s="1037"/>
      <c r="F118" s="1038"/>
      <c r="G118" s="342"/>
      <c r="H118" s="343"/>
      <c r="I118" s="343"/>
      <c r="J118" s="343"/>
      <c r="K118" s="344"/>
      <c r="L118" s="400"/>
      <c r="M118" s="401"/>
      <c r="N118" s="401"/>
      <c r="O118" s="401"/>
      <c r="P118" s="401"/>
      <c r="Q118" s="401"/>
      <c r="R118" s="401"/>
      <c r="S118" s="401"/>
      <c r="T118" s="401"/>
      <c r="U118" s="401"/>
      <c r="V118" s="401"/>
      <c r="W118" s="401"/>
      <c r="X118" s="402"/>
      <c r="Y118" s="397"/>
      <c r="Z118" s="398"/>
      <c r="AA118" s="398"/>
      <c r="AB118" s="404"/>
      <c r="AC118" s="342"/>
      <c r="AD118" s="343"/>
      <c r="AE118" s="343"/>
      <c r="AF118" s="343"/>
      <c r="AG118" s="344"/>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c r="A119" s="1036"/>
      <c r="B119" s="1037"/>
      <c r="C119" s="1037"/>
      <c r="D119" s="1037"/>
      <c r="E119" s="1037"/>
      <c r="F119" s="1038"/>
      <c r="G119" s="342"/>
      <c r="H119" s="343"/>
      <c r="I119" s="343"/>
      <c r="J119" s="343"/>
      <c r="K119" s="344"/>
      <c r="L119" s="400"/>
      <c r="M119" s="401"/>
      <c r="N119" s="401"/>
      <c r="O119" s="401"/>
      <c r="P119" s="401"/>
      <c r="Q119" s="401"/>
      <c r="R119" s="401"/>
      <c r="S119" s="401"/>
      <c r="T119" s="401"/>
      <c r="U119" s="401"/>
      <c r="V119" s="401"/>
      <c r="W119" s="401"/>
      <c r="X119" s="402"/>
      <c r="Y119" s="397"/>
      <c r="Z119" s="398"/>
      <c r="AA119" s="398"/>
      <c r="AB119" s="404"/>
      <c r="AC119" s="342"/>
      <c r="AD119" s="343"/>
      <c r="AE119" s="343"/>
      <c r="AF119" s="343"/>
      <c r="AG119" s="344"/>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c r="A121" s="1036"/>
      <c r="B121" s="1037"/>
      <c r="C121" s="1037"/>
      <c r="D121" s="1037"/>
      <c r="E121" s="1037"/>
      <c r="F121" s="1038"/>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c r="A124" s="1036"/>
      <c r="B124" s="1037"/>
      <c r="C124" s="1037"/>
      <c r="D124" s="1037"/>
      <c r="E124" s="1037"/>
      <c r="F124" s="1038"/>
      <c r="G124" s="342"/>
      <c r="H124" s="343"/>
      <c r="I124" s="343"/>
      <c r="J124" s="343"/>
      <c r="K124" s="344"/>
      <c r="L124" s="400"/>
      <c r="M124" s="401"/>
      <c r="N124" s="401"/>
      <c r="O124" s="401"/>
      <c r="P124" s="401"/>
      <c r="Q124" s="401"/>
      <c r="R124" s="401"/>
      <c r="S124" s="401"/>
      <c r="T124" s="401"/>
      <c r="U124" s="401"/>
      <c r="V124" s="401"/>
      <c r="W124" s="401"/>
      <c r="X124" s="402"/>
      <c r="Y124" s="397"/>
      <c r="Z124" s="398"/>
      <c r="AA124" s="398"/>
      <c r="AB124" s="404"/>
      <c r="AC124" s="342"/>
      <c r="AD124" s="343"/>
      <c r="AE124" s="343"/>
      <c r="AF124" s="343"/>
      <c r="AG124" s="344"/>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c r="A125" s="1036"/>
      <c r="B125" s="1037"/>
      <c r="C125" s="1037"/>
      <c r="D125" s="1037"/>
      <c r="E125" s="1037"/>
      <c r="F125" s="1038"/>
      <c r="G125" s="342"/>
      <c r="H125" s="343"/>
      <c r="I125" s="343"/>
      <c r="J125" s="343"/>
      <c r="K125" s="344"/>
      <c r="L125" s="400"/>
      <c r="M125" s="401"/>
      <c r="N125" s="401"/>
      <c r="O125" s="401"/>
      <c r="P125" s="401"/>
      <c r="Q125" s="401"/>
      <c r="R125" s="401"/>
      <c r="S125" s="401"/>
      <c r="T125" s="401"/>
      <c r="U125" s="401"/>
      <c r="V125" s="401"/>
      <c r="W125" s="401"/>
      <c r="X125" s="402"/>
      <c r="Y125" s="397"/>
      <c r="Z125" s="398"/>
      <c r="AA125" s="398"/>
      <c r="AB125" s="404"/>
      <c r="AC125" s="342"/>
      <c r="AD125" s="343"/>
      <c r="AE125" s="343"/>
      <c r="AF125" s="343"/>
      <c r="AG125" s="344"/>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c r="A126" s="1036"/>
      <c r="B126" s="1037"/>
      <c r="C126" s="1037"/>
      <c r="D126" s="1037"/>
      <c r="E126" s="1037"/>
      <c r="F126" s="1038"/>
      <c r="G126" s="342"/>
      <c r="H126" s="343"/>
      <c r="I126" s="343"/>
      <c r="J126" s="343"/>
      <c r="K126" s="344"/>
      <c r="L126" s="400"/>
      <c r="M126" s="401"/>
      <c r="N126" s="401"/>
      <c r="O126" s="401"/>
      <c r="P126" s="401"/>
      <c r="Q126" s="401"/>
      <c r="R126" s="401"/>
      <c r="S126" s="401"/>
      <c r="T126" s="401"/>
      <c r="U126" s="401"/>
      <c r="V126" s="401"/>
      <c r="W126" s="401"/>
      <c r="X126" s="402"/>
      <c r="Y126" s="397"/>
      <c r="Z126" s="398"/>
      <c r="AA126" s="398"/>
      <c r="AB126" s="404"/>
      <c r="AC126" s="342"/>
      <c r="AD126" s="343"/>
      <c r="AE126" s="343"/>
      <c r="AF126" s="343"/>
      <c r="AG126" s="344"/>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c r="A127" s="1036"/>
      <c r="B127" s="1037"/>
      <c r="C127" s="1037"/>
      <c r="D127" s="1037"/>
      <c r="E127" s="1037"/>
      <c r="F127" s="1038"/>
      <c r="G127" s="342"/>
      <c r="H127" s="343"/>
      <c r="I127" s="343"/>
      <c r="J127" s="343"/>
      <c r="K127" s="344"/>
      <c r="L127" s="400"/>
      <c r="M127" s="401"/>
      <c r="N127" s="401"/>
      <c r="O127" s="401"/>
      <c r="P127" s="401"/>
      <c r="Q127" s="401"/>
      <c r="R127" s="401"/>
      <c r="S127" s="401"/>
      <c r="T127" s="401"/>
      <c r="U127" s="401"/>
      <c r="V127" s="401"/>
      <c r="W127" s="401"/>
      <c r="X127" s="402"/>
      <c r="Y127" s="397"/>
      <c r="Z127" s="398"/>
      <c r="AA127" s="398"/>
      <c r="AB127" s="404"/>
      <c r="AC127" s="342"/>
      <c r="AD127" s="343"/>
      <c r="AE127" s="343"/>
      <c r="AF127" s="343"/>
      <c r="AG127" s="344"/>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c r="A128" s="1036"/>
      <c r="B128" s="1037"/>
      <c r="C128" s="1037"/>
      <c r="D128" s="1037"/>
      <c r="E128" s="1037"/>
      <c r="F128" s="1038"/>
      <c r="G128" s="342"/>
      <c r="H128" s="343"/>
      <c r="I128" s="343"/>
      <c r="J128" s="343"/>
      <c r="K128" s="344"/>
      <c r="L128" s="400"/>
      <c r="M128" s="401"/>
      <c r="N128" s="401"/>
      <c r="O128" s="401"/>
      <c r="P128" s="401"/>
      <c r="Q128" s="401"/>
      <c r="R128" s="401"/>
      <c r="S128" s="401"/>
      <c r="T128" s="401"/>
      <c r="U128" s="401"/>
      <c r="V128" s="401"/>
      <c r="W128" s="401"/>
      <c r="X128" s="402"/>
      <c r="Y128" s="397"/>
      <c r="Z128" s="398"/>
      <c r="AA128" s="398"/>
      <c r="AB128" s="404"/>
      <c r="AC128" s="342"/>
      <c r="AD128" s="343"/>
      <c r="AE128" s="343"/>
      <c r="AF128" s="343"/>
      <c r="AG128" s="344"/>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c r="A129" s="1036"/>
      <c r="B129" s="1037"/>
      <c r="C129" s="1037"/>
      <c r="D129" s="1037"/>
      <c r="E129" s="1037"/>
      <c r="F129" s="1038"/>
      <c r="G129" s="342"/>
      <c r="H129" s="343"/>
      <c r="I129" s="343"/>
      <c r="J129" s="343"/>
      <c r="K129" s="344"/>
      <c r="L129" s="400"/>
      <c r="M129" s="401"/>
      <c r="N129" s="401"/>
      <c r="O129" s="401"/>
      <c r="P129" s="401"/>
      <c r="Q129" s="401"/>
      <c r="R129" s="401"/>
      <c r="S129" s="401"/>
      <c r="T129" s="401"/>
      <c r="U129" s="401"/>
      <c r="V129" s="401"/>
      <c r="W129" s="401"/>
      <c r="X129" s="402"/>
      <c r="Y129" s="397"/>
      <c r="Z129" s="398"/>
      <c r="AA129" s="398"/>
      <c r="AB129" s="404"/>
      <c r="AC129" s="342"/>
      <c r="AD129" s="343"/>
      <c r="AE129" s="343"/>
      <c r="AF129" s="343"/>
      <c r="AG129" s="344"/>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c r="A130" s="1036"/>
      <c r="B130" s="1037"/>
      <c r="C130" s="1037"/>
      <c r="D130" s="1037"/>
      <c r="E130" s="1037"/>
      <c r="F130" s="1038"/>
      <c r="G130" s="342"/>
      <c r="H130" s="343"/>
      <c r="I130" s="343"/>
      <c r="J130" s="343"/>
      <c r="K130" s="344"/>
      <c r="L130" s="400"/>
      <c r="M130" s="401"/>
      <c r="N130" s="401"/>
      <c r="O130" s="401"/>
      <c r="P130" s="401"/>
      <c r="Q130" s="401"/>
      <c r="R130" s="401"/>
      <c r="S130" s="401"/>
      <c r="T130" s="401"/>
      <c r="U130" s="401"/>
      <c r="V130" s="401"/>
      <c r="W130" s="401"/>
      <c r="X130" s="402"/>
      <c r="Y130" s="397"/>
      <c r="Z130" s="398"/>
      <c r="AA130" s="398"/>
      <c r="AB130" s="404"/>
      <c r="AC130" s="342"/>
      <c r="AD130" s="343"/>
      <c r="AE130" s="343"/>
      <c r="AF130" s="343"/>
      <c r="AG130" s="344"/>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c r="A131" s="1036"/>
      <c r="B131" s="1037"/>
      <c r="C131" s="1037"/>
      <c r="D131" s="1037"/>
      <c r="E131" s="1037"/>
      <c r="F131" s="1038"/>
      <c r="G131" s="342"/>
      <c r="H131" s="343"/>
      <c r="I131" s="343"/>
      <c r="J131" s="343"/>
      <c r="K131" s="344"/>
      <c r="L131" s="400"/>
      <c r="M131" s="401"/>
      <c r="N131" s="401"/>
      <c r="O131" s="401"/>
      <c r="P131" s="401"/>
      <c r="Q131" s="401"/>
      <c r="R131" s="401"/>
      <c r="S131" s="401"/>
      <c r="T131" s="401"/>
      <c r="U131" s="401"/>
      <c r="V131" s="401"/>
      <c r="W131" s="401"/>
      <c r="X131" s="402"/>
      <c r="Y131" s="397"/>
      <c r="Z131" s="398"/>
      <c r="AA131" s="398"/>
      <c r="AB131" s="404"/>
      <c r="AC131" s="342"/>
      <c r="AD131" s="343"/>
      <c r="AE131" s="343"/>
      <c r="AF131" s="343"/>
      <c r="AG131" s="344"/>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c r="A132" s="1036"/>
      <c r="B132" s="1037"/>
      <c r="C132" s="1037"/>
      <c r="D132" s="1037"/>
      <c r="E132" s="1037"/>
      <c r="F132" s="1038"/>
      <c r="G132" s="342"/>
      <c r="H132" s="343"/>
      <c r="I132" s="343"/>
      <c r="J132" s="343"/>
      <c r="K132" s="344"/>
      <c r="L132" s="400"/>
      <c r="M132" s="401"/>
      <c r="N132" s="401"/>
      <c r="O132" s="401"/>
      <c r="P132" s="401"/>
      <c r="Q132" s="401"/>
      <c r="R132" s="401"/>
      <c r="S132" s="401"/>
      <c r="T132" s="401"/>
      <c r="U132" s="401"/>
      <c r="V132" s="401"/>
      <c r="W132" s="401"/>
      <c r="X132" s="402"/>
      <c r="Y132" s="397"/>
      <c r="Z132" s="398"/>
      <c r="AA132" s="398"/>
      <c r="AB132" s="404"/>
      <c r="AC132" s="342"/>
      <c r="AD132" s="343"/>
      <c r="AE132" s="343"/>
      <c r="AF132" s="343"/>
      <c r="AG132" s="344"/>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c r="A134" s="1036"/>
      <c r="B134" s="1037"/>
      <c r="C134" s="1037"/>
      <c r="D134" s="1037"/>
      <c r="E134" s="1037"/>
      <c r="F134" s="1038"/>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c r="A137" s="1036"/>
      <c r="B137" s="1037"/>
      <c r="C137" s="1037"/>
      <c r="D137" s="1037"/>
      <c r="E137" s="1037"/>
      <c r="F137" s="1038"/>
      <c r="G137" s="342"/>
      <c r="H137" s="343"/>
      <c r="I137" s="343"/>
      <c r="J137" s="343"/>
      <c r="K137" s="344"/>
      <c r="L137" s="400"/>
      <c r="M137" s="401"/>
      <c r="N137" s="401"/>
      <c r="O137" s="401"/>
      <c r="P137" s="401"/>
      <c r="Q137" s="401"/>
      <c r="R137" s="401"/>
      <c r="S137" s="401"/>
      <c r="T137" s="401"/>
      <c r="U137" s="401"/>
      <c r="V137" s="401"/>
      <c r="W137" s="401"/>
      <c r="X137" s="402"/>
      <c r="Y137" s="397"/>
      <c r="Z137" s="398"/>
      <c r="AA137" s="398"/>
      <c r="AB137" s="404"/>
      <c r="AC137" s="342"/>
      <c r="AD137" s="343"/>
      <c r="AE137" s="343"/>
      <c r="AF137" s="343"/>
      <c r="AG137" s="344"/>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c r="A138" s="1036"/>
      <c r="B138" s="1037"/>
      <c r="C138" s="1037"/>
      <c r="D138" s="1037"/>
      <c r="E138" s="1037"/>
      <c r="F138" s="1038"/>
      <c r="G138" s="342"/>
      <c r="H138" s="343"/>
      <c r="I138" s="343"/>
      <c r="J138" s="343"/>
      <c r="K138" s="344"/>
      <c r="L138" s="400"/>
      <c r="M138" s="401"/>
      <c r="N138" s="401"/>
      <c r="O138" s="401"/>
      <c r="P138" s="401"/>
      <c r="Q138" s="401"/>
      <c r="R138" s="401"/>
      <c r="S138" s="401"/>
      <c r="T138" s="401"/>
      <c r="U138" s="401"/>
      <c r="V138" s="401"/>
      <c r="W138" s="401"/>
      <c r="X138" s="402"/>
      <c r="Y138" s="397"/>
      <c r="Z138" s="398"/>
      <c r="AA138" s="398"/>
      <c r="AB138" s="404"/>
      <c r="AC138" s="342"/>
      <c r="AD138" s="343"/>
      <c r="AE138" s="343"/>
      <c r="AF138" s="343"/>
      <c r="AG138" s="344"/>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c r="A139" s="1036"/>
      <c r="B139" s="1037"/>
      <c r="C139" s="1037"/>
      <c r="D139" s="1037"/>
      <c r="E139" s="1037"/>
      <c r="F139" s="1038"/>
      <c r="G139" s="342"/>
      <c r="H139" s="343"/>
      <c r="I139" s="343"/>
      <c r="J139" s="343"/>
      <c r="K139" s="344"/>
      <c r="L139" s="400"/>
      <c r="M139" s="401"/>
      <c r="N139" s="401"/>
      <c r="O139" s="401"/>
      <c r="P139" s="401"/>
      <c r="Q139" s="401"/>
      <c r="R139" s="401"/>
      <c r="S139" s="401"/>
      <c r="T139" s="401"/>
      <c r="U139" s="401"/>
      <c r="V139" s="401"/>
      <c r="W139" s="401"/>
      <c r="X139" s="402"/>
      <c r="Y139" s="397"/>
      <c r="Z139" s="398"/>
      <c r="AA139" s="398"/>
      <c r="AB139" s="404"/>
      <c r="AC139" s="342"/>
      <c r="AD139" s="343"/>
      <c r="AE139" s="343"/>
      <c r="AF139" s="343"/>
      <c r="AG139" s="344"/>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c r="A140" s="1036"/>
      <c r="B140" s="1037"/>
      <c r="C140" s="1037"/>
      <c r="D140" s="1037"/>
      <c r="E140" s="1037"/>
      <c r="F140" s="1038"/>
      <c r="G140" s="342"/>
      <c r="H140" s="343"/>
      <c r="I140" s="343"/>
      <c r="J140" s="343"/>
      <c r="K140" s="344"/>
      <c r="L140" s="400"/>
      <c r="M140" s="401"/>
      <c r="N140" s="401"/>
      <c r="O140" s="401"/>
      <c r="P140" s="401"/>
      <c r="Q140" s="401"/>
      <c r="R140" s="401"/>
      <c r="S140" s="401"/>
      <c r="T140" s="401"/>
      <c r="U140" s="401"/>
      <c r="V140" s="401"/>
      <c r="W140" s="401"/>
      <c r="X140" s="402"/>
      <c r="Y140" s="397"/>
      <c r="Z140" s="398"/>
      <c r="AA140" s="398"/>
      <c r="AB140" s="404"/>
      <c r="AC140" s="342"/>
      <c r="AD140" s="343"/>
      <c r="AE140" s="343"/>
      <c r="AF140" s="343"/>
      <c r="AG140" s="344"/>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c r="A141" s="1036"/>
      <c r="B141" s="1037"/>
      <c r="C141" s="1037"/>
      <c r="D141" s="1037"/>
      <c r="E141" s="1037"/>
      <c r="F141" s="1038"/>
      <c r="G141" s="342"/>
      <c r="H141" s="343"/>
      <c r="I141" s="343"/>
      <c r="J141" s="343"/>
      <c r="K141" s="344"/>
      <c r="L141" s="400"/>
      <c r="M141" s="401"/>
      <c r="N141" s="401"/>
      <c r="O141" s="401"/>
      <c r="P141" s="401"/>
      <c r="Q141" s="401"/>
      <c r="R141" s="401"/>
      <c r="S141" s="401"/>
      <c r="T141" s="401"/>
      <c r="U141" s="401"/>
      <c r="V141" s="401"/>
      <c r="W141" s="401"/>
      <c r="X141" s="402"/>
      <c r="Y141" s="397"/>
      <c r="Z141" s="398"/>
      <c r="AA141" s="398"/>
      <c r="AB141" s="404"/>
      <c r="AC141" s="342"/>
      <c r="AD141" s="343"/>
      <c r="AE141" s="343"/>
      <c r="AF141" s="343"/>
      <c r="AG141" s="344"/>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c r="A142" s="1036"/>
      <c r="B142" s="1037"/>
      <c r="C142" s="1037"/>
      <c r="D142" s="1037"/>
      <c r="E142" s="1037"/>
      <c r="F142" s="1038"/>
      <c r="G142" s="342"/>
      <c r="H142" s="343"/>
      <c r="I142" s="343"/>
      <c r="J142" s="343"/>
      <c r="K142" s="344"/>
      <c r="L142" s="400"/>
      <c r="M142" s="401"/>
      <c r="N142" s="401"/>
      <c r="O142" s="401"/>
      <c r="P142" s="401"/>
      <c r="Q142" s="401"/>
      <c r="R142" s="401"/>
      <c r="S142" s="401"/>
      <c r="T142" s="401"/>
      <c r="U142" s="401"/>
      <c r="V142" s="401"/>
      <c r="W142" s="401"/>
      <c r="X142" s="402"/>
      <c r="Y142" s="397"/>
      <c r="Z142" s="398"/>
      <c r="AA142" s="398"/>
      <c r="AB142" s="404"/>
      <c r="AC142" s="342"/>
      <c r="AD142" s="343"/>
      <c r="AE142" s="343"/>
      <c r="AF142" s="343"/>
      <c r="AG142" s="344"/>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c r="A143" s="1036"/>
      <c r="B143" s="1037"/>
      <c r="C143" s="1037"/>
      <c r="D143" s="1037"/>
      <c r="E143" s="1037"/>
      <c r="F143" s="1038"/>
      <c r="G143" s="342"/>
      <c r="H143" s="343"/>
      <c r="I143" s="343"/>
      <c r="J143" s="343"/>
      <c r="K143" s="344"/>
      <c r="L143" s="400"/>
      <c r="M143" s="401"/>
      <c r="N143" s="401"/>
      <c r="O143" s="401"/>
      <c r="P143" s="401"/>
      <c r="Q143" s="401"/>
      <c r="R143" s="401"/>
      <c r="S143" s="401"/>
      <c r="T143" s="401"/>
      <c r="U143" s="401"/>
      <c r="V143" s="401"/>
      <c r="W143" s="401"/>
      <c r="X143" s="402"/>
      <c r="Y143" s="397"/>
      <c r="Z143" s="398"/>
      <c r="AA143" s="398"/>
      <c r="AB143" s="404"/>
      <c r="AC143" s="342"/>
      <c r="AD143" s="343"/>
      <c r="AE143" s="343"/>
      <c r="AF143" s="343"/>
      <c r="AG143" s="344"/>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c r="A144" s="1036"/>
      <c r="B144" s="1037"/>
      <c r="C144" s="1037"/>
      <c r="D144" s="1037"/>
      <c r="E144" s="1037"/>
      <c r="F144" s="1038"/>
      <c r="G144" s="342"/>
      <c r="H144" s="343"/>
      <c r="I144" s="343"/>
      <c r="J144" s="343"/>
      <c r="K144" s="344"/>
      <c r="L144" s="400"/>
      <c r="M144" s="401"/>
      <c r="N144" s="401"/>
      <c r="O144" s="401"/>
      <c r="P144" s="401"/>
      <c r="Q144" s="401"/>
      <c r="R144" s="401"/>
      <c r="S144" s="401"/>
      <c r="T144" s="401"/>
      <c r="U144" s="401"/>
      <c r="V144" s="401"/>
      <c r="W144" s="401"/>
      <c r="X144" s="402"/>
      <c r="Y144" s="397"/>
      <c r="Z144" s="398"/>
      <c r="AA144" s="398"/>
      <c r="AB144" s="404"/>
      <c r="AC144" s="342"/>
      <c r="AD144" s="343"/>
      <c r="AE144" s="343"/>
      <c r="AF144" s="343"/>
      <c r="AG144" s="344"/>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c r="A145" s="1036"/>
      <c r="B145" s="1037"/>
      <c r="C145" s="1037"/>
      <c r="D145" s="1037"/>
      <c r="E145" s="1037"/>
      <c r="F145" s="1038"/>
      <c r="G145" s="342"/>
      <c r="H145" s="343"/>
      <c r="I145" s="343"/>
      <c r="J145" s="343"/>
      <c r="K145" s="344"/>
      <c r="L145" s="400"/>
      <c r="M145" s="401"/>
      <c r="N145" s="401"/>
      <c r="O145" s="401"/>
      <c r="P145" s="401"/>
      <c r="Q145" s="401"/>
      <c r="R145" s="401"/>
      <c r="S145" s="401"/>
      <c r="T145" s="401"/>
      <c r="U145" s="401"/>
      <c r="V145" s="401"/>
      <c r="W145" s="401"/>
      <c r="X145" s="402"/>
      <c r="Y145" s="397"/>
      <c r="Z145" s="398"/>
      <c r="AA145" s="398"/>
      <c r="AB145" s="404"/>
      <c r="AC145" s="342"/>
      <c r="AD145" s="343"/>
      <c r="AE145" s="343"/>
      <c r="AF145" s="343"/>
      <c r="AG145" s="344"/>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c r="A147" s="1036"/>
      <c r="B147" s="1037"/>
      <c r="C147" s="1037"/>
      <c r="D147" s="1037"/>
      <c r="E147" s="1037"/>
      <c r="F147" s="1038"/>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c r="A150" s="1036"/>
      <c r="B150" s="1037"/>
      <c r="C150" s="1037"/>
      <c r="D150" s="1037"/>
      <c r="E150" s="1037"/>
      <c r="F150" s="1038"/>
      <c r="G150" s="342"/>
      <c r="H150" s="343"/>
      <c r="I150" s="343"/>
      <c r="J150" s="343"/>
      <c r="K150" s="344"/>
      <c r="L150" s="400"/>
      <c r="M150" s="401"/>
      <c r="N150" s="401"/>
      <c r="O150" s="401"/>
      <c r="P150" s="401"/>
      <c r="Q150" s="401"/>
      <c r="R150" s="401"/>
      <c r="S150" s="401"/>
      <c r="T150" s="401"/>
      <c r="U150" s="401"/>
      <c r="V150" s="401"/>
      <c r="W150" s="401"/>
      <c r="X150" s="402"/>
      <c r="Y150" s="397"/>
      <c r="Z150" s="398"/>
      <c r="AA150" s="398"/>
      <c r="AB150" s="404"/>
      <c r="AC150" s="342"/>
      <c r="AD150" s="343"/>
      <c r="AE150" s="343"/>
      <c r="AF150" s="343"/>
      <c r="AG150" s="344"/>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c r="A151" s="1036"/>
      <c r="B151" s="1037"/>
      <c r="C151" s="1037"/>
      <c r="D151" s="1037"/>
      <c r="E151" s="1037"/>
      <c r="F151" s="1038"/>
      <c r="G151" s="342"/>
      <c r="H151" s="343"/>
      <c r="I151" s="343"/>
      <c r="J151" s="343"/>
      <c r="K151" s="344"/>
      <c r="L151" s="400"/>
      <c r="M151" s="401"/>
      <c r="N151" s="401"/>
      <c r="O151" s="401"/>
      <c r="P151" s="401"/>
      <c r="Q151" s="401"/>
      <c r="R151" s="401"/>
      <c r="S151" s="401"/>
      <c r="T151" s="401"/>
      <c r="U151" s="401"/>
      <c r="V151" s="401"/>
      <c r="W151" s="401"/>
      <c r="X151" s="402"/>
      <c r="Y151" s="397"/>
      <c r="Z151" s="398"/>
      <c r="AA151" s="398"/>
      <c r="AB151" s="404"/>
      <c r="AC151" s="342"/>
      <c r="AD151" s="343"/>
      <c r="AE151" s="343"/>
      <c r="AF151" s="343"/>
      <c r="AG151" s="344"/>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c r="A152" s="1036"/>
      <c r="B152" s="1037"/>
      <c r="C152" s="1037"/>
      <c r="D152" s="1037"/>
      <c r="E152" s="1037"/>
      <c r="F152" s="1038"/>
      <c r="G152" s="342"/>
      <c r="H152" s="343"/>
      <c r="I152" s="343"/>
      <c r="J152" s="343"/>
      <c r="K152" s="344"/>
      <c r="L152" s="400"/>
      <c r="M152" s="401"/>
      <c r="N152" s="401"/>
      <c r="O152" s="401"/>
      <c r="P152" s="401"/>
      <c r="Q152" s="401"/>
      <c r="R152" s="401"/>
      <c r="S152" s="401"/>
      <c r="T152" s="401"/>
      <c r="U152" s="401"/>
      <c r="V152" s="401"/>
      <c r="W152" s="401"/>
      <c r="X152" s="402"/>
      <c r="Y152" s="397"/>
      <c r="Z152" s="398"/>
      <c r="AA152" s="398"/>
      <c r="AB152" s="404"/>
      <c r="AC152" s="342"/>
      <c r="AD152" s="343"/>
      <c r="AE152" s="343"/>
      <c r="AF152" s="343"/>
      <c r="AG152" s="344"/>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c r="A153" s="1036"/>
      <c r="B153" s="1037"/>
      <c r="C153" s="1037"/>
      <c r="D153" s="1037"/>
      <c r="E153" s="1037"/>
      <c r="F153" s="1038"/>
      <c r="G153" s="342"/>
      <c r="H153" s="343"/>
      <c r="I153" s="343"/>
      <c r="J153" s="343"/>
      <c r="K153" s="344"/>
      <c r="L153" s="400"/>
      <c r="M153" s="401"/>
      <c r="N153" s="401"/>
      <c r="O153" s="401"/>
      <c r="P153" s="401"/>
      <c r="Q153" s="401"/>
      <c r="R153" s="401"/>
      <c r="S153" s="401"/>
      <c r="T153" s="401"/>
      <c r="U153" s="401"/>
      <c r="V153" s="401"/>
      <c r="W153" s="401"/>
      <c r="X153" s="402"/>
      <c r="Y153" s="397"/>
      <c r="Z153" s="398"/>
      <c r="AA153" s="398"/>
      <c r="AB153" s="404"/>
      <c r="AC153" s="342"/>
      <c r="AD153" s="343"/>
      <c r="AE153" s="343"/>
      <c r="AF153" s="343"/>
      <c r="AG153" s="344"/>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c r="A154" s="1036"/>
      <c r="B154" s="1037"/>
      <c r="C154" s="1037"/>
      <c r="D154" s="1037"/>
      <c r="E154" s="1037"/>
      <c r="F154" s="1038"/>
      <c r="G154" s="342"/>
      <c r="H154" s="343"/>
      <c r="I154" s="343"/>
      <c r="J154" s="343"/>
      <c r="K154" s="344"/>
      <c r="L154" s="400"/>
      <c r="M154" s="401"/>
      <c r="N154" s="401"/>
      <c r="O154" s="401"/>
      <c r="P154" s="401"/>
      <c r="Q154" s="401"/>
      <c r="R154" s="401"/>
      <c r="S154" s="401"/>
      <c r="T154" s="401"/>
      <c r="U154" s="401"/>
      <c r="V154" s="401"/>
      <c r="W154" s="401"/>
      <c r="X154" s="402"/>
      <c r="Y154" s="397"/>
      <c r="Z154" s="398"/>
      <c r="AA154" s="398"/>
      <c r="AB154" s="404"/>
      <c r="AC154" s="342"/>
      <c r="AD154" s="343"/>
      <c r="AE154" s="343"/>
      <c r="AF154" s="343"/>
      <c r="AG154" s="344"/>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c r="A155" s="1036"/>
      <c r="B155" s="1037"/>
      <c r="C155" s="1037"/>
      <c r="D155" s="1037"/>
      <c r="E155" s="1037"/>
      <c r="F155" s="1038"/>
      <c r="G155" s="342"/>
      <c r="H155" s="343"/>
      <c r="I155" s="343"/>
      <c r="J155" s="343"/>
      <c r="K155" s="344"/>
      <c r="L155" s="400"/>
      <c r="M155" s="401"/>
      <c r="N155" s="401"/>
      <c r="O155" s="401"/>
      <c r="P155" s="401"/>
      <c r="Q155" s="401"/>
      <c r="R155" s="401"/>
      <c r="S155" s="401"/>
      <c r="T155" s="401"/>
      <c r="U155" s="401"/>
      <c r="V155" s="401"/>
      <c r="W155" s="401"/>
      <c r="X155" s="402"/>
      <c r="Y155" s="397"/>
      <c r="Z155" s="398"/>
      <c r="AA155" s="398"/>
      <c r="AB155" s="404"/>
      <c r="AC155" s="342"/>
      <c r="AD155" s="343"/>
      <c r="AE155" s="343"/>
      <c r="AF155" s="343"/>
      <c r="AG155" s="344"/>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c r="A156" s="1036"/>
      <c r="B156" s="1037"/>
      <c r="C156" s="1037"/>
      <c r="D156" s="1037"/>
      <c r="E156" s="1037"/>
      <c r="F156" s="1038"/>
      <c r="G156" s="342"/>
      <c r="H156" s="343"/>
      <c r="I156" s="343"/>
      <c r="J156" s="343"/>
      <c r="K156" s="344"/>
      <c r="L156" s="400"/>
      <c r="M156" s="401"/>
      <c r="N156" s="401"/>
      <c r="O156" s="401"/>
      <c r="P156" s="401"/>
      <c r="Q156" s="401"/>
      <c r="R156" s="401"/>
      <c r="S156" s="401"/>
      <c r="T156" s="401"/>
      <c r="U156" s="401"/>
      <c r="V156" s="401"/>
      <c r="W156" s="401"/>
      <c r="X156" s="402"/>
      <c r="Y156" s="397"/>
      <c r="Z156" s="398"/>
      <c r="AA156" s="398"/>
      <c r="AB156" s="404"/>
      <c r="AC156" s="342"/>
      <c r="AD156" s="343"/>
      <c r="AE156" s="343"/>
      <c r="AF156" s="343"/>
      <c r="AG156" s="344"/>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c r="A157" s="1036"/>
      <c r="B157" s="1037"/>
      <c r="C157" s="1037"/>
      <c r="D157" s="1037"/>
      <c r="E157" s="1037"/>
      <c r="F157" s="1038"/>
      <c r="G157" s="342"/>
      <c r="H157" s="343"/>
      <c r="I157" s="343"/>
      <c r="J157" s="343"/>
      <c r="K157" s="344"/>
      <c r="L157" s="400"/>
      <c r="M157" s="401"/>
      <c r="N157" s="401"/>
      <c r="O157" s="401"/>
      <c r="P157" s="401"/>
      <c r="Q157" s="401"/>
      <c r="R157" s="401"/>
      <c r="S157" s="401"/>
      <c r="T157" s="401"/>
      <c r="U157" s="401"/>
      <c r="V157" s="401"/>
      <c r="W157" s="401"/>
      <c r="X157" s="402"/>
      <c r="Y157" s="397"/>
      <c r="Z157" s="398"/>
      <c r="AA157" s="398"/>
      <c r="AB157" s="404"/>
      <c r="AC157" s="342"/>
      <c r="AD157" s="343"/>
      <c r="AE157" s="343"/>
      <c r="AF157" s="343"/>
      <c r="AG157" s="344"/>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c r="A158" s="1036"/>
      <c r="B158" s="1037"/>
      <c r="C158" s="1037"/>
      <c r="D158" s="1037"/>
      <c r="E158" s="1037"/>
      <c r="F158" s="1038"/>
      <c r="G158" s="342"/>
      <c r="H158" s="343"/>
      <c r="I158" s="343"/>
      <c r="J158" s="343"/>
      <c r="K158" s="344"/>
      <c r="L158" s="400"/>
      <c r="M158" s="401"/>
      <c r="N158" s="401"/>
      <c r="O158" s="401"/>
      <c r="P158" s="401"/>
      <c r="Q158" s="401"/>
      <c r="R158" s="401"/>
      <c r="S158" s="401"/>
      <c r="T158" s="401"/>
      <c r="U158" s="401"/>
      <c r="V158" s="401"/>
      <c r="W158" s="401"/>
      <c r="X158" s="402"/>
      <c r="Y158" s="397"/>
      <c r="Z158" s="398"/>
      <c r="AA158" s="398"/>
      <c r="AB158" s="404"/>
      <c r="AC158" s="342"/>
      <c r="AD158" s="343"/>
      <c r="AE158" s="343"/>
      <c r="AF158" s="343"/>
      <c r="AG158" s="344"/>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row r="161" spans="1:51" ht="30" customHeight="1">
      <c r="A161" s="1033" t="s">
        <v>28</v>
      </c>
      <c r="B161" s="1034"/>
      <c r="C161" s="1034"/>
      <c r="D161" s="1034"/>
      <c r="E161" s="1034"/>
      <c r="F161" s="1035"/>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c r="A164" s="1036"/>
      <c r="B164" s="1037"/>
      <c r="C164" s="1037"/>
      <c r="D164" s="1037"/>
      <c r="E164" s="1037"/>
      <c r="F164" s="1038"/>
      <c r="G164" s="342"/>
      <c r="H164" s="343"/>
      <c r="I164" s="343"/>
      <c r="J164" s="343"/>
      <c r="K164" s="344"/>
      <c r="L164" s="400"/>
      <c r="M164" s="401"/>
      <c r="N164" s="401"/>
      <c r="O164" s="401"/>
      <c r="P164" s="401"/>
      <c r="Q164" s="401"/>
      <c r="R164" s="401"/>
      <c r="S164" s="401"/>
      <c r="T164" s="401"/>
      <c r="U164" s="401"/>
      <c r="V164" s="401"/>
      <c r="W164" s="401"/>
      <c r="X164" s="402"/>
      <c r="Y164" s="397"/>
      <c r="Z164" s="398"/>
      <c r="AA164" s="398"/>
      <c r="AB164" s="404"/>
      <c r="AC164" s="342"/>
      <c r="AD164" s="343"/>
      <c r="AE164" s="343"/>
      <c r="AF164" s="343"/>
      <c r="AG164" s="344"/>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c r="A165" s="1036"/>
      <c r="B165" s="1037"/>
      <c r="C165" s="1037"/>
      <c r="D165" s="1037"/>
      <c r="E165" s="1037"/>
      <c r="F165" s="1038"/>
      <c r="G165" s="342"/>
      <c r="H165" s="343"/>
      <c r="I165" s="343"/>
      <c r="J165" s="343"/>
      <c r="K165" s="344"/>
      <c r="L165" s="400"/>
      <c r="M165" s="401"/>
      <c r="N165" s="401"/>
      <c r="O165" s="401"/>
      <c r="P165" s="401"/>
      <c r="Q165" s="401"/>
      <c r="R165" s="401"/>
      <c r="S165" s="401"/>
      <c r="T165" s="401"/>
      <c r="U165" s="401"/>
      <c r="V165" s="401"/>
      <c r="W165" s="401"/>
      <c r="X165" s="402"/>
      <c r="Y165" s="397"/>
      <c r="Z165" s="398"/>
      <c r="AA165" s="398"/>
      <c r="AB165" s="404"/>
      <c r="AC165" s="342"/>
      <c r="AD165" s="343"/>
      <c r="AE165" s="343"/>
      <c r="AF165" s="343"/>
      <c r="AG165" s="344"/>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c r="A166" s="1036"/>
      <c r="B166" s="1037"/>
      <c r="C166" s="1037"/>
      <c r="D166" s="1037"/>
      <c r="E166" s="1037"/>
      <c r="F166" s="1038"/>
      <c r="G166" s="342"/>
      <c r="H166" s="343"/>
      <c r="I166" s="343"/>
      <c r="J166" s="343"/>
      <c r="K166" s="344"/>
      <c r="L166" s="400"/>
      <c r="M166" s="401"/>
      <c r="N166" s="401"/>
      <c r="O166" s="401"/>
      <c r="P166" s="401"/>
      <c r="Q166" s="401"/>
      <c r="R166" s="401"/>
      <c r="S166" s="401"/>
      <c r="T166" s="401"/>
      <c r="U166" s="401"/>
      <c r="V166" s="401"/>
      <c r="W166" s="401"/>
      <c r="X166" s="402"/>
      <c r="Y166" s="397"/>
      <c r="Z166" s="398"/>
      <c r="AA166" s="398"/>
      <c r="AB166" s="404"/>
      <c r="AC166" s="342"/>
      <c r="AD166" s="343"/>
      <c r="AE166" s="343"/>
      <c r="AF166" s="343"/>
      <c r="AG166" s="344"/>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c r="A167" s="1036"/>
      <c r="B167" s="1037"/>
      <c r="C167" s="1037"/>
      <c r="D167" s="1037"/>
      <c r="E167" s="1037"/>
      <c r="F167" s="1038"/>
      <c r="G167" s="342"/>
      <c r="H167" s="343"/>
      <c r="I167" s="343"/>
      <c r="J167" s="343"/>
      <c r="K167" s="344"/>
      <c r="L167" s="400"/>
      <c r="M167" s="401"/>
      <c r="N167" s="401"/>
      <c r="O167" s="401"/>
      <c r="P167" s="401"/>
      <c r="Q167" s="401"/>
      <c r="R167" s="401"/>
      <c r="S167" s="401"/>
      <c r="T167" s="401"/>
      <c r="U167" s="401"/>
      <c r="V167" s="401"/>
      <c r="W167" s="401"/>
      <c r="X167" s="402"/>
      <c r="Y167" s="397"/>
      <c r="Z167" s="398"/>
      <c r="AA167" s="398"/>
      <c r="AB167" s="404"/>
      <c r="AC167" s="342"/>
      <c r="AD167" s="343"/>
      <c r="AE167" s="343"/>
      <c r="AF167" s="343"/>
      <c r="AG167" s="344"/>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c r="A168" s="1036"/>
      <c r="B168" s="1037"/>
      <c r="C168" s="1037"/>
      <c r="D168" s="1037"/>
      <c r="E168" s="1037"/>
      <c r="F168" s="1038"/>
      <c r="G168" s="342"/>
      <c r="H168" s="343"/>
      <c r="I168" s="343"/>
      <c r="J168" s="343"/>
      <c r="K168" s="344"/>
      <c r="L168" s="400"/>
      <c r="M168" s="401"/>
      <c r="N168" s="401"/>
      <c r="O168" s="401"/>
      <c r="P168" s="401"/>
      <c r="Q168" s="401"/>
      <c r="R168" s="401"/>
      <c r="S168" s="401"/>
      <c r="T168" s="401"/>
      <c r="U168" s="401"/>
      <c r="V168" s="401"/>
      <c r="W168" s="401"/>
      <c r="X168" s="402"/>
      <c r="Y168" s="397"/>
      <c r="Z168" s="398"/>
      <c r="AA168" s="398"/>
      <c r="AB168" s="404"/>
      <c r="AC168" s="342"/>
      <c r="AD168" s="343"/>
      <c r="AE168" s="343"/>
      <c r="AF168" s="343"/>
      <c r="AG168" s="344"/>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c r="A169" s="1036"/>
      <c r="B169" s="1037"/>
      <c r="C169" s="1037"/>
      <c r="D169" s="1037"/>
      <c r="E169" s="1037"/>
      <c r="F169" s="1038"/>
      <c r="G169" s="342"/>
      <c r="H169" s="343"/>
      <c r="I169" s="343"/>
      <c r="J169" s="343"/>
      <c r="K169" s="344"/>
      <c r="L169" s="400"/>
      <c r="M169" s="401"/>
      <c r="N169" s="401"/>
      <c r="O169" s="401"/>
      <c r="P169" s="401"/>
      <c r="Q169" s="401"/>
      <c r="R169" s="401"/>
      <c r="S169" s="401"/>
      <c r="T169" s="401"/>
      <c r="U169" s="401"/>
      <c r="V169" s="401"/>
      <c r="W169" s="401"/>
      <c r="X169" s="402"/>
      <c r="Y169" s="397"/>
      <c r="Z169" s="398"/>
      <c r="AA169" s="398"/>
      <c r="AB169" s="404"/>
      <c r="AC169" s="342"/>
      <c r="AD169" s="343"/>
      <c r="AE169" s="343"/>
      <c r="AF169" s="343"/>
      <c r="AG169" s="344"/>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c r="A170" s="1036"/>
      <c r="B170" s="1037"/>
      <c r="C170" s="1037"/>
      <c r="D170" s="1037"/>
      <c r="E170" s="1037"/>
      <c r="F170" s="1038"/>
      <c r="G170" s="342"/>
      <c r="H170" s="343"/>
      <c r="I170" s="343"/>
      <c r="J170" s="343"/>
      <c r="K170" s="344"/>
      <c r="L170" s="400"/>
      <c r="M170" s="401"/>
      <c r="N170" s="401"/>
      <c r="O170" s="401"/>
      <c r="P170" s="401"/>
      <c r="Q170" s="401"/>
      <c r="R170" s="401"/>
      <c r="S170" s="401"/>
      <c r="T170" s="401"/>
      <c r="U170" s="401"/>
      <c r="V170" s="401"/>
      <c r="W170" s="401"/>
      <c r="X170" s="402"/>
      <c r="Y170" s="397"/>
      <c r="Z170" s="398"/>
      <c r="AA170" s="398"/>
      <c r="AB170" s="404"/>
      <c r="AC170" s="342"/>
      <c r="AD170" s="343"/>
      <c r="AE170" s="343"/>
      <c r="AF170" s="343"/>
      <c r="AG170" s="344"/>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c r="A171" s="1036"/>
      <c r="B171" s="1037"/>
      <c r="C171" s="1037"/>
      <c r="D171" s="1037"/>
      <c r="E171" s="1037"/>
      <c r="F171" s="1038"/>
      <c r="G171" s="342"/>
      <c r="H171" s="343"/>
      <c r="I171" s="343"/>
      <c r="J171" s="343"/>
      <c r="K171" s="344"/>
      <c r="L171" s="400"/>
      <c r="M171" s="401"/>
      <c r="N171" s="401"/>
      <c r="O171" s="401"/>
      <c r="P171" s="401"/>
      <c r="Q171" s="401"/>
      <c r="R171" s="401"/>
      <c r="S171" s="401"/>
      <c r="T171" s="401"/>
      <c r="U171" s="401"/>
      <c r="V171" s="401"/>
      <c r="W171" s="401"/>
      <c r="X171" s="402"/>
      <c r="Y171" s="397"/>
      <c r="Z171" s="398"/>
      <c r="AA171" s="398"/>
      <c r="AB171" s="404"/>
      <c r="AC171" s="342"/>
      <c r="AD171" s="343"/>
      <c r="AE171" s="343"/>
      <c r="AF171" s="343"/>
      <c r="AG171" s="344"/>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c r="A172" s="1036"/>
      <c r="B172" s="1037"/>
      <c r="C172" s="1037"/>
      <c r="D172" s="1037"/>
      <c r="E172" s="1037"/>
      <c r="F172" s="1038"/>
      <c r="G172" s="342"/>
      <c r="H172" s="343"/>
      <c r="I172" s="343"/>
      <c r="J172" s="343"/>
      <c r="K172" s="344"/>
      <c r="L172" s="400"/>
      <c r="M172" s="401"/>
      <c r="N172" s="401"/>
      <c r="O172" s="401"/>
      <c r="P172" s="401"/>
      <c r="Q172" s="401"/>
      <c r="R172" s="401"/>
      <c r="S172" s="401"/>
      <c r="T172" s="401"/>
      <c r="U172" s="401"/>
      <c r="V172" s="401"/>
      <c r="W172" s="401"/>
      <c r="X172" s="402"/>
      <c r="Y172" s="397"/>
      <c r="Z172" s="398"/>
      <c r="AA172" s="398"/>
      <c r="AB172" s="404"/>
      <c r="AC172" s="342"/>
      <c r="AD172" s="343"/>
      <c r="AE172" s="343"/>
      <c r="AF172" s="343"/>
      <c r="AG172" s="344"/>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c r="A174" s="1036"/>
      <c r="B174" s="1037"/>
      <c r="C174" s="1037"/>
      <c r="D174" s="1037"/>
      <c r="E174" s="1037"/>
      <c r="F174" s="1038"/>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c r="A177" s="1036"/>
      <c r="B177" s="1037"/>
      <c r="C177" s="1037"/>
      <c r="D177" s="1037"/>
      <c r="E177" s="1037"/>
      <c r="F177" s="1038"/>
      <c r="G177" s="342"/>
      <c r="H177" s="343"/>
      <c r="I177" s="343"/>
      <c r="J177" s="343"/>
      <c r="K177" s="344"/>
      <c r="L177" s="400"/>
      <c r="M177" s="401"/>
      <c r="N177" s="401"/>
      <c r="O177" s="401"/>
      <c r="P177" s="401"/>
      <c r="Q177" s="401"/>
      <c r="R177" s="401"/>
      <c r="S177" s="401"/>
      <c r="T177" s="401"/>
      <c r="U177" s="401"/>
      <c r="V177" s="401"/>
      <c r="W177" s="401"/>
      <c r="X177" s="402"/>
      <c r="Y177" s="397"/>
      <c r="Z177" s="398"/>
      <c r="AA177" s="398"/>
      <c r="AB177" s="404"/>
      <c r="AC177" s="342"/>
      <c r="AD177" s="343"/>
      <c r="AE177" s="343"/>
      <c r="AF177" s="343"/>
      <c r="AG177" s="344"/>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c r="A178" s="1036"/>
      <c r="B178" s="1037"/>
      <c r="C178" s="1037"/>
      <c r="D178" s="1037"/>
      <c r="E178" s="1037"/>
      <c r="F178" s="1038"/>
      <c r="G178" s="342"/>
      <c r="H178" s="343"/>
      <c r="I178" s="343"/>
      <c r="J178" s="343"/>
      <c r="K178" s="344"/>
      <c r="L178" s="400"/>
      <c r="M178" s="401"/>
      <c r="N178" s="401"/>
      <c r="O178" s="401"/>
      <c r="P178" s="401"/>
      <c r="Q178" s="401"/>
      <c r="R178" s="401"/>
      <c r="S178" s="401"/>
      <c r="T178" s="401"/>
      <c r="U178" s="401"/>
      <c r="V178" s="401"/>
      <c r="W178" s="401"/>
      <c r="X178" s="402"/>
      <c r="Y178" s="397"/>
      <c r="Z178" s="398"/>
      <c r="AA178" s="398"/>
      <c r="AB178" s="404"/>
      <c r="AC178" s="342"/>
      <c r="AD178" s="343"/>
      <c r="AE178" s="343"/>
      <c r="AF178" s="343"/>
      <c r="AG178" s="344"/>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c r="A179" s="1036"/>
      <c r="B179" s="1037"/>
      <c r="C179" s="1037"/>
      <c r="D179" s="1037"/>
      <c r="E179" s="1037"/>
      <c r="F179" s="1038"/>
      <c r="G179" s="342"/>
      <c r="H179" s="343"/>
      <c r="I179" s="343"/>
      <c r="J179" s="343"/>
      <c r="K179" s="344"/>
      <c r="L179" s="400"/>
      <c r="M179" s="401"/>
      <c r="N179" s="401"/>
      <c r="O179" s="401"/>
      <c r="P179" s="401"/>
      <c r="Q179" s="401"/>
      <c r="R179" s="401"/>
      <c r="S179" s="401"/>
      <c r="T179" s="401"/>
      <c r="U179" s="401"/>
      <c r="V179" s="401"/>
      <c r="W179" s="401"/>
      <c r="X179" s="402"/>
      <c r="Y179" s="397"/>
      <c r="Z179" s="398"/>
      <c r="AA179" s="398"/>
      <c r="AB179" s="404"/>
      <c r="AC179" s="342"/>
      <c r="AD179" s="343"/>
      <c r="AE179" s="343"/>
      <c r="AF179" s="343"/>
      <c r="AG179" s="344"/>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c r="A180" s="1036"/>
      <c r="B180" s="1037"/>
      <c r="C180" s="1037"/>
      <c r="D180" s="1037"/>
      <c r="E180" s="1037"/>
      <c r="F180" s="1038"/>
      <c r="G180" s="342"/>
      <c r="H180" s="343"/>
      <c r="I180" s="343"/>
      <c r="J180" s="343"/>
      <c r="K180" s="344"/>
      <c r="L180" s="400"/>
      <c r="M180" s="401"/>
      <c r="N180" s="401"/>
      <c r="O180" s="401"/>
      <c r="P180" s="401"/>
      <c r="Q180" s="401"/>
      <c r="R180" s="401"/>
      <c r="S180" s="401"/>
      <c r="T180" s="401"/>
      <c r="U180" s="401"/>
      <c r="V180" s="401"/>
      <c r="W180" s="401"/>
      <c r="X180" s="402"/>
      <c r="Y180" s="397"/>
      <c r="Z180" s="398"/>
      <c r="AA180" s="398"/>
      <c r="AB180" s="404"/>
      <c r="AC180" s="342"/>
      <c r="AD180" s="343"/>
      <c r="AE180" s="343"/>
      <c r="AF180" s="343"/>
      <c r="AG180" s="344"/>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c r="A181" s="1036"/>
      <c r="B181" s="1037"/>
      <c r="C181" s="1037"/>
      <c r="D181" s="1037"/>
      <c r="E181" s="1037"/>
      <c r="F181" s="1038"/>
      <c r="G181" s="342"/>
      <c r="H181" s="343"/>
      <c r="I181" s="343"/>
      <c r="J181" s="343"/>
      <c r="K181" s="344"/>
      <c r="L181" s="400"/>
      <c r="M181" s="401"/>
      <c r="N181" s="401"/>
      <c r="O181" s="401"/>
      <c r="P181" s="401"/>
      <c r="Q181" s="401"/>
      <c r="R181" s="401"/>
      <c r="S181" s="401"/>
      <c r="T181" s="401"/>
      <c r="U181" s="401"/>
      <c r="V181" s="401"/>
      <c r="W181" s="401"/>
      <c r="X181" s="402"/>
      <c r="Y181" s="397"/>
      <c r="Z181" s="398"/>
      <c r="AA181" s="398"/>
      <c r="AB181" s="404"/>
      <c r="AC181" s="342"/>
      <c r="AD181" s="343"/>
      <c r="AE181" s="343"/>
      <c r="AF181" s="343"/>
      <c r="AG181" s="344"/>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c r="A182" s="1036"/>
      <c r="B182" s="1037"/>
      <c r="C182" s="1037"/>
      <c r="D182" s="1037"/>
      <c r="E182" s="1037"/>
      <c r="F182" s="1038"/>
      <c r="G182" s="342"/>
      <c r="H182" s="343"/>
      <c r="I182" s="343"/>
      <c r="J182" s="343"/>
      <c r="K182" s="344"/>
      <c r="L182" s="400"/>
      <c r="M182" s="401"/>
      <c r="N182" s="401"/>
      <c r="O182" s="401"/>
      <c r="P182" s="401"/>
      <c r="Q182" s="401"/>
      <c r="R182" s="401"/>
      <c r="S182" s="401"/>
      <c r="T182" s="401"/>
      <c r="U182" s="401"/>
      <c r="V182" s="401"/>
      <c r="W182" s="401"/>
      <c r="X182" s="402"/>
      <c r="Y182" s="397"/>
      <c r="Z182" s="398"/>
      <c r="AA182" s="398"/>
      <c r="AB182" s="404"/>
      <c r="AC182" s="342"/>
      <c r="AD182" s="343"/>
      <c r="AE182" s="343"/>
      <c r="AF182" s="343"/>
      <c r="AG182" s="344"/>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c r="A183" s="1036"/>
      <c r="B183" s="1037"/>
      <c r="C183" s="1037"/>
      <c r="D183" s="1037"/>
      <c r="E183" s="1037"/>
      <c r="F183" s="1038"/>
      <c r="G183" s="342"/>
      <c r="H183" s="343"/>
      <c r="I183" s="343"/>
      <c r="J183" s="343"/>
      <c r="K183" s="344"/>
      <c r="L183" s="400"/>
      <c r="M183" s="401"/>
      <c r="N183" s="401"/>
      <c r="O183" s="401"/>
      <c r="P183" s="401"/>
      <c r="Q183" s="401"/>
      <c r="R183" s="401"/>
      <c r="S183" s="401"/>
      <c r="T183" s="401"/>
      <c r="U183" s="401"/>
      <c r="V183" s="401"/>
      <c r="W183" s="401"/>
      <c r="X183" s="402"/>
      <c r="Y183" s="397"/>
      <c r="Z183" s="398"/>
      <c r="AA183" s="398"/>
      <c r="AB183" s="404"/>
      <c r="AC183" s="342"/>
      <c r="AD183" s="343"/>
      <c r="AE183" s="343"/>
      <c r="AF183" s="343"/>
      <c r="AG183" s="344"/>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c r="A184" s="1036"/>
      <c r="B184" s="1037"/>
      <c r="C184" s="1037"/>
      <c r="D184" s="1037"/>
      <c r="E184" s="1037"/>
      <c r="F184" s="1038"/>
      <c r="G184" s="342"/>
      <c r="H184" s="343"/>
      <c r="I184" s="343"/>
      <c r="J184" s="343"/>
      <c r="K184" s="344"/>
      <c r="L184" s="400"/>
      <c r="M184" s="401"/>
      <c r="N184" s="401"/>
      <c r="O184" s="401"/>
      <c r="P184" s="401"/>
      <c r="Q184" s="401"/>
      <c r="R184" s="401"/>
      <c r="S184" s="401"/>
      <c r="T184" s="401"/>
      <c r="U184" s="401"/>
      <c r="V184" s="401"/>
      <c r="W184" s="401"/>
      <c r="X184" s="402"/>
      <c r="Y184" s="397"/>
      <c r="Z184" s="398"/>
      <c r="AA184" s="398"/>
      <c r="AB184" s="404"/>
      <c r="AC184" s="342"/>
      <c r="AD184" s="343"/>
      <c r="AE184" s="343"/>
      <c r="AF184" s="343"/>
      <c r="AG184" s="344"/>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c r="A185" s="1036"/>
      <c r="B185" s="1037"/>
      <c r="C185" s="1037"/>
      <c r="D185" s="1037"/>
      <c r="E185" s="1037"/>
      <c r="F185" s="1038"/>
      <c r="G185" s="342"/>
      <c r="H185" s="343"/>
      <c r="I185" s="343"/>
      <c r="J185" s="343"/>
      <c r="K185" s="344"/>
      <c r="L185" s="400"/>
      <c r="M185" s="401"/>
      <c r="N185" s="401"/>
      <c r="O185" s="401"/>
      <c r="P185" s="401"/>
      <c r="Q185" s="401"/>
      <c r="R185" s="401"/>
      <c r="S185" s="401"/>
      <c r="T185" s="401"/>
      <c r="U185" s="401"/>
      <c r="V185" s="401"/>
      <c r="W185" s="401"/>
      <c r="X185" s="402"/>
      <c r="Y185" s="397"/>
      <c r="Z185" s="398"/>
      <c r="AA185" s="398"/>
      <c r="AB185" s="404"/>
      <c r="AC185" s="342"/>
      <c r="AD185" s="343"/>
      <c r="AE185" s="343"/>
      <c r="AF185" s="343"/>
      <c r="AG185" s="344"/>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c r="A187" s="1036"/>
      <c r="B187" s="1037"/>
      <c r="C187" s="1037"/>
      <c r="D187" s="1037"/>
      <c r="E187" s="1037"/>
      <c r="F187" s="1038"/>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c r="A190" s="1036"/>
      <c r="B190" s="1037"/>
      <c r="C190" s="1037"/>
      <c r="D190" s="1037"/>
      <c r="E190" s="1037"/>
      <c r="F190" s="1038"/>
      <c r="G190" s="342"/>
      <c r="H190" s="343"/>
      <c r="I190" s="343"/>
      <c r="J190" s="343"/>
      <c r="K190" s="344"/>
      <c r="L190" s="400"/>
      <c r="M190" s="401"/>
      <c r="N190" s="401"/>
      <c r="O190" s="401"/>
      <c r="P190" s="401"/>
      <c r="Q190" s="401"/>
      <c r="R190" s="401"/>
      <c r="S190" s="401"/>
      <c r="T190" s="401"/>
      <c r="U190" s="401"/>
      <c r="V190" s="401"/>
      <c r="W190" s="401"/>
      <c r="X190" s="402"/>
      <c r="Y190" s="397"/>
      <c r="Z190" s="398"/>
      <c r="AA190" s="398"/>
      <c r="AB190" s="404"/>
      <c r="AC190" s="342"/>
      <c r="AD190" s="343"/>
      <c r="AE190" s="343"/>
      <c r="AF190" s="343"/>
      <c r="AG190" s="344"/>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c r="A191" s="1036"/>
      <c r="B191" s="1037"/>
      <c r="C191" s="1037"/>
      <c r="D191" s="1037"/>
      <c r="E191" s="1037"/>
      <c r="F191" s="1038"/>
      <c r="G191" s="342"/>
      <c r="H191" s="343"/>
      <c r="I191" s="343"/>
      <c r="J191" s="343"/>
      <c r="K191" s="344"/>
      <c r="L191" s="400"/>
      <c r="M191" s="401"/>
      <c r="N191" s="401"/>
      <c r="O191" s="401"/>
      <c r="P191" s="401"/>
      <c r="Q191" s="401"/>
      <c r="R191" s="401"/>
      <c r="S191" s="401"/>
      <c r="T191" s="401"/>
      <c r="U191" s="401"/>
      <c r="V191" s="401"/>
      <c r="W191" s="401"/>
      <c r="X191" s="402"/>
      <c r="Y191" s="397"/>
      <c r="Z191" s="398"/>
      <c r="AA191" s="398"/>
      <c r="AB191" s="404"/>
      <c r="AC191" s="342"/>
      <c r="AD191" s="343"/>
      <c r="AE191" s="343"/>
      <c r="AF191" s="343"/>
      <c r="AG191" s="344"/>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c r="A192" s="1036"/>
      <c r="B192" s="1037"/>
      <c r="C192" s="1037"/>
      <c r="D192" s="1037"/>
      <c r="E192" s="1037"/>
      <c r="F192" s="1038"/>
      <c r="G192" s="342"/>
      <c r="H192" s="343"/>
      <c r="I192" s="343"/>
      <c r="J192" s="343"/>
      <c r="K192" s="344"/>
      <c r="L192" s="400"/>
      <c r="M192" s="401"/>
      <c r="N192" s="401"/>
      <c r="O192" s="401"/>
      <c r="P192" s="401"/>
      <c r="Q192" s="401"/>
      <c r="R192" s="401"/>
      <c r="S192" s="401"/>
      <c r="T192" s="401"/>
      <c r="U192" s="401"/>
      <c r="V192" s="401"/>
      <c r="W192" s="401"/>
      <c r="X192" s="402"/>
      <c r="Y192" s="397"/>
      <c r="Z192" s="398"/>
      <c r="AA192" s="398"/>
      <c r="AB192" s="404"/>
      <c r="AC192" s="342"/>
      <c r="AD192" s="343"/>
      <c r="AE192" s="343"/>
      <c r="AF192" s="343"/>
      <c r="AG192" s="344"/>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c r="A193" s="1036"/>
      <c r="B193" s="1037"/>
      <c r="C193" s="1037"/>
      <c r="D193" s="1037"/>
      <c r="E193" s="1037"/>
      <c r="F193" s="1038"/>
      <c r="G193" s="342"/>
      <c r="H193" s="343"/>
      <c r="I193" s="343"/>
      <c r="J193" s="343"/>
      <c r="K193" s="344"/>
      <c r="L193" s="400"/>
      <c r="M193" s="401"/>
      <c r="N193" s="401"/>
      <c r="O193" s="401"/>
      <c r="P193" s="401"/>
      <c r="Q193" s="401"/>
      <c r="R193" s="401"/>
      <c r="S193" s="401"/>
      <c r="T193" s="401"/>
      <c r="U193" s="401"/>
      <c r="V193" s="401"/>
      <c r="W193" s="401"/>
      <c r="X193" s="402"/>
      <c r="Y193" s="397"/>
      <c r="Z193" s="398"/>
      <c r="AA193" s="398"/>
      <c r="AB193" s="404"/>
      <c r="AC193" s="342"/>
      <c r="AD193" s="343"/>
      <c r="AE193" s="343"/>
      <c r="AF193" s="343"/>
      <c r="AG193" s="344"/>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c r="A194" s="1036"/>
      <c r="B194" s="1037"/>
      <c r="C194" s="1037"/>
      <c r="D194" s="1037"/>
      <c r="E194" s="1037"/>
      <c r="F194" s="1038"/>
      <c r="G194" s="342"/>
      <c r="H194" s="343"/>
      <c r="I194" s="343"/>
      <c r="J194" s="343"/>
      <c r="K194" s="344"/>
      <c r="L194" s="400"/>
      <c r="M194" s="401"/>
      <c r="N194" s="401"/>
      <c r="O194" s="401"/>
      <c r="P194" s="401"/>
      <c r="Q194" s="401"/>
      <c r="R194" s="401"/>
      <c r="S194" s="401"/>
      <c r="T194" s="401"/>
      <c r="U194" s="401"/>
      <c r="V194" s="401"/>
      <c r="W194" s="401"/>
      <c r="X194" s="402"/>
      <c r="Y194" s="397"/>
      <c r="Z194" s="398"/>
      <c r="AA194" s="398"/>
      <c r="AB194" s="404"/>
      <c r="AC194" s="342"/>
      <c r="AD194" s="343"/>
      <c r="AE194" s="343"/>
      <c r="AF194" s="343"/>
      <c r="AG194" s="344"/>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c r="A195" s="1036"/>
      <c r="B195" s="1037"/>
      <c r="C195" s="1037"/>
      <c r="D195" s="1037"/>
      <c r="E195" s="1037"/>
      <c r="F195" s="1038"/>
      <c r="G195" s="342"/>
      <c r="H195" s="343"/>
      <c r="I195" s="343"/>
      <c r="J195" s="343"/>
      <c r="K195" s="344"/>
      <c r="L195" s="400"/>
      <c r="M195" s="401"/>
      <c r="N195" s="401"/>
      <c r="O195" s="401"/>
      <c r="P195" s="401"/>
      <c r="Q195" s="401"/>
      <c r="R195" s="401"/>
      <c r="S195" s="401"/>
      <c r="T195" s="401"/>
      <c r="U195" s="401"/>
      <c r="V195" s="401"/>
      <c r="W195" s="401"/>
      <c r="X195" s="402"/>
      <c r="Y195" s="397"/>
      <c r="Z195" s="398"/>
      <c r="AA195" s="398"/>
      <c r="AB195" s="404"/>
      <c r="AC195" s="342"/>
      <c r="AD195" s="343"/>
      <c r="AE195" s="343"/>
      <c r="AF195" s="343"/>
      <c r="AG195" s="344"/>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c r="A196" s="1036"/>
      <c r="B196" s="1037"/>
      <c r="C196" s="1037"/>
      <c r="D196" s="1037"/>
      <c r="E196" s="1037"/>
      <c r="F196" s="1038"/>
      <c r="G196" s="342"/>
      <c r="H196" s="343"/>
      <c r="I196" s="343"/>
      <c r="J196" s="343"/>
      <c r="K196" s="344"/>
      <c r="L196" s="400"/>
      <c r="M196" s="401"/>
      <c r="N196" s="401"/>
      <c r="O196" s="401"/>
      <c r="P196" s="401"/>
      <c r="Q196" s="401"/>
      <c r="R196" s="401"/>
      <c r="S196" s="401"/>
      <c r="T196" s="401"/>
      <c r="U196" s="401"/>
      <c r="V196" s="401"/>
      <c r="W196" s="401"/>
      <c r="X196" s="402"/>
      <c r="Y196" s="397"/>
      <c r="Z196" s="398"/>
      <c r="AA196" s="398"/>
      <c r="AB196" s="404"/>
      <c r="AC196" s="342"/>
      <c r="AD196" s="343"/>
      <c r="AE196" s="343"/>
      <c r="AF196" s="343"/>
      <c r="AG196" s="344"/>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c r="A197" s="1036"/>
      <c r="B197" s="1037"/>
      <c r="C197" s="1037"/>
      <c r="D197" s="1037"/>
      <c r="E197" s="1037"/>
      <c r="F197" s="1038"/>
      <c r="G197" s="342"/>
      <c r="H197" s="343"/>
      <c r="I197" s="343"/>
      <c r="J197" s="343"/>
      <c r="K197" s="344"/>
      <c r="L197" s="400"/>
      <c r="M197" s="401"/>
      <c r="N197" s="401"/>
      <c r="O197" s="401"/>
      <c r="P197" s="401"/>
      <c r="Q197" s="401"/>
      <c r="R197" s="401"/>
      <c r="S197" s="401"/>
      <c r="T197" s="401"/>
      <c r="U197" s="401"/>
      <c r="V197" s="401"/>
      <c r="W197" s="401"/>
      <c r="X197" s="402"/>
      <c r="Y197" s="397"/>
      <c r="Z197" s="398"/>
      <c r="AA197" s="398"/>
      <c r="AB197" s="404"/>
      <c r="AC197" s="342"/>
      <c r="AD197" s="343"/>
      <c r="AE197" s="343"/>
      <c r="AF197" s="343"/>
      <c r="AG197" s="344"/>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c r="A198" s="1036"/>
      <c r="B198" s="1037"/>
      <c r="C198" s="1037"/>
      <c r="D198" s="1037"/>
      <c r="E198" s="1037"/>
      <c r="F198" s="1038"/>
      <c r="G198" s="342"/>
      <c r="H198" s="343"/>
      <c r="I198" s="343"/>
      <c r="J198" s="343"/>
      <c r="K198" s="344"/>
      <c r="L198" s="400"/>
      <c r="M198" s="401"/>
      <c r="N198" s="401"/>
      <c r="O198" s="401"/>
      <c r="P198" s="401"/>
      <c r="Q198" s="401"/>
      <c r="R198" s="401"/>
      <c r="S198" s="401"/>
      <c r="T198" s="401"/>
      <c r="U198" s="401"/>
      <c r="V198" s="401"/>
      <c r="W198" s="401"/>
      <c r="X198" s="402"/>
      <c r="Y198" s="397"/>
      <c r="Z198" s="398"/>
      <c r="AA198" s="398"/>
      <c r="AB198" s="404"/>
      <c r="AC198" s="342"/>
      <c r="AD198" s="343"/>
      <c r="AE198" s="343"/>
      <c r="AF198" s="343"/>
      <c r="AG198" s="344"/>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c r="A200" s="1036"/>
      <c r="B200" s="1037"/>
      <c r="C200" s="1037"/>
      <c r="D200" s="1037"/>
      <c r="E200" s="1037"/>
      <c r="F200" s="1038"/>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c r="A203" s="1036"/>
      <c r="B203" s="1037"/>
      <c r="C203" s="1037"/>
      <c r="D203" s="1037"/>
      <c r="E203" s="1037"/>
      <c r="F203" s="1038"/>
      <c r="G203" s="342"/>
      <c r="H203" s="343"/>
      <c r="I203" s="343"/>
      <c r="J203" s="343"/>
      <c r="K203" s="344"/>
      <c r="L203" s="400"/>
      <c r="M203" s="401"/>
      <c r="N203" s="401"/>
      <c r="O203" s="401"/>
      <c r="P203" s="401"/>
      <c r="Q203" s="401"/>
      <c r="R203" s="401"/>
      <c r="S203" s="401"/>
      <c r="T203" s="401"/>
      <c r="U203" s="401"/>
      <c r="V203" s="401"/>
      <c r="W203" s="401"/>
      <c r="X203" s="402"/>
      <c r="Y203" s="397"/>
      <c r="Z203" s="398"/>
      <c r="AA203" s="398"/>
      <c r="AB203" s="404"/>
      <c r="AC203" s="342"/>
      <c r="AD203" s="343"/>
      <c r="AE203" s="343"/>
      <c r="AF203" s="343"/>
      <c r="AG203" s="344"/>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c r="A204" s="1036"/>
      <c r="B204" s="1037"/>
      <c r="C204" s="1037"/>
      <c r="D204" s="1037"/>
      <c r="E204" s="1037"/>
      <c r="F204" s="1038"/>
      <c r="G204" s="342"/>
      <c r="H204" s="343"/>
      <c r="I204" s="343"/>
      <c r="J204" s="343"/>
      <c r="K204" s="344"/>
      <c r="L204" s="400"/>
      <c r="M204" s="401"/>
      <c r="N204" s="401"/>
      <c r="O204" s="401"/>
      <c r="P204" s="401"/>
      <c r="Q204" s="401"/>
      <c r="R204" s="401"/>
      <c r="S204" s="401"/>
      <c r="T204" s="401"/>
      <c r="U204" s="401"/>
      <c r="V204" s="401"/>
      <c r="W204" s="401"/>
      <c r="X204" s="402"/>
      <c r="Y204" s="397"/>
      <c r="Z204" s="398"/>
      <c r="AA204" s="398"/>
      <c r="AB204" s="404"/>
      <c r="AC204" s="342"/>
      <c r="AD204" s="343"/>
      <c r="AE204" s="343"/>
      <c r="AF204" s="343"/>
      <c r="AG204" s="344"/>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c r="A205" s="1036"/>
      <c r="B205" s="1037"/>
      <c r="C205" s="1037"/>
      <c r="D205" s="1037"/>
      <c r="E205" s="1037"/>
      <c r="F205" s="1038"/>
      <c r="G205" s="342"/>
      <c r="H205" s="343"/>
      <c r="I205" s="343"/>
      <c r="J205" s="343"/>
      <c r="K205" s="344"/>
      <c r="L205" s="400"/>
      <c r="M205" s="401"/>
      <c r="N205" s="401"/>
      <c r="O205" s="401"/>
      <c r="P205" s="401"/>
      <c r="Q205" s="401"/>
      <c r="R205" s="401"/>
      <c r="S205" s="401"/>
      <c r="T205" s="401"/>
      <c r="U205" s="401"/>
      <c r="V205" s="401"/>
      <c r="W205" s="401"/>
      <c r="X205" s="402"/>
      <c r="Y205" s="397"/>
      <c r="Z205" s="398"/>
      <c r="AA205" s="398"/>
      <c r="AB205" s="404"/>
      <c r="AC205" s="342"/>
      <c r="AD205" s="343"/>
      <c r="AE205" s="343"/>
      <c r="AF205" s="343"/>
      <c r="AG205" s="344"/>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c r="A206" s="1036"/>
      <c r="B206" s="1037"/>
      <c r="C206" s="1037"/>
      <c r="D206" s="1037"/>
      <c r="E206" s="1037"/>
      <c r="F206" s="1038"/>
      <c r="G206" s="342"/>
      <c r="H206" s="343"/>
      <c r="I206" s="343"/>
      <c r="J206" s="343"/>
      <c r="K206" s="344"/>
      <c r="L206" s="400"/>
      <c r="M206" s="401"/>
      <c r="N206" s="401"/>
      <c r="O206" s="401"/>
      <c r="P206" s="401"/>
      <c r="Q206" s="401"/>
      <c r="R206" s="401"/>
      <c r="S206" s="401"/>
      <c r="T206" s="401"/>
      <c r="U206" s="401"/>
      <c r="V206" s="401"/>
      <c r="W206" s="401"/>
      <c r="X206" s="402"/>
      <c r="Y206" s="397"/>
      <c r="Z206" s="398"/>
      <c r="AA206" s="398"/>
      <c r="AB206" s="404"/>
      <c r="AC206" s="342"/>
      <c r="AD206" s="343"/>
      <c r="AE206" s="343"/>
      <c r="AF206" s="343"/>
      <c r="AG206" s="344"/>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c r="A207" s="1036"/>
      <c r="B207" s="1037"/>
      <c r="C207" s="1037"/>
      <c r="D207" s="1037"/>
      <c r="E207" s="1037"/>
      <c r="F207" s="1038"/>
      <c r="G207" s="342"/>
      <c r="H207" s="343"/>
      <c r="I207" s="343"/>
      <c r="J207" s="343"/>
      <c r="K207" s="344"/>
      <c r="L207" s="400"/>
      <c r="M207" s="401"/>
      <c r="N207" s="401"/>
      <c r="O207" s="401"/>
      <c r="P207" s="401"/>
      <c r="Q207" s="401"/>
      <c r="R207" s="401"/>
      <c r="S207" s="401"/>
      <c r="T207" s="401"/>
      <c r="U207" s="401"/>
      <c r="V207" s="401"/>
      <c r="W207" s="401"/>
      <c r="X207" s="402"/>
      <c r="Y207" s="397"/>
      <c r="Z207" s="398"/>
      <c r="AA207" s="398"/>
      <c r="AB207" s="404"/>
      <c r="AC207" s="342"/>
      <c r="AD207" s="343"/>
      <c r="AE207" s="343"/>
      <c r="AF207" s="343"/>
      <c r="AG207" s="344"/>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c r="A208" s="1036"/>
      <c r="B208" s="1037"/>
      <c r="C208" s="1037"/>
      <c r="D208" s="1037"/>
      <c r="E208" s="1037"/>
      <c r="F208" s="1038"/>
      <c r="G208" s="342"/>
      <c r="H208" s="343"/>
      <c r="I208" s="343"/>
      <c r="J208" s="343"/>
      <c r="K208" s="344"/>
      <c r="L208" s="400"/>
      <c r="M208" s="401"/>
      <c r="N208" s="401"/>
      <c r="O208" s="401"/>
      <c r="P208" s="401"/>
      <c r="Q208" s="401"/>
      <c r="R208" s="401"/>
      <c r="S208" s="401"/>
      <c r="T208" s="401"/>
      <c r="U208" s="401"/>
      <c r="V208" s="401"/>
      <c r="W208" s="401"/>
      <c r="X208" s="402"/>
      <c r="Y208" s="397"/>
      <c r="Z208" s="398"/>
      <c r="AA208" s="398"/>
      <c r="AB208" s="404"/>
      <c r="AC208" s="342"/>
      <c r="AD208" s="343"/>
      <c r="AE208" s="343"/>
      <c r="AF208" s="343"/>
      <c r="AG208" s="344"/>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c r="A209" s="1036"/>
      <c r="B209" s="1037"/>
      <c r="C209" s="1037"/>
      <c r="D209" s="1037"/>
      <c r="E209" s="1037"/>
      <c r="F209" s="1038"/>
      <c r="G209" s="342"/>
      <c r="H209" s="343"/>
      <c r="I209" s="343"/>
      <c r="J209" s="343"/>
      <c r="K209" s="344"/>
      <c r="L209" s="400"/>
      <c r="M209" s="401"/>
      <c r="N209" s="401"/>
      <c r="O209" s="401"/>
      <c r="P209" s="401"/>
      <c r="Q209" s="401"/>
      <c r="R209" s="401"/>
      <c r="S209" s="401"/>
      <c r="T209" s="401"/>
      <c r="U209" s="401"/>
      <c r="V209" s="401"/>
      <c r="W209" s="401"/>
      <c r="X209" s="402"/>
      <c r="Y209" s="397"/>
      <c r="Z209" s="398"/>
      <c r="AA209" s="398"/>
      <c r="AB209" s="404"/>
      <c r="AC209" s="342"/>
      <c r="AD209" s="343"/>
      <c r="AE209" s="343"/>
      <c r="AF209" s="343"/>
      <c r="AG209" s="344"/>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c r="A210" s="1036"/>
      <c r="B210" s="1037"/>
      <c r="C210" s="1037"/>
      <c r="D210" s="1037"/>
      <c r="E210" s="1037"/>
      <c r="F210" s="1038"/>
      <c r="G210" s="342"/>
      <c r="H210" s="343"/>
      <c r="I210" s="343"/>
      <c r="J210" s="343"/>
      <c r="K210" s="344"/>
      <c r="L210" s="400"/>
      <c r="M210" s="401"/>
      <c r="N210" s="401"/>
      <c r="O210" s="401"/>
      <c r="P210" s="401"/>
      <c r="Q210" s="401"/>
      <c r="R210" s="401"/>
      <c r="S210" s="401"/>
      <c r="T210" s="401"/>
      <c r="U210" s="401"/>
      <c r="V210" s="401"/>
      <c r="W210" s="401"/>
      <c r="X210" s="402"/>
      <c r="Y210" s="397"/>
      <c r="Z210" s="398"/>
      <c r="AA210" s="398"/>
      <c r="AB210" s="404"/>
      <c r="AC210" s="342"/>
      <c r="AD210" s="343"/>
      <c r="AE210" s="343"/>
      <c r="AF210" s="343"/>
      <c r="AG210" s="344"/>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c r="A211" s="1036"/>
      <c r="B211" s="1037"/>
      <c r="C211" s="1037"/>
      <c r="D211" s="1037"/>
      <c r="E211" s="1037"/>
      <c r="F211" s="1038"/>
      <c r="G211" s="342"/>
      <c r="H211" s="343"/>
      <c r="I211" s="343"/>
      <c r="J211" s="343"/>
      <c r="K211" s="344"/>
      <c r="L211" s="400"/>
      <c r="M211" s="401"/>
      <c r="N211" s="401"/>
      <c r="O211" s="401"/>
      <c r="P211" s="401"/>
      <c r="Q211" s="401"/>
      <c r="R211" s="401"/>
      <c r="S211" s="401"/>
      <c r="T211" s="401"/>
      <c r="U211" s="401"/>
      <c r="V211" s="401"/>
      <c r="W211" s="401"/>
      <c r="X211" s="402"/>
      <c r="Y211" s="397"/>
      <c r="Z211" s="398"/>
      <c r="AA211" s="398"/>
      <c r="AB211" s="404"/>
      <c r="AC211" s="342"/>
      <c r="AD211" s="343"/>
      <c r="AE211" s="343"/>
      <c r="AF211" s="343"/>
      <c r="AG211" s="344"/>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row r="214" spans="1:51" ht="30" customHeight="1">
      <c r="A214" s="1053" t="s">
        <v>28</v>
      </c>
      <c r="B214" s="1054"/>
      <c r="C214" s="1054"/>
      <c r="D214" s="1054"/>
      <c r="E214" s="1054"/>
      <c r="F214" s="1055"/>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c r="A217" s="1036"/>
      <c r="B217" s="1037"/>
      <c r="C217" s="1037"/>
      <c r="D217" s="1037"/>
      <c r="E217" s="1037"/>
      <c r="F217" s="1038"/>
      <c r="G217" s="342"/>
      <c r="H217" s="343"/>
      <c r="I217" s="343"/>
      <c r="J217" s="343"/>
      <c r="K217" s="344"/>
      <c r="L217" s="400"/>
      <c r="M217" s="401"/>
      <c r="N217" s="401"/>
      <c r="O217" s="401"/>
      <c r="P217" s="401"/>
      <c r="Q217" s="401"/>
      <c r="R217" s="401"/>
      <c r="S217" s="401"/>
      <c r="T217" s="401"/>
      <c r="U217" s="401"/>
      <c r="V217" s="401"/>
      <c r="W217" s="401"/>
      <c r="X217" s="402"/>
      <c r="Y217" s="397"/>
      <c r="Z217" s="398"/>
      <c r="AA217" s="398"/>
      <c r="AB217" s="404"/>
      <c r="AC217" s="342"/>
      <c r="AD217" s="343"/>
      <c r="AE217" s="343"/>
      <c r="AF217" s="343"/>
      <c r="AG217" s="344"/>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c r="A218" s="1036"/>
      <c r="B218" s="1037"/>
      <c r="C218" s="1037"/>
      <c r="D218" s="1037"/>
      <c r="E218" s="1037"/>
      <c r="F218" s="1038"/>
      <c r="G218" s="342"/>
      <c r="H218" s="343"/>
      <c r="I218" s="343"/>
      <c r="J218" s="343"/>
      <c r="K218" s="344"/>
      <c r="L218" s="400"/>
      <c r="M218" s="401"/>
      <c r="N218" s="401"/>
      <c r="O218" s="401"/>
      <c r="P218" s="401"/>
      <c r="Q218" s="401"/>
      <c r="R218" s="401"/>
      <c r="S218" s="401"/>
      <c r="T218" s="401"/>
      <c r="U218" s="401"/>
      <c r="V218" s="401"/>
      <c r="W218" s="401"/>
      <c r="X218" s="402"/>
      <c r="Y218" s="397"/>
      <c r="Z218" s="398"/>
      <c r="AA218" s="398"/>
      <c r="AB218" s="404"/>
      <c r="AC218" s="342"/>
      <c r="AD218" s="343"/>
      <c r="AE218" s="343"/>
      <c r="AF218" s="343"/>
      <c r="AG218" s="344"/>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c r="A219" s="1036"/>
      <c r="B219" s="1037"/>
      <c r="C219" s="1037"/>
      <c r="D219" s="1037"/>
      <c r="E219" s="1037"/>
      <c r="F219" s="1038"/>
      <c r="G219" s="342"/>
      <c r="H219" s="343"/>
      <c r="I219" s="343"/>
      <c r="J219" s="343"/>
      <c r="K219" s="344"/>
      <c r="L219" s="400"/>
      <c r="M219" s="401"/>
      <c r="N219" s="401"/>
      <c r="O219" s="401"/>
      <c r="P219" s="401"/>
      <c r="Q219" s="401"/>
      <c r="R219" s="401"/>
      <c r="S219" s="401"/>
      <c r="T219" s="401"/>
      <c r="U219" s="401"/>
      <c r="V219" s="401"/>
      <c r="W219" s="401"/>
      <c r="X219" s="402"/>
      <c r="Y219" s="397"/>
      <c r="Z219" s="398"/>
      <c r="AA219" s="398"/>
      <c r="AB219" s="404"/>
      <c r="AC219" s="342"/>
      <c r="AD219" s="343"/>
      <c r="AE219" s="343"/>
      <c r="AF219" s="343"/>
      <c r="AG219" s="344"/>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c r="A220" s="1036"/>
      <c r="B220" s="1037"/>
      <c r="C220" s="1037"/>
      <c r="D220" s="1037"/>
      <c r="E220" s="1037"/>
      <c r="F220" s="1038"/>
      <c r="G220" s="342"/>
      <c r="H220" s="343"/>
      <c r="I220" s="343"/>
      <c r="J220" s="343"/>
      <c r="K220" s="344"/>
      <c r="L220" s="400"/>
      <c r="M220" s="401"/>
      <c r="N220" s="401"/>
      <c r="O220" s="401"/>
      <c r="P220" s="401"/>
      <c r="Q220" s="401"/>
      <c r="R220" s="401"/>
      <c r="S220" s="401"/>
      <c r="T220" s="401"/>
      <c r="U220" s="401"/>
      <c r="V220" s="401"/>
      <c r="W220" s="401"/>
      <c r="X220" s="402"/>
      <c r="Y220" s="397"/>
      <c r="Z220" s="398"/>
      <c r="AA220" s="398"/>
      <c r="AB220" s="404"/>
      <c r="AC220" s="342"/>
      <c r="AD220" s="343"/>
      <c r="AE220" s="343"/>
      <c r="AF220" s="343"/>
      <c r="AG220" s="344"/>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c r="A221" s="1036"/>
      <c r="B221" s="1037"/>
      <c r="C221" s="1037"/>
      <c r="D221" s="1037"/>
      <c r="E221" s="1037"/>
      <c r="F221" s="1038"/>
      <c r="G221" s="342"/>
      <c r="H221" s="343"/>
      <c r="I221" s="343"/>
      <c r="J221" s="343"/>
      <c r="K221" s="344"/>
      <c r="L221" s="400"/>
      <c r="M221" s="401"/>
      <c r="N221" s="401"/>
      <c r="O221" s="401"/>
      <c r="P221" s="401"/>
      <c r="Q221" s="401"/>
      <c r="R221" s="401"/>
      <c r="S221" s="401"/>
      <c r="T221" s="401"/>
      <c r="U221" s="401"/>
      <c r="V221" s="401"/>
      <c r="W221" s="401"/>
      <c r="X221" s="402"/>
      <c r="Y221" s="397"/>
      <c r="Z221" s="398"/>
      <c r="AA221" s="398"/>
      <c r="AB221" s="404"/>
      <c r="AC221" s="342"/>
      <c r="AD221" s="343"/>
      <c r="AE221" s="343"/>
      <c r="AF221" s="343"/>
      <c r="AG221" s="344"/>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c r="A222" s="1036"/>
      <c r="B222" s="1037"/>
      <c r="C222" s="1037"/>
      <c r="D222" s="1037"/>
      <c r="E222" s="1037"/>
      <c r="F222" s="1038"/>
      <c r="G222" s="342"/>
      <c r="H222" s="343"/>
      <c r="I222" s="343"/>
      <c r="J222" s="343"/>
      <c r="K222" s="344"/>
      <c r="L222" s="400"/>
      <c r="M222" s="401"/>
      <c r="N222" s="401"/>
      <c r="O222" s="401"/>
      <c r="P222" s="401"/>
      <c r="Q222" s="401"/>
      <c r="R222" s="401"/>
      <c r="S222" s="401"/>
      <c r="T222" s="401"/>
      <c r="U222" s="401"/>
      <c r="V222" s="401"/>
      <c r="W222" s="401"/>
      <c r="X222" s="402"/>
      <c r="Y222" s="397"/>
      <c r="Z222" s="398"/>
      <c r="AA222" s="398"/>
      <c r="AB222" s="404"/>
      <c r="AC222" s="342"/>
      <c r="AD222" s="343"/>
      <c r="AE222" s="343"/>
      <c r="AF222" s="343"/>
      <c r="AG222" s="344"/>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c r="A223" s="1036"/>
      <c r="B223" s="1037"/>
      <c r="C223" s="1037"/>
      <c r="D223" s="1037"/>
      <c r="E223" s="1037"/>
      <c r="F223" s="1038"/>
      <c r="G223" s="342"/>
      <c r="H223" s="343"/>
      <c r="I223" s="343"/>
      <c r="J223" s="343"/>
      <c r="K223" s="344"/>
      <c r="L223" s="400"/>
      <c r="M223" s="401"/>
      <c r="N223" s="401"/>
      <c r="O223" s="401"/>
      <c r="P223" s="401"/>
      <c r="Q223" s="401"/>
      <c r="R223" s="401"/>
      <c r="S223" s="401"/>
      <c r="T223" s="401"/>
      <c r="U223" s="401"/>
      <c r="V223" s="401"/>
      <c r="W223" s="401"/>
      <c r="X223" s="402"/>
      <c r="Y223" s="397"/>
      <c r="Z223" s="398"/>
      <c r="AA223" s="398"/>
      <c r="AB223" s="404"/>
      <c r="AC223" s="342"/>
      <c r="AD223" s="343"/>
      <c r="AE223" s="343"/>
      <c r="AF223" s="343"/>
      <c r="AG223" s="344"/>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c r="A224" s="1036"/>
      <c r="B224" s="1037"/>
      <c r="C224" s="1037"/>
      <c r="D224" s="1037"/>
      <c r="E224" s="1037"/>
      <c r="F224" s="1038"/>
      <c r="G224" s="342"/>
      <c r="H224" s="343"/>
      <c r="I224" s="343"/>
      <c r="J224" s="343"/>
      <c r="K224" s="344"/>
      <c r="L224" s="400"/>
      <c r="M224" s="401"/>
      <c r="N224" s="401"/>
      <c r="O224" s="401"/>
      <c r="P224" s="401"/>
      <c r="Q224" s="401"/>
      <c r="R224" s="401"/>
      <c r="S224" s="401"/>
      <c r="T224" s="401"/>
      <c r="U224" s="401"/>
      <c r="V224" s="401"/>
      <c r="W224" s="401"/>
      <c r="X224" s="402"/>
      <c r="Y224" s="397"/>
      <c r="Z224" s="398"/>
      <c r="AA224" s="398"/>
      <c r="AB224" s="404"/>
      <c r="AC224" s="342"/>
      <c r="AD224" s="343"/>
      <c r="AE224" s="343"/>
      <c r="AF224" s="343"/>
      <c r="AG224" s="344"/>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c r="A225" s="1036"/>
      <c r="B225" s="1037"/>
      <c r="C225" s="1037"/>
      <c r="D225" s="1037"/>
      <c r="E225" s="1037"/>
      <c r="F225" s="1038"/>
      <c r="G225" s="342"/>
      <c r="H225" s="343"/>
      <c r="I225" s="343"/>
      <c r="J225" s="343"/>
      <c r="K225" s="344"/>
      <c r="L225" s="400"/>
      <c r="M225" s="401"/>
      <c r="N225" s="401"/>
      <c r="O225" s="401"/>
      <c r="P225" s="401"/>
      <c r="Q225" s="401"/>
      <c r="R225" s="401"/>
      <c r="S225" s="401"/>
      <c r="T225" s="401"/>
      <c r="U225" s="401"/>
      <c r="V225" s="401"/>
      <c r="W225" s="401"/>
      <c r="X225" s="402"/>
      <c r="Y225" s="397"/>
      <c r="Z225" s="398"/>
      <c r="AA225" s="398"/>
      <c r="AB225" s="404"/>
      <c r="AC225" s="342"/>
      <c r="AD225" s="343"/>
      <c r="AE225" s="343"/>
      <c r="AF225" s="343"/>
      <c r="AG225" s="344"/>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c r="A227" s="1036"/>
      <c r="B227" s="1037"/>
      <c r="C227" s="1037"/>
      <c r="D227" s="1037"/>
      <c r="E227" s="1037"/>
      <c r="F227" s="1038"/>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c r="A230" s="1036"/>
      <c r="B230" s="1037"/>
      <c r="C230" s="1037"/>
      <c r="D230" s="1037"/>
      <c r="E230" s="1037"/>
      <c r="F230" s="1038"/>
      <c r="G230" s="342"/>
      <c r="H230" s="343"/>
      <c r="I230" s="343"/>
      <c r="J230" s="343"/>
      <c r="K230" s="344"/>
      <c r="L230" s="400"/>
      <c r="M230" s="401"/>
      <c r="N230" s="401"/>
      <c r="O230" s="401"/>
      <c r="P230" s="401"/>
      <c r="Q230" s="401"/>
      <c r="R230" s="401"/>
      <c r="S230" s="401"/>
      <c r="T230" s="401"/>
      <c r="U230" s="401"/>
      <c r="V230" s="401"/>
      <c r="W230" s="401"/>
      <c r="X230" s="402"/>
      <c r="Y230" s="397"/>
      <c r="Z230" s="398"/>
      <c r="AA230" s="398"/>
      <c r="AB230" s="404"/>
      <c r="AC230" s="342"/>
      <c r="AD230" s="343"/>
      <c r="AE230" s="343"/>
      <c r="AF230" s="343"/>
      <c r="AG230" s="344"/>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c r="A231" s="1036"/>
      <c r="B231" s="1037"/>
      <c r="C231" s="1037"/>
      <c r="D231" s="1037"/>
      <c r="E231" s="1037"/>
      <c r="F231" s="1038"/>
      <c r="G231" s="342"/>
      <c r="H231" s="343"/>
      <c r="I231" s="343"/>
      <c r="J231" s="343"/>
      <c r="K231" s="344"/>
      <c r="L231" s="400"/>
      <c r="M231" s="401"/>
      <c r="N231" s="401"/>
      <c r="O231" s="401"/>
      <c r="P231" s="401"/>
      <c r="Q231" s="401"/>
      <c r="R231" s="401"/>
      <c r="S231" s="401"/>
      <c r="T231" s="401"/>
      <c r="U231" s="401"/>
      <c r="V231" s="401"/>
      <c r="W231" s="401"/>
      <c r="X231" s="402"/>
      <c r="Y231" s="397"/>
      <c r="Z231" s="398"/>
      <c r="AA231" s="398"/>
      <c r="AB231" s="404"/>
      <c r="AC231" s="342"/>
      <c r="AD231" s="343"/>
      <c r="AE231" s="343"/>
      <c r="AF231" s="343"/>
      <c r="AG231" s="344"/>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c r="A232" s="1036"/>
      <c r="B232" s="1037"/>
      <c r="C232" s="1037"/>
      <c r="D232" s="1037"/>
      <c r="E232" s="1037"/>
      <c r="F232" s="1038"/>
      <c r="G232" s="342"/>
      <c r="H232" s="343"/>
      <c r="I232" s="343"/>
      <c r="J232" s="343"/>
      <c r="K232" s="344"/>
      <c r="L232" s="400"/>
      <c r="M232" s="401"/>
      <c r="N232" s="401"/>
      <c r="O232" s="401"/>
      <c r="P232" s="401"/>
      <c r="Q232" s="401"/>
      <c r="R232" s="401"/>
      <c r="S232" s="401"/>
      <c r="T232" s="401"/>
      <c r="U232" s="401"/>
      <c r="V232" s="401"/>
      <c r="W232" s="401"/>
      <c r="X232" s="402"/>
      <c r="Y232" s="397"/>
      <c r="Z232" s="398"/>
      <c r="AA232" s="398"/>
      <c r="AB232" s="404"/>
      <c r="AC232" s="342"/>
      <c r="AD232" s="343"/>
      <c r="AE232" s="343"/>
      <c r="AF232" s="343"/>
      <c r="AG232" s="344"/>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c r="A233" s="1036"/>
      <c r="B233" s="1037"/>
      <c r="C233" s="1037"/>
      <c r="D233" s="1037"/>
      <c r="E233" s="1037"/>
      <c r="F233" s="1038"/>
      <c r="G233" s="342"/>
      <c r="H233" s="343"/>
      <c r="I233" s="343"/>
      <c r="J233" s="343"/>
      <c r="K233" s="344"/>
      <c r="L233" s="400"/>
      <c r="M233" s="401"/>
      <c r="N233" s="401"/>
      <c r="O233" s="401"/>
      <c r="P233" s="401"/>
      <c r="Q233" s="401"/>
      <c r="R233" s="401"/>
      <c r="S233" s="401"/>
      <c r="T233" s="401"/>
      <c r="U233" s="401"/>
      <c r="V233" s="401"/>
      <c r="W233" s="401"/>
      <c r="X233" s="402"/>
      <c r="Y233" s="397"/>
      <c r="Z233" s="398"/>
      <c r="AA233" s="398"/>
      <c r="AB233" s="404"/>
      <c r="AC233" s="342"/>
      <c r="AD233" s="343"/>
      <c r="AE233" s="343"/>
      <c r="AF233" s="343"/>
      <c r="AG233" s="344"/>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c r="A234" s="1036"/>
      <c r="B234" s="1037"/>
      <c r="C234" s="1037"/>
      <c r="D234" s="1037"/>
      <c r="E234" s="1037"/>
      <c r="F234" s="1038"/>
      <c r="G234" s="342"/>
      <c r="H234" s="343"/>
      <c r="I234" s="343"/>
      <c r="J234" s="343"/>
      <c r="K234" s="344"/>
      <c r="L234" s="400"/>
      <c r="M234" s="401"/>
      <c r="N234" s="401"/>
      <c r="O234" s="401"/>
      <c r="P234" s="401"/>
      <c r="Q234" s="401"/>
      <c r="R234" s="401"/>
      <c r="S234" s="401"/>
      <c r="T234" s="401"/>
      <c r="U234" s="401"/>
      <c r="V234" s="401"/>
      <c r="W234" s="401"/>
      <c r="X234" s="402"/>
      <c r="Y234" s="397"/>
      <c r="Z234" s="398"/>
      <c r="AA234" s="398"/>
      <c r="AB234" s="404"/>
      <c r="AC234" s="342"/>
      <c r="AD234" s="343"/>
      <c r="AE234" s="343"/>
      <c r="AF234" s="343"/>
      <c r="AG234" s="344"/>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c r="A235" s="1036"/>
      <c r="B235" s="1037"/>
      <c r="C235" s="1037"/>
      <c r="D235" s="1037"/>
      <c r="E235" s="1037"/>
      <c r="F235" s="1038"/>
      <c r="G235" s="342"/>
      <c r="H235" s="343"/>
      <c r="I235" s="343"/>
      <c r="J235" s="343"/>
      <c r="K235" s="344"/>
      <c r="L235" s="400"/>
      <c r="M235" s="401"/>
      <c r="N235" s="401"/>
      <c r="O235" s="401"/>
      <c r="P235" s="401"/>
      <c r="Q235" s="401"/>
      <c r="R235" s="401"/>
      <c r="S235" s="401"/>
      <c r="T235" s="401"/>
      <c r="U235" s="401"/>
      <c r="V235" s="401"/>
      <c r="W235" s="401"/>
      <c r="X235" s="402"/>
      <c r="Y235" s="397"/>
      <c r="Z235" s="398"/>
      <c r="AA235" s="398"/>
      <c r="AB235" s="404"/>
      <c r="AC235" s="342"/>
      <c r="AD235" s="343"/>
      <c r="AE235" s="343"/>
      <c r="AF235" s="343"/>
      <c r="AG235" s="344"/>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c r="A236" s="1036"/>
      <c r="B236" s="1037"/>
      <c r="C236" s="1037"/>
      <c r="D236" s="1037"/>
      <c r="E236" s="1037"/>
      <c r="F236" s="1038"/>
      <c r="G236" s="342"/>
      <c r="H236" s="343"/>
      <c r="I236" s="343"/>
      <c r="J236" s="343"/>
      <c r="K236" s="344"/>
      <c r="L236" s="400"/>
      <c r="M236" s="401"/>
      <c r="N236" s="401"/>
      <c r="O236" s="401"/>
      <c r="P236" s="401"/>
      <c r="Q236" s="401"/>
      <c r="R236" s="401"/>
      <c r="S236" s="401"/>
      <c r="T236" s="401"/>
      <c r="U236" s="401"/>
      <c r="V236" s="401"/>
      <c r="W236" s="401"/>
      <c r="X236" s="402"/>
      <c r="Y236" s="397"/>
      <c r="Z236" s="398"/>
      <c r="AA236" s="398"/>
      <c r="AB236" s="404"/>
      <c r="AC236" s="342"/>
      <c r="AD236" s="343"/>
      <c r="AE236" s="343"/>
      <c r="AF236" s="343"/>
      <c r="AG236" s="344"/>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c r="A237" s="1036"/>
      <c r="B237" s="1037"/>
      <c r="C237" s="1037"/>
      <c r="D237" s="1037"/>
      <c r="E237" s="1037"/>
      <c r="F237" s="1038"/>
      <c r="G237" s="342"/>
      <c r="H237" s="343"/>
      <c r="I237" s="343"/>
      <c r="J237" s="343"/>
      <c r="K237" s="344"/>
      <c r="L237" s="400"/>
      <c r="M237" s="401"/>
      <c r="N237" s="401"/>
      <c r="O237" s="401"/>
      <c r="P237" s="401"/>
      <c r="Q237" s="401"/>
      <c r="R237" s="401"/>
      <c r="S237" s="401"/>
      <c r="T237" s="401"/>
      <c r="U237" s="401"/>
      <c r="V237" s="401"/>
      <c r="W237" s="401"/>
      <c r="X237" s="402"/>
      <c r="Y237" s="397"/>
      <c r="Z237" s="398"/>
      <c r="AA237" s="398"/>
      <c r="AB237" s="404"/>
      <c r="AC237" s="342"/>
      <c r="AD237" s="343"/>
      <c r="AE237" s="343"/>
      <c r="AF237" s="343"/>
      <c r="AG237" s="344"/>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c r="A238" s="1036"/>
      <c r="B238" s="1037"/>
      <c r="C238" s="1037"/>
      <c r="D238" s="1037"/>
      <c r="E238" s="1037"/>
      <c r="F238" s="1038"/>
      <c r="G238" s="342"/>
      <c r="H238" s="343"/>
      <c r="I238" s="343"/>
      <c r="J238" s="343"/>
      <c r="K238" s="344"/>
      <c r="L238" s="400"/>
      <c r="M238" s="401"/>
      <c r="N238" s="401"/>
      <c r="O238" s="401"/>
      <c r="P238" s="401"/>
      <c r="Q238" s="401"/>
      <c r="R238" s="401"/>
      <c r="S238" s="401"/>
      <c r="T238" s="401"/>
      <c r="U238" s="401"/>
      <c r="V238" s="401"/>
      <c r="W238" s="401"/>
      <c r="X238" s="402"/>
      <c r="Y238" s="397"/>
      <c r="Z238" s="398"/>
      <c r="AA238" s="398"/>
      <c r="AB238" s="404"/>
      <c r="AC238" s="342"/>
      <c r="AD238" s="343"/>
      <c r="AE238" s="343"/>
      <c r="AF238" s="343"/>
      <c r="AG238" s="344"/>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c r="A240" s="1036"/>
      <c r="B240" s="1037"/>
      <c r="C240" s="1037"/>
      <c r="D240" s="1037"/>
      <c r="E240" s="1037"/>
      <c r="F240" s="1038"/>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c r="A243" s="1036"/>
      <c r="B243" s="1037"/>
      <c r="C243" s="1037"/>
      <c r="D243" s="1037"/>
      <c r="E243" s="1037"/>
      <c r="F243" s="1038"/>
      <c r="G243" s="342"/>
      <c r="H243" s="343"/>
      <c r="I243" s="343"/>
      <c r="J243" s="343"/>
      <c r="K243" s="344"/>
      <c r="L243" s="400"/>
      <c r="M243" s="401"/>
      <c r="N243" s="401"/>
      <c r="O243" s="401"/>
      <c r="P243" s="401"/>
      <c r="Q243" s="401"/>
      <c r="R243" s="401"/>
      <c r="S243" s="401"/>
      <c r="T243" s="401"/>
      <c r="U243" s="401"/>
      <c r="V243" s="401"/>
      <c r="W243" s="401"/>
      <c r="X243" s="402"/>
      <c r="Y243" s="397"/>
      <c r="Z243" s="398"/>
      <c r="AA243" s="398"/>
      <c r="AB243" s="404"/>
      <c r="AC243" s="342"/>
      <c r="AD243" s="343"/>
      <c r="AE243" s="343"/>
      <c r="AF243" s="343"/>
      <c r="AG243" s="344"/>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c r="A244" s="1036"/>
      <c r="B244" s="1037"/>
      <c r="C244" s="1037"/>
      <c r="D244" s="1037"/>
      <c r="E244" s="1037"/>
      <c r="F244" s="1038"/>
      <c r="G244" s="342"/>
      <c r="H244" s="343"/>
      <c r="I244" s="343"/>
      <c r="J244" s="343"/>
      <c r="K244" s="344"/>
      <c r="L244" s="400"/>
      <c r="M244" s="401"/>
      <c r="N244" s="401"/>
      <c r="O244" s="401"/>
      <c r="P244" s="401"/>
      <c r="Q244" s="401"/>
      <c r="R244" s="401"/>
      <c r="S244" s="401"/>
      <c r="T244" s="401"/>
      <c r="U244" s="401"/>
      <c r="V244" s="401"/>
      <c r="W244" s="401"/>
      <c r="X244" s="402"/>
      <c r="Y244" s="397"/>
      <c r="Z244" s="398"/>
      <c r="AA244" s="398"/>
      <c r="AB244" s="404"/>
      <c r="AC244" s="342"/>
      <c r="AD244" s="343"/>
      <c r="AE244" s="343"/>
      <c r="AF244" s="343"/>
      <c r="AG244" s="344"/>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c r="A245" s="1036"/>
      <c r="B245" s="1037"/>
      <c r="C245" s="1037"/>
      <c r="D245" s="1037"/>
      <c r="E245" s="1037"/>
      <c r="F245" s="1038"/>
      <c r="G245" s="342"/>
      <c r="H245" s="343"/>
      <c r="I245" s="343"/>
      <c r="J245" s="343"/>
      <c r="K245" s="344"/>
      <c r="L245" s="400"/>
      <c r="M245" s="401"/>
      <c r="N245" s="401"/>
      <c r="O245" s="401"/>
      <c r="P245" s="401"/>
      <c r="Q245" s="401"/>
      <c r="R245" s="401"/>
      <c r="S245" s="401"/>
      <c r="T245" s="401"/>
      <c r="U245" s="401"/>
      <c r="V245" s="401"/>
      <c r="W245" s="401"/>
      <c r="X245" s="402"/>
      <c r="Y245" s="397"/>
      <c r="Z245" s="398"/>
      <c r="AA245" s="398"/>
      <c r="AB245" s="404"/>
      <c r="AC245" s="342"/>
      <c r="AD245" s="343"/>
      <c r="AE245" s="343"/>
      <c r="AF245" s="343"/>
      <c r="AG245" s="344"/>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c r="A246" s="1036"/>
      <c r="B246" s="1037"/>
      <c r="C246" s="1037"/>
      <c r="D246" s="1037"/>
      <c r="E246" s="1037"/>
      <c r="F246" s="1038"/>
      <c r="G246" s="342"/>
      <c r="H246" s="343"/>
      <c r="I246" s="343"/>
      <c r="J246" s="343"/>
      <c r="K246" s="344"/>
      <c r="L246" s="400"/>
      <c r="M246" s="401"/>
      <c r="N246" s="401"/>
      <c r="O246" s="401"/>
      <c r="P246" s="401"/>
      <c r="Q246" s="401"/>
      <c r="R246" s="401"/>
      <c r="S246" s="401"/>
      <c r="T246" s="401"/>
      <c r="U246" s="401"/>
      <c r="V246" s="401"/>
      <c r="W246" s="401"/>
      <c r="X246" s="402"/>
      <c r="Y246" s="397"/>
      <c r="Z246" s="398"/>
      <c r="AA246" s="398"/>
      <c r="AB246" s="404"/>
      <c r="AC246" s="342"/>
      <c r="AD246" s="343"/>
      <c r="AE246" s="343"/>
      <c r="AF246" s="343"/>
      <c r="AG246" s="344"/>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c r="A247" s="1036"/>
      <c r="B247" s="1037"/>
      <c r="C247" s="1037"/>
      <c r="D247" s="1037"/>
      <c r="E247" s="1037"/>
      <c r="F247" s="1038"/>
      <c r="G247" s="342"/>
      <c r="H247" s="343"/>
      <c r="I247" s="343"/>
      <c r="J247" s="343"/>
      <c r="K247" s="344"/>
      <c r="L247" s="400"/>
      <c r="M247" s="401"/>
      <c r="N247" s="401"/>
      <c r="O247" s="401"/>
      <c r="P247" s="401"/>
      <c r="Q247" s="401"/>
      <c r="R247" s="401"/>
      <c r="S247" s="401"/>
      <c r="T247" s="401"/>
      <c r="U247" s="401"/>
      <c r="V247" s="401"/>
      <c r="W247" s="401"/>
      <c r="X247" s="402"/>
      <c r="Y247" s="397"/>
      <c r="Z247" s="398"/>
      <c r="AA247" s="398"/>
      <c r="AB247" s="404"/>
      <c r="AC247" s="342"/>
      <c r="AD247" s="343"/>
      <c r="AE247" s="343"/>
      <c r="AF247" s="343"/>
      <c r="AG247" s="344"/>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c r="A248" s="1036"/>
      <c r="B248" s="1037"/>
      <c r="C248" s="1037"/>
      <c r="D248" s="1037"/>
      <c r="E248" s="1037"/>
      <c r="F248" s="1038"/>
      <c r="G248" s="342"/>
      <c r="H248" s="343"/>
      <c r="I248" s="343"/>
      <c r="J248" s="343"/>
      <c r="K248" s="344"/>
      <c r="L248" s="400"/>
      <c r="M248" s="401"/>
      <c r="N248" s="401"/>
      <c r="O248" s="401"/>
      <c r="P248" s="401"/>
      <c r="Q248" s="401"/>
      <c r="R248" s="401"/>
      <c r="S248" s="401"/>
      <c r="T248" s="401"/>
      <c r="U248" s="401"/>
      <c r="V248" s="401"/>
      <c r="W248" s="401"/>
      <c r="X248" s="402"/>
      <c r="Y248" s="397"/>
      <c r="Z248" s="398"/>
      <c r="AA248" s="398"/>
      <c r="AB248" s="404"/>
      <c r="AC248" s="342"/>
      <c r="AD248" s="343"/>
      <c r="AE248" s="343"/>
      <c r="AF248" s="343"/>
      <c r="AG248" s="344"/>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c r="A249" s="1036"/>
      <c r="B249" s="1037"/>
      <c r="C249" s="1037"/>
      <c r="D249" s="1037"/>
      <c r="E249" s="1037"/>
      <c r="F249" s="1038"/>
      <c r="G249" s="342"/>
      <c r="H249" s="343"/>
      <c r="I249" s="343"/>
      <c r="J249" s="343"/>
      <c r="K249" s="344"/>
      <c r="L249" s="400"/>
      <c r="M249" s="401"/>
      <c r="N249" s="401"/>
      <c r="O249" s="401"/>
      <c r="P249" s="401"/>
      <c r="Q249" s="401"/>
      <c r="R249" s="401"/>
      <c r="S249" s="401"/>
      <c r="T249" s="401"/>
      <c r="U249" s="401"/>
      <c r="V249" s="401"/>
      <c r="W249" s="401"/>
      <c r="X249" s="402"/>
      <c r="Y249" s="397"/>
      <c r="Z249" s="398"/>
      <c r="AA249" s="398"/>
      <c r="AB249" s="404"/>
      <c r="AC249" s="342"/>
      <c r="AD249" s="343"/>
      <c r="AE249" s="343"/>
      <c r="AF249" s="343"/>
      <c r="AG249" s="344"/>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c r="A250" s="1036"/>
      <c r="B250" s="1037"/>
      <c r="C250" s="1037"/>
      <c r="D250" s="1037"/>
      <c r="E250" s="1037"/>
      <c r="F250" s="1038"/>
      <c r="G250" s="342"/>
      <c r="H250" s="343"/>
      <c r="I250" s="343"/>
      <c r="J250" s="343"/>
      <c r="K250" s="344"/>
      <c r="L250" s="400"/>
      <c r="M250" s="401"/>
      <c r="N250" s="401"/>
      <c r="O250" s="401"/>
      <c r="P250" s="401"/>
      <c r="Q250" s="401"/>
      <c r="R250" s="401"/>
      <c r="S250" s="401"/>
      <c r="T250" s="401"/>
      <c r="U250" s="401"/>
      <c r="V250" s="401"/>
      <c r="W250" s="401"/>
      <c r="X250" s="402"/>
      <c r="Y250" s="397"/>
      <c r="Z250" s="398"/>
      <c r="AA250" s="398"/>
      <c r="AB250" s="404"/>
      <c r="AC250" s="342"/>
      <c r="AD250" s="343"/>
      <c r="AE250" s="343"/>
      <c r="AF250" s="343"/>
      <c r="AG250" s="344"/>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c r="A251" s="1036"/>
      <c r="B251" s="1037"/>
      <c r="C251" s="1037"/>
      <c r="D251" s="1037"/>
      <c r="E251" s="1037"/>
      <c r="F251" s="1038"/>
      <c r="G251" s="342"/>
      <c r="H251" s="343"/>
      <c r="I251" s="343"/>
      <c r="J251" s="343"/>
      <c r="K251" s="344"/>
      <c r="L251" s="400"/>
      <c r="M251" s="401"/>
      <c r="N251" s="401"/>
      <c r="O251" s="401"/>
      <c r="P251" s="401"/>
      <c r="Q251" s="401"/>
      <c r="R251" s="401"/>
      <c r="S251" s="401"/>
      <c r="T251" s="401"/>
      <c r="U251" s="401"/>
      <c r="V251" s="401"/>
      <c r="W251" s="401"/>
      <c r="X251" s="402"/>
      <c r="Y251" s="397"/>
      <c r="Z251" s="398"/>
      <c r="AA251" s="398"/>
      <c r="AB251" s="404"/>
      <c r="AC251" s="342"/>
      <c r="AD251" s="343"/>
      <c r="AE251" s="343"/>
      <c r="AF251" s="343"/>
      <c r="AG251" s="344"/>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c r="A253" s="1036"/>
      <c r="B253" s="1037"/>
      <c r="C253" s="1037"/>
      <c r="D253" s="1037"/>
      <c r="E253" s="1037"/>
      <c r="F253" s="1038"/>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c r="A256" s="1036"/>
      <c r="B256" s="1037"/>
      <c r="C256" s="1037"/>
      <c r="D256" s="1037"/>
      <c r="E256" s="1037"/>
      <c r="F256" s="1038"/>
      <c r="G256" s="342"/>
      <c r="H256" s="343"/>
      <c r="I256" s="343"/>
      <c r="J256" s="343"/>
      <c r="K256" s="344"/>
      <c r="L256" s="400"/>
      <c r="M256" s="401"/>
      <c r="N256" s="401"/>
      <c r="O256" s="401"/>
      <c r="P256" s="401"/>
      <c r="Q256" s="401"/>
      <c r="R256" s="401"/>
      <c r="S256" s="401"/>
      <c r="T256" s="401"/>
      <c r="U256" s="401"/>
      <c r="V256" s="401"/>
      <c r="W256" s="401"/>
      <c r="X256" s="402"/>
      <c r="Y256" s="397"/>
      <c r="Z256" s="398"/>
      <c r="AA256" s="398"/>
      <c r="AB256" s="404"/>
      <c r="AC256" s="342"/>
      <c r="AD256" s="343"/>
      <c r="AE256" s="343"/>
      <c r="AF256" s="343"/>
      <c r="AG256" s="344"/>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c r="A257" s="1036"/>
      <c r="B257" s="1037"/>
      <c r="C257" s="1037"/>
      <c r="D257" s="1037"/>
      <c r="E257" s="1037"/>
      <c r="F257" s="1038"/>
      <c r="G257" s="342"/>
      <c r="H257" s="343"/>
      <c r="I257" s="343"/>
      <c r="J257" s="343"/>
      <c r="K257" s="344"/>
      <c r="L257" s="400"/>
      <c r="M257" s="401"/>
      <c r="N257" s="401"/>
      <c r="O257" s="401"/>
      <c r="P257" s="401"/>
      <c r="Q257" s="401"/>
      <c r="R257" s="401"/>
      <c r="S257" s="401"/>
      <c r="T257" s="401"/>
      <c r="U257" s="401"/>
      <c r="V257" s="401"/>
      <c r="W257" s="401"/>
      <c r="X257" s="402"/>
      <c r="Y257" s="397"/>
      <c r="Z257" s="398"/>
      <c r="AA257" s="398"/>
      <c r="AB257" s="404"/>
      <c r="AC257" s="342"/>
      <c r="AD257" s="343"/>
      <c r="AE257" s="343"/>
      <c r="AF257" s="343"/>
      <c r="AG257" s="344"/>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c r="A258" s="1036"/>
      <c r="B258" s="1037"/>
      <c r="C258" s="1037"/>
      <c r="D258" s="1037"/>
      <c r="E258" s="1037"/>
      <c r="F258" s="1038"/>
      <c r="G258" s="342"/>
      <c r="H258" s="343"/>
      <c r="I258" s="343"/>
      <c r="J258" s="343"/>
      <c r="K258" s="344"/>
      <c r="L258" s="400"/>
      <c r="M258" s="401"/>
      <c r="N258" s="401"/>
      <c r="O258" s="401"/>
      <c r="P258" s="401"/>
      <c r="Q258" s="401"/>
      <c r="R258" s="401"/>
      <c r="S258" s="401"/>
      <c r="T258" s="401"/>
      <c r="U258" s="401"/>
      <c r="V258" s="401"/>
      <c r="W258" s="401"/>
      <c r="X258" s="402"/>
      <c r="Y258" s="397"/>
      <c r="Z258" s="398"/>
      <c r="AA258" s="398"/>
      <c r="AB258" s="404"/>
      <c r="AC258" s="342"/>
      <c r="AD258" s="343"/>
      <c r="AE258" s="343"/>
      <c r="AF258" s="343"/>
      <c r="AG258" s="344"/>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c r="A259" s="1036"/>
      <c r="B259" s="1037"/>
      <c r="C259" s="1037"/>
      <c r="D259" s="1037"/>
      <c r="E259" s="1037"/>
      <c r="F259" s="1038"/>
      <c r="G259" s="342"/>
      <c r="H259" s="343"/>
      <c r="I259" s="343"/>
      <c r="J259" s="343"/>
      <c r="K259" s="344"/>
      <c r="L259" s="400"/>
      <c r="M259" s="401"/>
      <c r="N259" s="401"/>
      <c r="O259" s="401"/>
      <c r="P259" s="401"/>
      <c r="Q259" s="401"/>
      <c r="R259" s="401"/>
      <c r="S259" s="401"/>
      <c r="T259" s="401"/>
      <c r="U259" s="401"/>
      <c r="V259" s="401"/>
      <c r="W259" s="401"/>
      <c r="X259" s="402"/>
      <c r="Y259" s="397"/>
      <c r="Z259" s="398"/>
      <c r="AA259" s="398"/>
      <c r="AB259" s="404"/>
      <c r="AC259" s="342"/>
      <c r="AD259" s="343"/>
      <c r="AE259" s="343"/>
      <c r="AF259" s="343"/>
      <c r="AG259" s="344"/>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c r="A260" s="1036"/>
      <c r="B260" s="1037"/>
      <c r="C260" s="1037"/>
      <c r="D260" s="1037"/>
      <c r="E260" s="1037"/>
      <c r="F260" s="1038"/>
      <c r="G260" s="342"/>
      <c r="H260" s="343"/>
      <c r="I260" s="343"/>
      <c r="J260" s="343"/>
      <c r="K260" s="344"/>
      <c r="L260" s="400"/>
      <c r="M260" s="401"/>
      <c r="N260" s="401"/>
      <c r="O260" s="401"/>
      <c r="P260" s="401"/>
      <c r="Q260" s="401"/>
      <c r="R260" s="401"/>
      <c r="S260" s="401"/>
      <c r="T260" s="401"/>
      <c r="U260" s="401"/>
      <c r="V260" s="401"/>
      <c r="W260" s="401"/>
      <c r="X260" s="402"/>
      <c r="Y260" s="397"/>
      <c r="Z260" s="398"/>
      <c r="AA260" s="398"/>
      <c r="AB260" s="404"/>
      <c r="AC260" s="342"/>
      <c r="AD260" s="343"/>
      <c r="AE260" s="343"/>
      <c r="AF260" s="343"/>
      <c r="AG260" s="344"/>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c r="A261" s="1036"/>
      <c r="B261" s="1037"/>
      <c r="C261" s="1037"/>
      <c r="D261" s="1037"/>
      <c r="E261" s="1037"/>
      <c r="F261" s="1038"/>
      <c r="G261" s="342"/>
      <c r="H261" s="343"/>
      <c r="I261" s="343"/>
      <c r="J261" s="343"/>
      <c r="K261" s="344"/>
      <c r="L261" s="400"/>
      <c r="M261" s="401"/>
      <c r="N261" s="401"/>
      <c r="O261" s="401"/>
      <c r="P261" s="401"/>
      <c r="Q261" s="401"/>
      <c r="R261" s="401"/>
      <c r="S261" s="401"/>
      <c r="T261" s="401"/>
      <c r="U261" s="401"/>
      <c r="V261" s="401"/>
      <c r="W261" s="401"/>
      <c r="X261" s="402"/>
      <c r="Y261" s="397"/>
      <c r="Z261" s="398"/>
      <c r="AA261" s="398"/>
      <c r="AB261" s="404"/>
      <c r="AC261" s="342"/>
      <c r="AD261" s="343"/>
      <c r="AE261" s="343"/>
      <c r="AF261" s="343"/>
      <c r="AG261" s="344"/>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c r="A262" s="1036"/>
      <c r="B262" s="1037"/>
      <c r="C262" s="1037"/>
      <c r="D262" s="1037"/>
      <c r="E262" s="1037"/>
      <c r="F262" s="1038"/>
      <c r="G262" s="342"/>
      <c r="H262" s="343"/>
      <c r="I262" s="343"/>
      <c r="J262" s="343"/>
      <c r="K262" s="344"/>
      <c r="L262" s="400"/>
      <c r="M262" s="401"/>
      <c r="N262" s="401"/>
      <c r="O262" s="401"/>
      <c r="P262" s="401"/>
      <c r="Q262" s="401"/>
      <c r="R262" s="401"/>
      <c r="S262" s="401"/>
      <c r="T262" s="401"/>
      <c r="U262" s="401"/>
      <c r="V262" s="401"/>
      <c r="W262" s="401"/>
      <c r="X262" s="402"/>
      <c r="Y262" s="397"/>
      <c r="Z262" s="398"/>
      <c r="AA262" s="398"/>
      <c r="AB262" s="404"/>
      <c r="AC262" s="342"/>
      <c r="AD262" s="343"/>
      <c r="AE262" s="343"/>
      <c r="AF262" s="343"/>
      <c r="AG262" s="344"/>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c r="A263" s="1036"/>
      <c r="B263" s="1037"/>
      <c r="C263" s="1037"/>
      <c r="D263" s="1037"/>
      <c r="E263" s="1037"/>
      <c r="F263" s="1038"/>
      <c r="G263" s="342"/>
      <c r="H263" s="343"/>
      <c r="I263" s="343"/>
      <c r="J263" s="343"/>
      <c r="K263" s="344"/>
      <c r="L263" s="400"/>
      <c r="M263" s="401"/>
      <c r="N263" s="401"/>
      <c r="O263" s="401"/>
      <c r="P263" s="401"/>
      <c r="Q263" s="401"/>
      <c r="R263" s="401"/>
      <c r="S263" s="401"/>
      <c r="T263" s="401"/>
      <c r="U263" s="401"/>
      <c r="V263" s="401"/>
      <c r="W263" s="401"/>
      <c r="X263" s="402"/>
      <c r="Y263" s="397"/>
      <c r="Z263" s="398"/>
      <c r="AA263" s="398"/>
      <c r="AB263" s="404"/>
      <c r="AC263" s="342"/>
      <c r="AD263" s="343"/>
      <c r="AE263" s="343"/>
      <c r="AF263" s="343"/>
      <c r="AG263" s="344"/>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c r="A264" s="1036"/>
      <c r="B264" s="1037"/>
      <c r="C264" s="1037"/>
      <c r="D264" s="1037"/>
      <c r="E264" s="1037"/>
      <c r="F264" s="1038"/>
      <c r="G264" s="342"/>
      <c r="H264" s="343"/>
      <c r="I264" s="343"/>
      <c r="J264" s="343"/>
      <c r="K264" s="344"/>
      <c r="L264" s="400"/>
      <c r="M264" s="401"/>
      <c r="N264" s="401"/>
      <c r="O264" s="401"/>
      <c r="P264" s="401"/>
      <c r="Q264" s="401"/>
      <c r="R264" s="401"/>
      <c r="S264" s="401"/>
      <c r="T264" s="401"/>
      <c r="U264" s="401"/>
      <c r="V264" s="401"/>
      <c r="W264" s="401"/>
      <c r="X264" s="402"/>
      <c r="Y264" s="397"/>
      <c r="Z264" s="398"/>
      <c r="AA264" s="398"/>
      <c r="AB264" s="404"/>
      <c r="AC264" s="342"/>
      <c r="AD264" s="343"/>
      <c r="AE264" s="343"/>
      <c r="AF264" s="343"/>
      <c r="AG264" s="344"/>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0"/>
      <c r="B3" s="340"/>
      <c r="C3" s="340" t="s">
        <v>26</v>
      </c>
      <c r="D3" s="340"/>
      <c r="E3" s="340"/>
      <c r="F3" s="340"/>
      <c r="G3" s="340"/>
      <c r="H3" s="340"/>
      <c r="I3" s="340"/>
      <c r="J3" s="281" t="s">
        <v>297</v>
      </c>
      <c r="K3" s="111"/>
      <c r="L3" s="111"/>
      <c r="M3" s="111"/>
      <c r="N3" s="111"/>
      <c r="O3" s="111"/>
      <c r="P3" s="341" t="s">
        <v>27</v>
      </c>
      <c r="Q3" s="341"/>
      <c r="R3" s="341"/>
      <c r="S3" s="341"/>
      <c r="T3" s="341"/>
      <c r="U3" s="341"/>
      <c r="V3" s="341"/>
      <c r="W3" s="341"/>
      <c r="X3" s="341"/>
      <c r="Y3" s="338" t="s">
        <v>353</v>
      </c>
      <c r="Z3" s="339"/>
      <c r="AA3" s="339"/>
      <c r="AB3" s="339"/>
      <c r="AC3" s="281" t="s">
        <v>338</v>
      </c>
      <c r="AD3" s="281"/>
      <c r="AE3" s="281"/>
      <c r="AF3" s="281"/>
      <c r="AG3" s="281"/>
      <c r="AH3" s="338" t="s">
        <v>258</v>
      </c>
      <c r="AI3" s="340"/>
      <c r="AJ3" s="340"/>
      <c r="AK3" s="340"/>
      <c r="AL3" s="340" t="s">
        <v>21</v>
      </c>
      <c r="AM3" s="340"/>
      <c r="AN3" s="340"/>
      <c r="AO3" s="424"/>
      <c r="AP3" s="425" t="s">
        <v>298</v>
      </c>
      <c r="AQ3" s="425"/>
      <c r="AR3" s="425"/>
      <c r="AS3" s="425"/>
      <c r="AT3" s="425"/>
      <c r="AU3" s="425"/>
      <c r="AV3" s="425"/>
      <c r="AW3" s="425"/>
      <c r="AX3" s="425"/>
      <c r="AY3">
        <f>$AY$2</f>
        <v>0</v>
      </c>
    </row>
    <row r="4" spans="1:51" ht="26.25" customHeight="1">
      <c r="A4" s="1057">
        <v>1</v>
      </c>
      <c r="B4" s="1057">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56"/>
      <c r="AD4" s="1056"/>
      <c r="AE4" s="1056"/>
      <c r="AF4" s="1056"/>
      <c r="AG4" s="1056"/>
      <c r="AH4" s="326"/>
      <c r="AI4" s="327"/>
      <c r="AJ4" s="327"/>
      <c r="AK4" s="327"/>
      <c r="AL4" s="328"/>
      <c r="AM4" s="329"/>
      <c r="AN4" s="329"/>
      <c r="AO4" s="330"/>
      <c r="AP4" s="323"/>
      <c r="AQ4" s="323"/>
      <c r="AR4" s="323"/>
      <c r="AS4" s="323"/>
      <c r="AT4" s="323"/>
      <c r="AU4" s="323"/>
      <c r="AV4" s="323"/>
      <c r="AW4" s="323"/>
      <c r="AX4" s="323"/>
      <c r="AY4">
        <f>$AY$2</f>
        <v>0</v>
      </c>
    </row>
    <row r="5" spans="1:51" ht="26.25" customHeight="1">
      <c r="A5" s="1057">
        <v>2</v>
      </c>
      <c r="B5" s="1057">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56"/>
      <c r="AD5" s="1056"/>
      <c r="AE5" s="1056"/>
      <c r="AF5" s="1056"/>
      <c r="AG5" s="1056"/>
      <c r="AH5" s="326"/>
      <c r="AI5" s="327"/>
      <c r="AJ5" s="327"/>
      <c r="AK5" s="327"/>
      <c r="AL5" s="328"/>
      <c r="AM5" s="329"/>
      <c r="AN5" s="329"/>
      <c r="AO5" s="330"/>
      <c r="AP5" s="323"/>
      <c r="AQ5" s="323"/>
      <c r="AR5" s="323"/>
      <c r="AS5" s="323"/>
      <c r="AT5" s="323"/>
      <c r="AU5" s="323"/>
      <c r="AV5" s="323"/>
      <c r="AW5" s="323"/>
      <c r="AX5" s="323"/>
      <c r="AY5">
        <f>COUNTA($C$5)</f>
        <v>0</v>
      </c>
    </row>
    <row r="6" spans="1:51" ht="26.25" customHeight="1">
      <c r="A6" s="1057">
        <v>3</v>
      </c>
      <c r="B6" s="1057">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56"/>
      <c r="AD6" s="1056"/>
      <c r="AE6" s="1056"/>
      <c r="AF6" s="1056"/>
      <c r="AG6" s="1056"/>
      <c r="AH6" s="326"/>
      <c r="AI6" s="327"/>
      <c r="AJ6" s="327"/>
      <c r="AK6" s="327"/>
      <c r="AL6" s="328"/>
      <c r="AM6" s="329"/>
      <c r="AN6" s="329"/>
      <c r="AO6" s="330"/>
      <c r="AP6" s="323"/>
      <c r="AQ6" s="323"/>
      <c r="AR6" s="323"/>
      <c r="AS6" s="323"/>
      <c r="AT6" s="323"/>
      <c r="AU6" s="323"/>
      <c r="AV6" s="323"/>
      <c r="AW6" s="323"/>
      <c r="AX6" s="323"/>
      <c r="AY6">
        <f>COUNTA($C$6)</f>
        <v>0</v>
      </c>
    </row>
    <row r="7" spans="1:51" ht="26.25" customHeight="1">
      <c r="A7" s="1057">
        <v>4</v>
      </c>
      <c r="B7" s="1057">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56"/>
      <c r="AD7" s="1056"/>
      <c r="AE7" s="1056"/>
      <c r="AF7" s="1056"/>
      <c r="AG7" s="1056"/>
      <c r="AH7" s="326"/>
      <c r="AI7" s="327"/>
      <c r="AJ7" s="327"/>
      <c r="AK7" s="327"/>
      <c r="AL7" s="328"/>
      <c r="AM7" s="329"/>
      <c r="AN7" s="329"/>
      <c r="AO7" s="330"/>
      <c r="AP7" s="323"/>
      <c r="AQ7" s="323"/>
      <c r="AR7" s="323"/>
      <c r="AS7" s="323"/>
      <c r="AT7" s="323"/>
      <c r="AU7" s="323"/>
      <c r="AV7" s="323"/>
      <c r="AW7" s="323"/>
      <c r="AX7" s="323"/>
      <c r="AY7">
        <f>COUNTA($C$7)</f>
        <v>0</v>
      </c>
    </row>
    <row r="8" spans="1:51" ht="26.25" customHeight="1">
      <c r="A8" s="1057">
        <v>5</v>
      </c>
      <c r="B8" s="1057">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56"/>
      <c r="AD8" s="1056"/>
      <c r="AE8" s="1056"/>
      <c r="AF8" s="1056"/>
      <c r="AG8" s="1056"/>
      <c r="AH8" s="326"/>
      <c r="AI8" s="327"/>
      <c r="AJ8" s="327"/>
      <c r="AK8" s="327"/>
      <c r="AL8" s="328"/>
      <c r="AM8" s="329"/>
      <c r="AN8" s="329"/>
      <c r="AO8" s="330"/>
      <c r="AP8" s="323"/>
      <c r="AQ8" s="323"/>
      <c r="AR8" s="323"/>
      <c r="AS8" s="323"/>
      <c r="AT8" s="323"/>
      <c r="AU8" s="323"/>
      <c r="AV8" s="323"/>
      <c r="AW8" s="323"/>
      <c r="AX8" s="323"/>
      <c r="AY8">
        <f>COUNTA($C$8)</f>
        <v>0</v>
      </c>
    </row>
    <row r="9" spans="1:51" ht="26.25" customHeight="1">
      <c r="A9" s="1057">
        <v>6</v>
      </c>
      <c r="B9" s="1057">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56"/>
      <c r="AD9" s="1056"/>
      <c r="AE9" s="1056"/>
      <c r="AF9" s="1056"/>
      <c r="AG9" s="1056"/>
      <c r="AH9" s="326"/>
      <c r="AI9" s="327"/>
      <c r="AJ9" s="327"/>
      <c r="AK9" s="327"/>
      <c r="AL9" s="328"/>
      <c r="AM9" s="329"/>
      <c r="AN9" s="329"/>
      <c r="AO9" s="330"/>
      <c r="AP9" s="323"/>
      <c r="AQ9" s="323"/>
      <c r="AR9" s="323"/>
      <c r="AS9" s="323"/>
      <c r="AT9" s="323"/>
      <c r="AU9" s="323"/>
      <c r="AV9" s="323"/>
      <c r="AW9" s="323"/>
      <c r="AX9" s="323"/>
      <c r="AY9">
        <f>COUNTA($C$9)</f>
        <v>0</v>
      </c>
    </row>
    <row r="10" spans="1:51" ht="26.25" customHeight="1">
      <c r="A10" s="1057">
        <v>7</v>
      </c>
      <c r="B10" s="1057">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56"/>
      <c r="AD10" s="1056"/>
      <c r="AE10" s="1056"/>
      <c r="AF10" s="1056"/>
      <c r="AG10" s="1056"/>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c r="A11" s="1057">
        <v>8</v>
      </c>
      <c r="B11" s="1057">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56"/>
      <c r="AD11" s="1056"/>
      <c r="AE11" s="1056"/>
      <c r="AF11" s="1056"/>
      <c r="AG11" s="1056"/>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c r="A12" s="1057">
        <v>9</v>
      </c>
      <c r="B12" s="1057">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56"/>
      <c r="AD12" s="1056"/>
      <c r="AE12" s="1056"/>
      <c r="AF12" s="1056"/>
      <c r="AG12" s="1056"/>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c r="A13" s="1057">
        <v>10</v>
      </c>
      <c r="B13" s="1057">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56"/>
      <c r="AD13" s="1056"/>
      <c r="AE13" s="1056"/>
      <c r="AF13" s="1056"/>
      <c r="AG13" s="1056"/>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c r="A14" s="1057">
        <v>11</v>
      </c>
      <c r="B14" s="1057">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56"/>
      <c r="AD14" s="1056"/>
      <c r="AE14" s="1056"/>
      <c r="AF14" s="1056"/>
      <c r="AG14" s="1056"/>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c r="A15" s="1057">
        <v>12</v>
      </c>
      <c r="B15" s="1057">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56"/>
      <c r="AD15" s="1056"/>
      <c r="AE15" s="1056"/>
      <c r="AF15" s="1056"/>
      <c r="AG15" s="1056"/>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c r="A16" s="1057">
        <v>13</v>
      </c>
      <c r="B16" s="1057">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56"/>
      <c r="AD16" s="1056"/>
      <c r="AE16" s="1056"/>
      <c r="AF16" s="1056"/>
      <c r="AG16" s="1056"/>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c r="A17" s="1057">
        <v>14</v>
      </c>
      <c r="B17" s="1057">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56"/>
      <c r="AD17" s="1056"/>
      <c r="AE17" s="1056"/>
      <c r="AF17" s="1056"/>
      <c r="AG17" s="1056"/>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c r="A18" s="1057">
        <v>15</v>
      </c>
      <c r="B18" s="1057">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56"/>
      <c r="AD18" s="1056"/>
      <c r="AE18" s="1056"/>
      <c r="AF18" s="1056"/>
      <c r="AG18" s="1056"/>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c r="A19" s="1057">
        <v>16</v>
      </c>
      <c r="B19" s="1057">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56"/>
      <c r="AD19" s="1056"/>
      <c r="AE19" s="1056"/>
      <c r="AF19" s="1056"/>
      <c r="AG19" s="1056"/>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c r="A20" s="1057">
        <v>17</v>
      </c>
      <c r="B20" s="1057">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56"/>
      <c r="AD20" s="1056"/>
      <c r="AE20" s="1056"/>
      <c r="AF20" s="1056"/>
      <c r="AG20" s="1056"/>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c r="A21" s="1057">
        <v>18</v>
      </c>
      <c r="B21" s="1057">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56"/>
      <c r="AD21" s="1056"/>
      <c r="AE21" s="1056"/>
      <c r="AF21" s="1056"/>
      <c r="AG21" s="1056"/>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c r="A22" s="1057">
        <v>19</v>
      </c>
      <c r="B22" s="1057">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56"/>
      <c r="AD22" s="1056"/>
      <c r="AE22" s="1056"/>
      <c r="AF22" s="1056"/>
      <c r="AG22" s="1056"/>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c r="A23" s="1057">
        <v>20</v>
      </c>
      <c r="B23" s="1057">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56"/>
      <c r="AD23" s="1056"/>
      <c r="AE23" s="1056"/>
      <c r="AF23" s="1056"/>
      <c r="AG23" s="1056"/>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c r="A24" s="1057">
        <v>21</v>
      </c>
      <c r="B24" s="1057">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56"/>
      <c r="AD24" s="1056"/>
      <c r="AE24" s="1056"/>
      <c r="AF24" s="1056"/>
      <c r="AG24" s="1056"/>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c r="A25" s="1057">
        <v>22</v>
      </c>
      <c r="B25" s="1057">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56"/>
      <c r="AD25" s="1056"/>
      <c r="AE25" s="1056"/>
      <c r="AF25" s="1056"/>
      <c r="AG25" s="1056"/>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c r="A26" s="1057">
        <v>23</v>
      </c>
      <c r="B26" s="1057">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56"/>
      <c r="AD26" s="1056"/>
      <c r="AE26" s="1056"/>
      <c r="AF26" s="1056"/>
      <c r="AG26" s="1056"/>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c r="A27" s="1057">
        <v>24</v>
      </c>
      <c r="B27" s="1057">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56"/>
      <c r="AD27" s="1056"/>
      <c r="AE27" s="1056"/>
      <c r="AF27" s="1056"/>
      <c r="AG27" s="1056"/>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c r="A28" s="1057">
        <v>25</v>
      </c>
      <c r="B28" s="1057">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56"/>
      <c r="AD28" s="1056"/>
      <c r="AE28" s="1056"/>
      <c r="AF28" s="1056"/>
      <c r="AG28" s="1056"/>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c r="A29" s="1057">
        <v>26</v>
      </c>
      <c r="B29" s="1057">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56"/>
      <c r="AD29" s="1056"/>
      <c r="AE29" s="1056"/>
      <c r="AF29" s="1056"/>
      <c r="AG29" s="1056"/>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c r="A30" s="1057">
        <v>27</v>
      </c>
      <c r="B30" s="1057">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56"/>
      <c r="AD30" s="1056"/>
      <c r="AE30" s="1056"/>
      <c r="AF30" s="1056"/>
      <c r="AG30" s="1056"/>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c r="A31" s="1057">
        <v>28</v>
      </c>
      <c r="B31" s="1057">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56"/>
      <c r="AD31" s="1056"/>
      <c r="AE31" s="1056"/>
      <c r="AF31" s="1056"/>
      <c r="AG31" s="1056"/>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c r="A32" s="1057">
        <v>29</v>
      </c>
      <c r="B32" s="1057">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56"/>
      <c r="AD32" s="1056"/>
      <c r="AE32" s="1056"/>
      <c r="AF32" s="1056"/>
      <c r="AG32" s="1056"/>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c r="A33" s="1057">
        <v>30</v>
      </c>
      <c r="B33" s="1057">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56"/>
      <c r="AD33" s="1056"/>
      <c r="AE33" s="1056"/>
      <c r="AF33" s="1056"/>
      <c r="AG33" s="1056"/>
      <c r="AH33" s="326"/>
      <c r="AI33" s="327"/>
      <c r="AJ33" s="327"/>
      <c r="AK33" s="327"/>
      <c r="AL33" s="328"/>
      <c r="AM33" s="329"/>
      <c r="AN33" s="329"/>
      <c r="AO33" s="330"/>
      <c r="AP33" s="323"/>
      <c r="AQ33" s="323"/>
      <c r="AR33" s="323"/>
      <c r="AS33" s="323"/>
      <c r="AT33" s="323"/>
      <c r="AU33" s="323"/>
      <c r="AV33" s="323"/>
      <c r="AW33" s="323"/>
      <c r="AX33" s="323"/>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0"/>
      <c r="B36" s="340"/>
      <c r="C36" s="340" t="s">
        <v>26</v>
      </c>
      <c r="D36" s="340"/>
      <c r="E36" s="340"/>
      <c r="F36" s="340"/>
      <c r="G36" s="340"/>
      <c r="H36" s="340"/>
      <c r="I36" s="340"/>
      <c r="J36" s="281" t="s">
        <v>297</v>
      </c>
      <c r="K36" s="111"/>
      <c r="L36" s="111"/>
      <c r="M36" s="111"/>
      <c r="N36" s="111"/>
      <c r="O36" s="111"/>
      <c r="P36" s="341" t="s">
        <v>27</v>
      </c>
      <c r="Q36" s="341"/>
      <c r="R36" s="341"/>
      <c r="S36" s="341"/>
      <c r="T36" s="341"/>
      <c r="U36" s="341"/>
      <c r="V36" s="341"/>
      <c r="W36" s="341"/>
      <c r="X36" s="341"/>
      <c r="Y36" s="338" t="s">
        <v>353</v>
      </c>
      <c r="Z36" s="339"/>
      <c r="AA36" s="339"/>
      <c r="AB36" s="339"/>
      <c r="AC36" s="281" t="s">
        <v>338</v>
      </c>
      <c r="AD36" s="281"/>
      <c r="AE36" s="281"/>
      <c r="AF36" s="281"/>
      <c r="AG36" s="281"/>
      <c r="AH36" s="338" t="s">
        <v>258</v>
      </c>
      <c r="AI36" s="340"/>
      <c r="AJ36" s="340"/>
      <c r="AK36" s="340"/>
      <c r="AL36" s="340" t="s">
        <v>21</v>
      </c>
      <c r="AM36" s="340"/>
      <c r="AN36" s="340"/>
      <c r="AO36" s="424"/>
      <c r="AP36" s="425" t="s">
        <v>298</v>
      </c>
      <c r="AQ36" s="425"/>
      <c r="AR36" s="425"/>
      <c r="AS36" s="425"/>
      <c r="AT36" s="425"/>
      <c r="AU36" s="425"/>
      <c r="AV36" s="425"/>
      <c r="AW36" s="425"/>
      <c r="AX36" s="425"/>
      <c r="AY36">
        <f>$AY$34</f>
        <v>0</v>
      </c>
    </row>
    <row r="37" spans="1:51" ht="26.25" customHeight="1">
      <c r="A37" s="1057">
        <v>1</v>
      </c>
      <c r="B37" s="1057">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56"/>
      <c r="AD37" s="1056"/>
      <c r="AE37" s="1056"/>
      <c r="AF37" s="1056"/>
      <c r="AG37" s="1056"/>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c r="A38" s="1057">
        <v>2</v>
      </c>
      <c r="B38" s="1057">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56"/>
      <c r="AD38" s="1056"/>
      <c r="AE38" s="1056"/>
      <c r="AF38" s="1056"/>
      <c r="AG38" s="1056"/>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c r="A39" s="1057">
        <v>3</v>
      </c>
      <c r="B39" s="1057">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56"/>
      <c r="AD39" s="1056"/>
      <c r="AE39" s="1056"/>
      <c r="AF39" s="1056"/>
      <c r="AG39" s="1056"/>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c r="A40" s="1057">
        <v>4</v>
      </c>
      <c r="B40" s="1057">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56"/>
      <c r="AD40" s="1056"/>
      <c r="AE40" s="1056"/>
      <c r="AF40" s="1056"/>
      <c r="AG40" s="1056"/>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c r="A41" s="1057">
        <v>5</v>
      </c>
      <c r="B41" s="1057">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56"/>
      <c r="AD41" s="1056"/>
      <c r="AE41" s="1056"/>
      <c r="AF41" s="1056"/>
      <c r="AG41" s="1056"/>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c r="A42" s="1057">
        <v>6</v>
      </c>
      <c r="B42" s="1057">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56"/>
      <c r="AD42" s="1056"/>
      <c r="AE42" s="1056"/>
      <c r="AF42" s="1056"/>
      <c r="AG42" s="1056"/>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c r="A43" s="1057">
        <v>7</v>
      </c>
      <c r="B43" s="1057">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56"/>
      <c r="AD43" s="1056"/>
      <c r="AE43" s="1056"/>
      <c r="AF43" s="1056"/>
      <c r="AG43" s="1056"/>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c r="A44" s="1057">
        <v>8</v>
      </c>
      <c r="B44" s="1057">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56"/>
      <c r="AD44" s="1056"/>
      <c r="AE44" s="1056"/>
      <c r="AF44" s="1056"/>
      <c r="AG44" s="1056"/>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c r="A45" s="1057">
        <v>9</v>
      </c>
      <c r="B45" s="1057">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56"/>
      <c r="AD45" s="1056"/>
      <c r="AE45" s="1056"/>
      <c r="AF45" s="1056"/>
      <c r="AG45" s="1056"/>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c r="A46" s="1057">
        <v>10</v>
      </c>
      <c r="B46" s="1057">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56"/>
      <c r="AD46" s="1056"/>
      <c r="AE46" s="1056"/>
      <c r="AF46" s="1056"/>
      <c r="AG46" s="1056"/>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c r="A47" s="1057">
        <v>11</v>
      </c>
      <c r="B47" s="1057">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56"/>
      <c r="AD47" s="1056"/>
      <c r="AE47" s="1056"/>
      <c r="AF47" s="1056"/>
      <c r="AG47" s="1056"/>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c r="A48" s="1057">
        <v>12</v>
      </c>
      <c r="B48" s="1057">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56"/>
      <c r="AD48" s="1056"/>
      <c r="AE48" s="1056"/>
      <c r="AF48" s="1056"/>
      <c r="AG48" s="1056"/>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c r="A49" s="1057">
        <v>13</v>
      </c>
      <c r="B49" s="1057">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56"/>
      <c r="AD49" s="1056"/>
      <c r="AE49" s="1056"/>
      <c r="AF49" s="1056"/>
      <c r="AG49" s="1056"/>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c r="A50" s="1057">
        <v>14</v>
      </c>
      <c r="B50" s="1057">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56"/>
      <c r="AD50" s="1056"/>
      <c r="AE50" s="1056"/>
      <c r="AF50" s="1056"/>
      <c r="AG50" s="1056"/>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c r="A51" s="1057">
        <v>15</v>
      </c>
      <c r="B51" s="1057">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56"/>
      <c r="AD51" s="1056"/>
      <c r="AE51" s="1056"/>
      <c r="AF51" s="1056"/>
      <c r="AG51" s="1056"/>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c r="A52" s="1057">
        <v>16</v>
      </c>
      <c r="B52" s="1057">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56"/>
      <c r="AD52" s="1056"/>
      <c r="AE52" s="1056"/>
      <c r="AF52" s="1056"/>
      <c r="AG52" s="1056"/>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c r="A53" s="1057">
        <v>17</v>
      </c>
      <c r="B53" s="1057">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56"/>
      <c r="AD53" s="1056"/>
      <c r="AE53" s="1056"/>
      <c r="AF53" s="1056"/>
      <c r="AG53" s="1056"/>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c r="A54" s="1057">
        <v>18</v>
      </c>
      <c r="B54" s="1057">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56"/>
      <c r="AD54" s="1056"/>
      <c r="AE54" s="1056"/>
      <c r="AF54" s="1056"/>
      <c r="AG54" s="1056"/>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c r="A55" s="1057">
        <v>19</v>
      </c>
      <c r="B55" s="1057">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56"/>
      <c r="AD55" s="1056"/>
      <c r="AE55" s="1056"/>
      <c r="AF55" s="1056"/>
      <c r="AG55" s="1056"/>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c r="A56" s="1057">
        <v>20</v>
      </c>
      <c r="B56" s="1057">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56"/>
      <c r="AD56" s="1056"/>
      <c r="AE56" s="1056"/>
      <c r="AF56" s="1056"/>
      <c r="AG56" s="1056"/>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c r="A57" s="1057">
        <v>21</v>
      </c>
      <c r="B57" s="1057">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56"/>
      <c r="AD57" s="1056"/>
      <c r="AE57" s="1056"/>
      <c r="AF57" s="1056"/>
      <c r="AG57" s="1056"/>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c r="A58" s="1057">
        <v>22</v>
      </c>
      <c r="B58" s="1057">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56"/>
      <c r="AD58" s="1056"/>
      <c r="AE58" s="1056"/>
      <c r="AF58" s="1056"/>
      <c r="AG58" s="1056"/>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c r="A59" s="1057">
        <v>23</v>
      </c>
      <c r="B59" s="1057">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56"/>
      <c r="AD59" s="1056"/>
      <c r="AE59" s="1056"/>
      <c r="AF59" s="1056"/>
      <c r="AG59" s="1056"/>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c r="A60" s="1057">
        <v>24</v>
      </c>
      <c r="B60" s="1057">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56"/>
      <c r="AD60" s="1056"/>
      <c r="AE60" s="1056"/>
      <c r="AF60" s="1056"/>
      <c r="AG60" s="1056"/>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c r="A61" s="1057">
        <v>25</v>
      </c>
      <c r="B61" s="1057">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56"/>
      <c r="AD61" s="1056"/>
      <c r="AE61" s="1056"/>
      <c r="AF61" s="1056"/>
      <c r="AG61" s="1056"/>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c r="A62" s="1057">
        <v>26</v>
      </c>
      <c r="B62" s="1057">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56"/>
      <c r="AD62" s="1056"/>
      <c r="AE62" s="1056"/>
      <c r="AF62" s="1056"/>
      <c r="AG62" s="1056"/>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c r="A63" s="1057">
        <v>27</v>
      </c>
      <c r="B63" s="1057">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56"/>
      <c r="AD63" s="1056"/>
      <c r="AE63" s="1056"/>
      <c r="AF63" s="1056"/>
      <c r="AG63" s="1056"/>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c r="A64" s="1057">
        <v>28</v>
      </c>
      <c r="B64" s="1057">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56"/>
      <c r="AD64" s="1056"/>
      <c r="AE64" s="1056"/>
      <c r="AF64" s="1056"/>
      <c r="AG64" s="1056"/>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c r="A65" s="1057">
        <v>29</v>
      </c>
      <c r="B65" s="1057">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56"/>
      <c r="AD65" s="1056"/>
      <c r="AE65" s="1056"/>
      <c r="AF65" s="1056"/>
      <c r="AG65" s="1056"/>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c r="A66" s="1057">
        <v>30</v>
      </c>
      <c r="B66" s="1057">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56"/>
      <c r="AD66" s="1056"/>
      <c r="AE66" s="1056"/>
      <c r="AF66" s="1056"/>
      <c r="AG66" s="1056"/>
      <c r="AH66" s="326"/>
      <c r="AI66" s="327"/>
      <c r="AJ66" s="327"/>
      <c r="AK66" s="327"/>
      <c r="AL66" s="328"/>
      <c r="AM66" s="329"/>
      <c r="AN66" s="329"/>
      <c r="AO66" s="330"/>
      <c r="AP66" s="323"/>
      <c r="AQ66" s="323"/>
      <c r="AR66" s="323"/>
      <c r="AS66" s="323"/>
      <c r="AT66" s="323"/>
      <c r="AU66" s="323"/>
      <c r="AV66" s="323"/>
      <c r="AW66" s="323"/>
      <c r="AX66" s="323"/>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0"/>
      <c r="B69" s="340"/>
      <c r="C69" s="340" t="s">
        <v>26</v>
      </c>
      <c r="D69" s="340"/>
      <c r="E69" s="340"/>
      <c r="F69" s="340"/>
      <c r="G69" s="340"/>
      <c r="H69" s="340"/>
      <c r="I69" s="340"/>
      <c r="J69" s="281" t="s">
        <v>297</v>
      </c>
      <c r="K69" s="111"/>
      <c r="L69" s="111"/>
      <c r="M69" s="111"/>
      <c r="N69" s="111"/>
      <c r="O69" s="111"/>
      <c r="P69" s="341" t="s">
        <v>27</v>
      </c>
      <c r="Q69" s="341"/>
      <c r="R69" s="341"/>
      <c r="S69" s="341"/>
      <c r="T69" s="341"/>
      <c r="U69" s="341"/>
      <c r="V69" s="341"/>
      <c r="W69" s="341"/>
      <c r="X69" s="341"/>
      <c r="Y69" s="338" t="s">
        <v>353</v>
      </c>
      <c r="Z69" s="339"/>
      <c r="AA69" s="339"/>
      <c r="AB69" s="339"/>
      <c r="AC69" s="281" t="s">
        <v>338</v>
      </c>
      <c r="AD69" s="281"/>
      <c r="AE69" s="281"/>
      <c r="AF69" s="281"/>
      <c r="AG69" s="281"/>
      <c r="AH69" s="338" t="s">
        <v>258</v>
      </c>
      <c r="AI69" s="340"/>
      <c r="AJ69" s="340"/>
      <c r="AK69" s="340"/>
      <c r="AL69" s="340" t="s">
        <v>21</v>
      </c>
      <c r="AM69" s="340"/>
      <c r="AN69" s="340"/>
      <c r="AO69" s="424"/>
      <c r="AP69" s="425" t="s">
        <v>298</v>
      </c>
      <c r="AQ69" s="425"/>
      <c r="AR69" s="425"/>
      <c r="AS69" s="425"/>
      <c r="AT69" s="425"/>
      <c r="AU69" s="425"/>
      <c r="AV69" s="425"/>
      <c r="AW69" s="425"/>
      <c r="AX69" s="425"/>
      <c r="AY69" s="34">
        <f t="shared" ref="AY69:AY70" si="0">$AY$67</f>
        <v>0</v>
      </c>
    </row>
    <row r="70" spans="1:51" ht="26.25" customHeight="1">
      <c r="A70" s="1057">
        <v>1</v>
      </c>
      <c r="B70" s="1057">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56"/>
      <c r="AD70" s="1056"/>
      <c r="AE70" s="1056"/>
      <c r="AF70" s="1056"/>
      <c r="AG70" s="1056"/>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c r="A71" s="1057">
        <v>2</v>
      </c>
      <c r="B71" s="1057">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56"/>
      <c r="AD71" s="1056"/>
      <c r="AE71" s="1056"/>
      <c r="AF71" s="1056"/>
      <c r="AG71" s="1056"/>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c r="A72" s="1057">
        <v>3</v>
      </c>
      <c r="B72" s="1057">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56"/>
      <c r="AD72" s="1056"/>
      <c r="AE72" s="1056"/>
      <c r="AF72" s="1056"/>
      <c r="AG72" s="1056"/>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c r="A73" s="1057">
        <v>4</v>
      </c>
      <c r="B73" s="1057">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56"/>
      <c r="AD73" s="1056"/>
      <c r="AE73" s="1056"/>
      <c r="AF73" s="1056"/>
      <c r="AG73" s="1056"/>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c r="A74" s="1057">
        <v>5</v>
      </c>
      <c r="B74" s="1057">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56"/>
      <c r="AD74" s="1056"/>
      <c r="AE74" s="1056"/>
      <c r="AF74" s="1056"/>
      <c r="AG74" s="1056"/>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c r="A75" s="1057">
        <v>6</v>
      </c>
      <c r="B75" s="1057">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56"/>
      <c r="AD75" s="1056"/>
      <c r="AE75" s="1056"/>
      <c r="AF75" s="1056"/>
      <c r="AG75" s="1056"/>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c r="A76" s="1057">
        <v>7</v>
      </c>
      <c r="B76" s="1057">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56"/>
      <c r="AD76" s="1056"/>
      <c r="AE76" s="1056"/>
      <c r="AF76" s="1056"/>
      <c r="AG76" s="1056"/>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c r="A77" s="1057">
        <v>8</v>
      </c>
      <c r="B77" s="1057">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56"/>
      <c r="AD77" s="1056"/>
      <c r="AE77" s="1056"/>
      <c r="AF77" s="1056"/>
      <c r="AG77" s="1056"/>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c r="A78" s="1057">
        <v>9</v>
      </c>
      <c r="B78" s="1057">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56"/>
      <c r="AD78" s="1056"/>
      <c r="AE78" s="1056"/>
      <c r="AF78" s="1056"/>
      <c r="AG78" s="1056"/>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c r="A79" s="1057">
        <v>10</v>
      </c>
      <c r="B79" s="1057">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56"/>
      <c r="AD79" s="1056"/>
      <c r="AE79" s="1056"/>
      <c r="AF79" s="1056"/>
      <c r="AG79" s="1056"/>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c r="A80" s="1057">
        <v>11</v>
      </c>
      <c r="B80" s="1057">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56"/>
      <c r="AD80" s="1056"/>
      <c r="AE80" s="1056"/>
      <c r="AF80" s="1056"/>
      <c r="AG80" s="1056"/>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c r="A81" s="1057">
        <v>12</v>
      </c>
      <c r="B81" s="1057">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56"/>
      <c r="AD81" s="1056"/>
      <c r="AE81" s="1056"/>
      <c r="AF81" s="1056"/>
      <c r="AG81" s="1056"/>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c r="A82" s="1057">
        <v>13</v>
      </c>
      <c r="B82" s="1057">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56"/>
      <c r="AD82" s="1056"/>
      <c r="AE82" s="1056"/>
      <c r="AF82" s="1056"/>
      <c r="AG82" s="1056"/>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c r="A83" s="1057">
        <v>14</v>
      </c>
      <c r="B83" s="1057">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56"/>
      <c r="AD83" s="1056"/>
      <c r="AE83" s="1056"/>
      <c r="AF83" s="1056"/>
      <c r="AG83" s="1056"/>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c r="A84" s="1057">
        <v>15</v>
      </c>
      <c r="B84" s="1057">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56"/>
      <c r="AD84" s="1056"/>
      <c r="AE84" s="1056"/>
      <c r="AF84" s="1056"/>
      <c r="AG84" s="1056"/>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c r="A85" s="1057">
        <v>16</v>
      </c>
      <c r="B85" s="1057">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56"/>
      <c r="AD85" s="1056"/>
      <c r="AE85" s="1056"/>
      <c r="AF85" s="1056"/>
      <c r="AG85" s="1056"/>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c r="A86" s="1057">
        <v>17</v>
      </c>
      <c r="B86" s="1057">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56"/>
      <c r="AD86" s="1056"/>
      <c r="AE86" s="1056"/>
      <c r="AF86" s="1056"/>
      <c r="AG86" s="1056"/>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c r="A87" s="1057">
        <v>18</v>
      </c>
      <c r="B87" s="1057">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56"/>
      <c r="AD87" s="1056"/>
      <c r="AE87" s="1056"/>
      <c r="AF87" s="1056"/>
      <c r="AG87" s="1056"/>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c r="A88" s="1057">
        <v>19</v>
      </c>
      <c r="B88" s="1057">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56"/>
      <c r="AD88" s="1056"/>
      <c r="AE88" s="1056"/>
      <c r="AF88" s="1056"/>
      <c r="AG88" s="1056"/>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c r="A89" s="1057">
        <v>20</v>
      </c>
      <c r="B89" s="1057">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56"/>
      <c r="AD89" s="1056"/>
      <c r="AE89" s="1056"/>
      <c r="AF89" s="1056"/>
      <c r="AG89" s="1056"/>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c r="A90" s="1057">
        <v>21</v>
      </c>
      <c r="B90" s="1057">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56"/>
      <c r="AD90" s="1056"/>
      <c r="AE90" s="1056"/>
      <c r="AF90" s="1056"/>
      <c r="AG90" s="1056"/>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c r="A91" s="1057">
        <v>22</v>
      </c>
      <c r="B91" s="1057">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56"/>
      <c r="AD91" s="1056"/>
      <c r="AE91" s="1056"/>
      <c r="AF91" s="1056"/>
      <c r="AG91" s="1056"/>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c r="A92" s="1057">
        <v>23</v>
      </c>
      <c r="B92" s="1057">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56"/>
      <c r="AD92" s="1056"/>
      <c r="AE92" s="1056"/>
      <c r="AF92" s="1056"/>
      <c r="AG92" s="1056"/>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c r="A93" s="1057">
        <v>24</v>
      </c>
      <c r="B93" s="1057">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56"/>
      <c r="AD93" s="1056"/>
      <c r="AE93" s="1056"/>
      <c r="AF93" s="1056"/>
      <c r="AG93" s="1056"/>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c r="A94" s="1057">
        <v>25</v>
      </c>
      <c r="B94" s="1057">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56"/>
      <c r="AD94" s="1056"/>
      <c r="AE94" s="1056"/>
      <c r="AF94" s="1056"/>
      <c r="AG94" s="1056"/>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c r="A95" s="1057">
        <v>26</v>
      </c>
      <c r="B95" s="1057">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56"/>
      <c r="AD95" s="1056"/>
      <c r="AE95" s="1056"/>
      <c r="AF95" s="1056"/>
      <c r="AG95" s="1056"/>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c r="A96" s="1057">
        <v>27</v>
      </c>
      <c r="B96" s="1057">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56"/>
      <c r="AD96" s="1056"/>
      <c r="AE96" s="1056"/>
      <c r="AF96" s="1056"/>
      <c r="AG96" s="1056"/>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c r="A97" s="1057">
        <v>28</v>
      </c>
      <c r="B97" s="1057">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56"/>
      <c r="AD97" s="1056"/>
      <c r="AE97" s="1056"/>
      <c r="AF97" s="1056"/>
      <c r="AG97" s="1056"/>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c r="A98" s="1057">
        <v>29</v>
      </c>
      <c r="B98" s="1057">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56"/>
      <c r="AD98" s="1056"/>
      <c r="AE98" s="1056"/>
      <c r="AF98" s="1056"/>
      <c r="AG98" s="1056"/>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c r="A99" s="1057">
        <v>30</v>
      </c>
      <c r="B99" s="1057">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56"/>
      <c r="AD99" s="1056"/>
      <c r="AE99" s="1056"/>
      <c r="AF99" s="1056"/>
      <c r="AG99" s="1056"/>
      <c r="AH99" s="326"/>
      <c r="AI99" s="327"/>
      <c r="AJ99" s="327"/>
      <c r="AK99" s="327"/>
      <c r="AL99" s="328"/>
      <c r="AM99" s="329"/>
      <c r="AN99" s="329"/>
      <c r="AO99" s="330"/>
      <c r="AP99" s="323"/>
      <c r="AQ99" s="323"/>
      <c r="AR99" s="323"/>
      <c r="AS99" s="323"/>
      <c r="AT99" s="323"/>
      <c r="AU99" s="323"/>
      <c r="AV99" s="323"/>
      <c r="AW99" s="323"/>
      <c r="AX99" s="323"/>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0"/>
      <c r="B102" s="340"/>
      <c r="C102" s="340" t="s">
        <v>26</v>
      </c>
      <c r="D102" s="340"/>
      <c r="E102" s="340"/>
      <c r="F102" s="340"/>
      <c r="G102" s="340"/>
      <c r="H102" s="340"/>
      <c r="I102" s="340"/>
      <c r="J102" s="281" t="s">
        <v>297</v>
      </c>
      <c r="K102" s="111"/>
      <c r="L102" s="111"/>
      <c r="M102" s="111"/>
      <c r="N102" s="111"/>
      <c r="O102" s="111"/>
      <c r="P102" s="341" t="s">
        <v>27</v>
      </c>
      <c r="Q102" s="341"/>
      <c r="R102" s="341"/>
      <c r="S102" s="341"/>
      <c r="T102" s="341"/>
      <c r="U102" s="341"/>
      <c r="V102" s="341"/>
      <c r="W102" s="341"/>
      <c r="X102" s="341"/>
      <c r="Y102" s="338" t="s">
        <v>353</v>
      </c>
      <c r="Z102" s="339"/>
      <c r="AA102" s="339"/>
      <c r="AB102" s="339"/>
      <c r="AC102" s="281" t="s">
        <v>338</v>
      </c>
      <c r="AD102" s="281"/>
      <c r="AE102" s="281"/>
      <c r="AF102" s="281"/>
      <c r="AG102" s="281"/>
      <c r="AH102" s="338" t="s">
        <v>258</v>
      </c>
      <c r="AI102" s="340"/>
      <c r="AJ102" s="340"/>
      <c r="AK102" s="340"/>
      <c r="AL102" s="340" t="s">
        <v>21</v>
      </c>
      <c r="AM102" s="340"/>
      <c r="AN102" s="340"/>
      <c r="AO102" s="424"/>
      <c r="AP102" s="425" t="s">
        <v>298</v>
      </c>
      <c r="AQ102" s="425"/>
      <c r="AR102" s="425"/>
      <c r="AS102" s="425"/>
      <c r="AT102" s="425"/>
      <c r="AU102" s="425"/>
      <c r="AV102" s="425"/>
      <c r="AW102" s="425"/>
      <c r="AX102" s="425"/>
      <c r="AY102" s="34">
        <f t="shared" ref="AY102:AY103" si="1">$AY$100</f>
        <v>0</v>
      </c>
    </row>
    <row r="103" spans="1:51" ht="26.25" customHeight="1">
      <c r="A103" s="1057">
        <v>1</v>
      </c>
      <c r="B103" s="1057">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56"/>
      <c r="AD103" s="1056"/>
      <c r="AE103" s="1056"/>
      <c r="AF103" s="1056"/>
      <c r="AG103" s="1056"/>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c r="A104" s="1057">
        <v>2</v>
      </c>
      <c r="B104" s="1057">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56"/>
      <c r="AD104" s="1056"/>
      <c r="AE104" s="1056"/>
      <c r="AF104" s="1056"/>
      <c r="AG104" s="1056"/>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c r="A105" s="1057">
        <v>3</v>
      </c>
      <c r="B105" s="1057">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56"/>
      <c r="AD105" s="1056"/>
      <c r="AE105" s="1056"/>
      <c r="AF105" s="1056"/>
      <c r="AG105" s="1056"/>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c r="A106" s="1057">
        <v>4</v>
      </c>
      <c r="B106" s="1057">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56"/>
      <c r="AD106" s="1056"/>
      <c r="AE106" s="1056"/>
      <c r="AF106" s="1056"/>
      <c r="AG106" s="1056"/>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c r="A107" s="1057">
        <v>5</v>
      </c>
      <c r="B107" s="1057">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56"/>
      <c r="AD107" s="1056"/>
      <c r="AE107" s="1056"/>
      <c r="AF107" s="1056"/>
      <c r="AG107" s="1056"/>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c r="A108" s="1057">
        <v>6</v>
      </c>
      <c r="B108" s="1057">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56"/>
      <c r="AD108" s="1056"/>
      <c r="AE108" s="1056"/>
      <c r="AF108" s="1056"/>
      <c r="AG108" s="1056"/>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c r="A109" s="1057">
        <v>7</v>
      </c>
      <c r="B109" s="1057">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56"/>
      <c r="AD109" s="1056"/>
      <c r="AE109" s="1056"/>
      <c r="AF109" s="1056"/>
      <c r="AG109" s="1056"/>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c r="A110" s="1057">
        <v>8</v>
      </c>
      <c r="B110" s="1057">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56"/>
      <c r="AD110" s="1056"/>
      <c r="AE110" s="1056"/>
      <c r="AF110" s="1056"/>
      <c r="AG110" s="1056"/>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c r="A111" s="1057">
        <v>9</v>
      </c>
      <c r="B111" s="1057">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56"/>
      <c r="AD111" s="1056"/>
      <c r="AE111" s="1056"/>
      <c r="AF111" s="1056"/>
      <c r="AG111" s="1056"/>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c r="A112" s="1057">
        <v>10</v>
      </c>
      <c r="B112" s="1057">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56"/>
      <c r="AD112" s="1056"/>
      <c r="AE112" s="1056"/>
      <c r="AF112" s="1056"/>
      <c r="AG112" s="1056"/>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c r="A113" s="1057">
        <v>11</v>
      </c>
      <c r="B113" s="1057">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56"/>
      <c r="AD113" s="1056"/>
      <c r="AE113" s="1056"/>
      <c r="AF113" s="1056"/>
      <c r="AG113" s="1056"/>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c r="A114" s="1057">
        <v>12</v>
      </c>
      <c r="B114" s="1057">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56"/>
      <c r="AD114" s="1056"/>
      <c r="AE114" s="1056"/>
      <c r="AF114" s="1056"/>
      <c r="AG114" s="1056"/>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c r="A115" s="1057">
        <v>13</v>
      </c>
      <c r="B115" s="1057">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56"/>
      <c r="AD115" s="1056"/>
      <c r="AE115" s="1056"/>
      <c r="AF115" s="1056"/>
      <c r="AG115" s="1056"/>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c r="A116" s="1057">
        <v>14</v>
      </c>
      <c r="B116" s="1057">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56"/>
      <c r="AD116" s="1056"/>
      <c r="AE116" s="1056"/>
      <c r="AF116" s="1056"/>
      <c r="AG116" s="1056"/>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c r="A117" s="1057">
        <v>15</v>
      </c>
      <c r="B117" s="1057">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56"/>
      <c r="AD117" s="1056"/>
      <c r="AE117" s="1056"/>
      <c r="AF117" s="1056"/>
      <c r="AG117" s="1056"/>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c r="A118" s="1057">
        <v>16</v>
      </c>
      <c r="B118" s="1057">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56"/>
      <c r="AD118" s="1056"/>
      <c r="AE118" s="1056"/>
      <c r="AF118" s="1056"/>
      <c r="AG118" s="1056"/>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c r="A119" s="1057">
        <v>17</v>
      </c>
      <c r="B119" s="1057">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56"/>
      <c r="AD119" s="1056"/>
      <c r="AE119" s="1056"/>
      <c r="AF119" s="1056"/>
      <c r="AG119" s="1056"/>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c r="A120" s="1057">
        <v>18</v>
      </c>
      <c r="B120" s="1057">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56"/>
      <c r="AD120" s="1056"/>
      <c r="AE120" s="1056"/>
      <c r="AF120" s="1056"/>
      <c r="AG120" s="1056"/>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c r="A121" s="1057">
        <v>19</v>
      </c>
      <c r="B121" s="1057">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56"/>
      <c r="AD121" s="1056"/>
      <c r="AE121" s="1056"/>
      <c r="AF121" s="1056"/>
      <c r="AG121" s="1056"/>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c r="A122" s="1057">
        <v>20</v>
      </c>
      <c r="B122" s="1057">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56"/>
      <c r="AD122" s="1056"/>
      <c r="AE122" s="1056"/>
      <c r="AF122" s="1056"/>
      <c r="AG122" s="1056"/>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c r="A123" s="1057">
        <v>21</v>
      </c>
      <c r="B123" s="1057">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56"/>
      <c r="AD123" s="1056"/>
      <c r="AE123" s="1056"/>
      <c r="AF123" s="1056"/>
      <c r="AG123" s="1056"/>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c r="A124" s="1057">
        <v>22</v>
      </c>
      <c r="B124" s="1057">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56"/>
      <c r="AD124" s="1056"/>
      <c r="AE124" s="1056"/>
      <c r="AF124" s="1056"/>
      <c r="AG124" s="1056"/>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c r="A125" s="1057">
        <v>23</v>
      </c>
      <c r="B125" s="1057">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56"/>
      <c r="AD125" s="1056"/>
      <c r="AE125" s="1056"/>
      <c r="AF125" s="1056"/>
      <c r="AG125" s="1056"/>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c r="A126" s="1057">
        <v>24</v>
      </c>
      <c r="B126" s="1057">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56"/>
      <c r="AD126" s="1056"/>
      <c r="AE126" s="1056"/>
      <c r="AF126" s="1056"/>
      <c r="AG126" s="1056"/>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c r="A127" s="1057">
        <v>25</v>
      </c>
      <c r="B127" s="1057">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56"/>
      <c r="AD127" s="1056"/>
      <c r="AE127" s="1056"/>
      <c r="AF127" s="1056"/>
      <c r="AG127" s="1056"/>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c r="A128" s="1057">
        <v>26</v>
      </c>
      <c r="B128" s="1057">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56"/>
      <c r="AD128" s="1056"/>
      <c r="AE128" s="1056"/>
      <c r="AF128" s="1056"/>
      <c r="AG128" s="1056"/>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c r="A129" s="1057">
        <v>27</v>
      </c>
      <c r="B129" s="1057">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56"/>
      <c r="AD129" s="1056"/>
      <c r="AE129" s="1056"/>
      <c r="AF129" s="1056"/>
      <c r="AG129" s="1056"/>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c r="A130" s="1057">
        <v>28</v>
      </c>
      <c r="B130" s="1057">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56"/>
      <c r="AD130" s="1056"/>
      <c r="AE130" s="1056"/>
      <c r="AF130" s="1056"/>
      <c r="AG130" s="1056"/>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c r="A131" s="1057">
        <v>29</v>
      </c>
      <c r="B131" s="1057">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56"/>
      <c r="AD131" s="1056"/>
      <c r="AE131" s="1056"/>
      <c r="AF131" s="1056"/>
      <c r="AG131" s="1056"/>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c r="A132" s="1057">
        <v>30</v>
      </c>
      <c r="B132" s="1057">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56"/>
      <c r="AD132" s="1056"/>
      <c r="AE132" s="1056"/>
      <c r="AF132" s="1056"/>
      <c r="AG132" s="1056"/>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0"/>
      <c r="B135" s="340"/>
      <c r="C135" s="340" t="s">
        <v>26</v>
      </c>
      <c r="D135" s="340"/>
      <c r="E135" s="340"/>
      <c r="F135" s="340"/>
      <c r="G135" s="340"/>
      <c r="H135" s="340"/>
      <c r="I135" s="340"/>
      <c r="J135" s="281" t="s">
        <v>297</v>
      </c>
      <c r="K135" s="111"/>
      <c r="L135" s="111"/>
      <c r="M135" s="111"/>
      <c r="N135" s="111"/>
      <c r="O135" s="111"/>
      <c r="P135" s="341" t="s">
        <v>27</v>
      </c>
      <c r="Q135" s="341"/>
      <c r="R135" s="341"/>
      <c r="S135" s="341"/>
      <c r="T135" s="341"/>
      <c r="U135" s="341"/>
      <c r="V135" s="341"/>
      <c r="W135" s="341"/>
      <c r="X135" s="341"/>
      <c r="Y135" s="338" t="s">
        <v>353</v>
      </c>
      <c r="Z135" s="339"/>
      <c r="AA135" s="339"/>
      <c r="AB135" s="339"/>
      <c r="AC135" s="281" t="s">
        <v>338</v>
      </c>
      <c r="AD135" s="281"/>
      <c r="AE135" s="281"/>
      <c r="AF135" s="281"/>
      <c r="AG135" s="281"/>
      <c r="AH135" s="338" t="s">
        <v>258</v>
      </c>
      <c r="AI135" s="340"/>
      <c r="AJ135" s="340"/>
      <c r="AK135" s="340"/>
      <c r="AL135" s="340" t="s">
        <v>21</v>
      </c>
      <c r="AM135" s="340"/>
      <c r="AN135" s="340"/>
      <c r="AO135" s="424"/>
      <c r="AP135" s="425" t="s">
        <v>298</v>
      </c>
      <c r="AQ135" s="425"/>
      <c r="AR135" s="425"/>
      <c r="AS135" s="425"/>
      <c r="AT135" s="425"/>
      <c r="AU135" s="425"/>
      <c r="AV135" s="425"/>
      <c r="AW135" s="425"/>
      <c r="AX135" s="425"/>
      <c r="AY135" s="34">
        <f t="shared" ref="AY135:AY136" si="2">$AY$133</f>
        <v>0</v>
      </c>
    </row>
    <row r="136" spans="1:51" ht="26.25" customHeight="1">
      <c r="A136" s="1057">
        <v>1</v>
      </c>
      <c r="B136" s="1057">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56"/>
      <c r="AD136" s="1056"/>
      <c r="AE136" s="1056"/>
      <c r="AF136" s="1056"/>
      <c r="AG136" s="1056"/>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c r="A137" s="1057">
        <v>2</v>
      </c>
      <c r="B137" s="1057">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56"/>
      <c r="AD137" s="1056"/>
      <c r="AE137" s="1056"/>
      <c r="AF137" s="1056"/>
      <c r="AG137" s="1056"/>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c r="A138" s="1057">
        <v>3</v>
      </c>
      <c r="B138" s="1057">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56"/>
      <c r="AD138" s="1056"/>
      <c r="AE138" s="1056"/>
      <c r="AF138" s="1056"/>
      <c r="AG138" s="1056"/>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c r="A139" s="1057">
        <v>4</v>
      </c>
      <c r="B139" s="1057">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56"/>
      <c r="AD139" s="1056"/>
      <c r="AE139" s="1056"/>
      <c r="AF139" s="1056"/>
      <c r="AG139" s="1056"/>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c r="A140" s="1057">
        <v>5</v>
      </c>
      <c r="B140" s="1057">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56"/>
      <c r="AD140" s="1056"/>
      <c r="AE140" s="1056"/>
      <c r="AF140" s="1056"/>
      <c r="AG140" s="1056"/>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c r="A141" s="1057">
        <v>6</v>
      </c>
      <c r="B141" s="1057">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56"/>
      <c r="AD141" s="1056"/>
      <c r="AE141" s="1056"/>
      <c r="AF141" s="1056"/>
      <c r="AG141" s="1056"/>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c r="A142" s="1057">
        <v>7</v>
      </c>
      <c r="B142" s="1057">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56"/>
      <c r="AD142" s="1056"/>
      <c r="AE142" s="1056"/>
      <c r="AF142" s="1056"/>
      <c r="AG142" s="1056"/>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c r="A143" s="1057">
        <v>8</v>
      </c>
      <c r="B143" s="1057">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56"/>
      <c r="AD143" s="1056"/>
      <c r="AE143" s="1056"/>
      <c r="AF143" s="1056"/>
      <c r="AG143" s="1056"/>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c r="A144" s="1057">
        <v>9</v>
      </c>
      <c r="B144" s="1057">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56"/>
      <c r="AD144" s="1056"/>
      <c r="AE144" s="1056"/>
      <c r="AF144" s="1056"/>
      <c r="AG144" s="1056"/>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c r="A145" s="1057">
        <v>10</v>
      </c>
      <c r="B145" s="1057">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56"/>
      <c r="AD145" s="1056"/>
      <c r="AE145" s="1056"/>
      <c r="AF145" s="1056"/>
      <c r="AG145" s="1056"/>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c r="A146" s="1057">
        <v>11</v>
      </c>
      <c r="B146" s="1057">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56"/>
      <c r="AD146" s="1056"/>
      <c r="AE146" s="1056"/>
      <c r="AF146" s="1056"/>
      <c r="AG146" s="1056"/>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c r="A147" s="1057">
        <v>12</v>
      </c>
      <c r="B147" s="1057">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56"/>
      <c r="AD147" s="1056"/>
      <c r="AE147" s="1056"/>
      <c r="AF147" s="1056"/>
      <c r="AG147" s="1056"/>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c r="A148" s="1057">
        <v>13</v>
      </c>
      <c r="B148" s="1057">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56"/>
      <c r="AD148" s="1056"/>
      <c r="AE148" s="1056"/>
      <c r="AF148" s="1056"/>
      <c r="AG148" s="1056"/>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c r="A149" s="1057">
        <v>14</v>
      </c>
      <c r="B149" s="1057">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56"/>
      <c r="AD149" s="1056"/>
      <c r="AE149" s="1056"/>
      <c r="AF149" s="1056"/>
      <c r="AG149" s="1056"/>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c r="A150" s="1057">
        <v>15</v>
      </c>
      <c r="B150" s="1057">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56"/>
      <c r="AD150" s="1056"/>
      <c r="AE150" s="1056"/>
      <c r="AF150" s="1056"/>
      <c r="AG150" s="1056"/>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c r="A151" s="1057">
        <v>16</v>
      </c>
      <c r="B151" s="1057">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56"/>
      <c r="AD151" s="1056"/>
      <c r="AE151" s="1056"/>
      <c r="AF151" s="1056"/>
      <c r="AG151" s="1056"/>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c r="A152" s="1057">
        <v>17</v>
      </c>
      <c r="B152" s="1057">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56"/>
      <c r="AD152" s="1056"/>
      <c r="AE152" s="1056"/>
      <c r="AF152" s="1056"/>
      <c r="AG152" s="1056"/>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c r="A153" s="1057">
        <v>18</v>
      </c>
      <c r="B153" s="1057">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56"/>
      <c r="AD153" s="1056"/>
      <c r="AE153" s="1056"/>
      <c r="AF153" s="1056"/>
      <c r="AG153" s="1056"/>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c r="A154" s="1057">
        <v>19</v>
      </c>
      <c r="B154" s="1057">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56"/>
      <c r="AD154" s="1056"/>
      <c r="AE154" s="1056"/>
      <c r="AF154" s="1056"/>
      <c r="AG154" s="1056"/>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c r="A155" s="1057">
        <v>20</v>
      </c>
      <c r="B155" s="1057">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56"/>
      <c r="AD155" s="1056"/>
      <c r="AE155" s="1056"/>
      <c r="AF155" s="1056"/>
      <c r="AG155" s="1056"/>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c r="A156" s="1057">
        <v>21</v>
      </c>
      <c r="B156" s="1057">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56"/>
      <c r="AD156" s="1056"/>
      <c r="AE156" s="1056"/>
      <c r="AF156" s="1056"/>
      <c r="AG156" s="1056"/>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c r="A157" s="1057">
        <v>22</v>
      </c>
      <c r="B157" s="1057">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56"/>
      <c r="AD157" s="1056"/>
      <c r="AE157" s="1056"/>
      <c r="AF157" s="1056"/>
      <c r="AG157" s="1056"/>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c r="A158" s="1057">
        <v>23</v>
      </c>
      <c r="B158" s="1057">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56"/>
      <c r="AD158" s="1056"/>
      <c r="AE158" s="1056"/>
      <c r="AF158" s="1056"/>
      <c r="AG158" s="1056"/>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c r="A159" s="1057">
        <v>24</v>
      </c>
      <c r="B159" s="1057">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56"/>
      <c r="AD159" s="1056"/>
      <c r="AE159" s="1056"/>
      <c r="AF159" s="1056"/>
      <c r="AG159" s="1056"/>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c r="A160" s="1057">
        <v>25</v>
      </c>
      <c r="B160" s="1057">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56"/>
      <c r="AD160" s="1056"/>
      <c r="AE160" s="1056"/>
      <c r="AF160" s="1056"/>
      <c r="AG160" s="1056"/>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c r="A161" s="1057">
        <v>26</v>
      </c>
      <c r="B161" s="1057">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56"/>
      <c r="AD161" s="1056"/>
      <c r="AE161" s="1056"/>
      <c r="AF161" s="1056"/>
      <c r="AG161" s="1056"/>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c r="A162" s="1057">
        <v>27</v>
      </c>
      <c r="B162" s="1057">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56"/>
      <c r="AD162" s="1056"/>
      <c r="AE162" s="1056"/>
      <c r="AF162" s="1056"/>
      <c r="AG162" s="1056"/>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c r="A163" s="1057">
        <v>28</v>
      </c>
      <c r="B163" s="1057">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56"/>
      <c r="AD163" s="1056"/>
      <c r="AE163" s="1056"/>
      <c r="AF163" s="1056"/>
      <c r="AG163" s="1056"/>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c r="A164" s="1057">
        <v>29</v>
      </c>
      <c r="B164" s="1057">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56"/>
      <c r="AD164" s="1056"/>
      <c r="AE164" s="1056"/>
      <c r="AF164" s="1056"/>
      <c r="AG164" s="1056"/>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c r="A165" s="1057">
        <v>30</v>
      </c>
      <c r="B165" s="1057">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56"/>
      <c r="AD165" s="1056"/>
      <c r="AE165" s="1056"/>
      <c r="AF165" s="1056"/>
      <c r="AG165" s="1056"/>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0"/>
      <c r="B168" s="340"/>
      <c r="C168" s="340" t="s">
        <v>26</v>
      </c>
      <c r="D168" s="340"/>
      <c r="E168" s="340"/>
      <c r="F168" s="340"/>
      <c r="G168" s="340"/>
      <c r="H168" s="340"/>
      <c r="I168" s="340"/>
      <c r="J168" s="281" t="s">
        <v>297</v>
      </c>
      <c r="K168" s="111"/>
      <c r="L168" s="111"/>
      <c r="M168" s="111"/>
      <c r="N168" s="111"/>
      <c r="O168" s="111"/>
      <c r="P168" s="341" t="s">
        <v>27</v>
      </c>
      <c r="Q168" s="341"/>
      <c r="R168" s="341"/>
      <c r="S168" s="341"/>
      <c r="T168" s="341"/>
      <c r="U168" s="341"/>
      <c r="V168" s="341"/>
      <c r="W168" s="341"/>
      <c r="X168" s="341"/>
      <c r="Y168" s="338" t="s">
        <v>353</v>
      </c>
      <c r="Z168" s="339"/>
      <c r="AA168" s="339"/>
      <c r="AB168" s="339"/>
      <c r="AC168" s="281" t="s">
        <v>338</v>
      </c>
      <c r="AD168" s="281"/>
      <c r="AE168" s="281"/>
      <c r="AF168" s="281"/>
      <c r="AG168" s="281"/>
      <c r="AH168" s="338" t="s">
        <v>258</v>
      </c>
      <c r="AI168" s="340"/>
      <c r="AJ168" s="340"/>
      <c r="AK168" s="340"/>
      <c r="AL168" s="340" t="s">
        <v>21</v>
      </c>
      <c r="AM168" s="340"/>
      <c r="AN168" s="340"/>
      <c r="AO168" s="424"/>
      <c r="AP168" s="425" t="s">
        <v>298</v>
      </c>
      <c r="AQ168" s="425"/>
      <c r="AR168" s="425"/>
      <c r="AS168" s="425"/>
      <c r="AT168" s="425"/>
      <c r="AU168" s="425"/>
      <c r="AV168" s="425"/>
      <c r="AW168" s="425"/>
      <c r="AX168" s="425"/>
      <c r="AY168" s="34">
        <f t="shared" ref="AY168:AY169" si="3">$AY$166</f>
        <v>0</v>
      </c>
    </row>
    <row r="169" spans="1:51" ht="26.25" customHeight="1">
      <c r="A169" s="1057">
        <v>1</v>
      </c>
      <c r="B169" s="1057">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56"/>
      <c r="AD169" s="1056"/>
      <c r="AE169" s="1056"/>
      <c r="AF169" s="1056"/>
      <c r="AG169" s="1056"/>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c r="A170" s="1057">
        <v>2</v>
      </c>
      <c r="B170" s="1057">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56"/>
      <c r="AD170" s="1056"/>
      <c r="AE170" s="1056"/>
      <c r="AF170" s="1056"/>
      <c r="AG170" s="1056"/>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c r="A171" s="1057">
        <v>3</v>
      </c>
      <c r="B171" s="1057">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56"/>
      <c r="AD171" s="1056"/>
      <c r="AE171" s="1056"/>
      <c r="AF171" s="1056"/>
      <c r="AG171" s="1056"/>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c r="A172" s="1057">
        <v>4</v>
      </c>
      <c r="B172" s="1057">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56"/>
      <c r="AD172" s="1056"/>
      <c r="AE172" s="1056"/>
      <c r="AF172" s="1056"/>
      <c r="AG172" s="1056"/>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c r="A173" s="1057">
        <v>5</v>
      </c>
      <c r="B173" s="1057">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56"/>
      <c r="AD173" s="1056"/>
      <c r="AE173" s="1056"/>
      <c r="AF173" s="1056"/>
      <c r="AG173" s="1056"/>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c r="A174" s="1057">
        <v>6</v>
      </c>
      <c r="B174" s="1057">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56"/>
      <c r="AD174" s="1056"/>
      <c r="AE174" s="1056"/>
      <c r="AF174" s="1056"/>
      <c r="AG174" s="1056"/>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c r="A175" s="1057">
        <v>7</v>
      </c>
      <c r="B175" s="1057">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56"/>
      <c r="AD175" s="1056"/>
      <c r="AE175" s="1056"/>
      <c r="AF175" s="1056"/>
      <c r="AG175" s="1056"/>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c r="A176" s="1057">
        <v>8</v>
      </c>
      <c r="B176" s="1057">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56"/>
      <c r="AD176" s="1056"/>
      <c r="AE176" s="1056"/>
      <c r="AF176" s="1056"/>
      <c r="AG176" s="1056"/>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c r="A177" s="1057">
        <v>9</v>
      </c>
      <c r="B177" s="1057">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56"/>
      <c r="AD177" s="1056"/>
      <c r="AE177" s="1056"/>
      <c r="AF177" s="1056"/>
      <c r="AG177" s="1056"/>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c r="A178" s="1057">
        <v>10</v>
      </c>
      <c r="B178" s="1057">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56"/>
      <c r="AD178" s="1056"/>
      <c r="AE178" s="1056"/>
      <c r="AF178" s="1056"/>
      <c r="AG178" s="1056"/>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c r="A179" s="1057">
        <v>11</v>
      </c>
      <c r="B179" s="1057">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56"/>
      <c r="AD179" s="1056"/>
      <c r="AE179" s="1056"/>
      <c r="AF179" s="1056"/>
      <c r="AG179" s="1056"/>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c r="A180" s="1057">
        <v>12</v>
      </c>
      <c r="B180" s="1057">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56"/>
      <c r="AD180" s="1056"/>
      <c r="AE180" s="1056"/>
      <c r="AF180" s="1056"/>
      <c r="AG180" s="1056"/>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c r="A181" s="1057">
        <v>13</v>
      </c>
      <c r="B181" s="1057">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56"/>
      <c r="AD181" s="1056"/>
      <c r="AE181" s="1056"/>
      <c r="AF181" s="1056"/>
      <c r="AG181" s="1056"/>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c r="A182" s="1057">
        <v>14</v>
      </c>
      <c r="B182" s="1057">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56"/>
      <c r="AD182" s="1056"/>
      <c r="AE182" s="1056"/>
      <c r="AF182" s="1056"/>
      <c r="AG182" s="1056"/>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c r="A183" s="1057">
        <v>15</v>
      </c>
      <c r="B183" s="1057">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56"/>
      <c r="AD183" s="1056"/>
      <c r="AE183" s="1056"/>
      <c r="AF183" s="1056"/>
      <c r="AG183" s="1056"/>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c r="A184" s="1057">
        <v>16</v>
      </c>
      <c r="B184" s="1057">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56"/>
      <c r="AD184" s="1056"/>
      <c r="AE184" s="1056"/>
      <c r="AF184" s="1056"/>
      <c r="AG184" s="1056"/>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c r="A185" s="1057">
        <v>17</v>
      </c>
      <c r="B185" s="1057">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56"/>
      <c r="AD185" s="1056"/>
      <c r="AE185" s="1056"/>
      <c r="AF185" s="1056"/>
      <c r="AG185" s="1056"/>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c r="A186" s="1057">
        <v>18</v>
      </c>
      <c r="B186" s="1057">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56"/>
      <c r="AD186" s="1056"/>
      <c r="AE186" s="1056"/>
      <c r="AF186" s="1056"/>
      <c r="AG186" s="1056"/>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c r="A187" s="1057">
        <v>19</v>
      </c>
      <c r="B187" s="1057">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56"/>
      <c r="AD187" s="1056"/>
      <c r="AE187" s="1056"/>
      <c r="AF187" s="1056"/>
      <c r="AG187" s="1056"/>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c r="A188" s="1057">
        <v>20</v>
      </c>
      <c r="B188" s="1057">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56"/>
      <c r="AD188" s="1056"/>
      <c r="AE188" s="1056"/>
      <c r="AF188" s="1056"/>
      <c r="AG188" s="1056"/>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c r="A189" s="1057">
        <v>21</v>
      </c>
      <c r="B189" s="1057">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56"/>
      <c r="AD189" s="1056"/>
      <c r="AE189" s="1056"/>
      <c r="AF189" s="1056"/>
      <c r="AG189" s="1056"/>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c r="A190" s="1057">
        <v>22</v>
      </c>
      <c r="B190" s="1057">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56"/>
      <c r="AD190" s="1056"/>
      <c r="AE190" s="1056"/>
      <c r="AF190" s="1056"/>
      <c r="AG190" s="1056"/>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c r="A191" s="1057">
        <v>23</v>
      </c>
      <c r="B191" s="1057">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56"/>
      <c r="AD191" s="1056"/>
      <c r="AE191" s="1056"/>
      <c r="AF191" s="1056"/>
      <c r="AG191" s="1056"/>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c r="A192" s="1057">
        <v>24</v>
      </c>
      <c r="B192" s="1057">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56"/>
      <c r="AD192" s="1056"/>
      <c r="AE192" s="1056"/>
      <c r="AF192" s="1056"/>
      <c r="AG192" s="1056"/>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c r="A193" s="1057">
        <v>25</v>
      </c>
      <c r="B193" s="1057">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56"/>
      <c r="AD193" s="1056"/>
      <c r="AE193" s="1056"/>
      <c r="AF193" s="1056"/>
      <c r="AG193" s="1056"/>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c r="A194" s="1057">
        <v>26</v>
      </c>
      <c r="B194" s="1057">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56"/>
      <c r="AD194" s="1056"/>
      <c r="AE194" s="1056"/>
      <c r="AF194" s="1056"/>
      <c r="AG194" s="1056"/>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c r="A195" s="1057">
        <v>27</v>
      </c>
      <c r="B195" s="1057">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56"/>
      <c r="AD195" s="1056"/>
      <c r="AE195" s="1056"/>
      <c r="AF195" s="1056"/>
      <c r="AG195" s="1056"/>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c r="A196" s="1057">
        <v>28</v>
      </c>
      <c r="B196" s="1057">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56"/>
      <c r="AD196" s="1056"/>
      <c r="AE196" s="1056"/>
      <c r="AF196" s="1056"/>
      <c r="AG196" s="1056"/>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c r="A197" s="1057">
        <v>29</v>
      </c>
      <c r="B197" s="1057">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56"/>
      <c r="AD197" s="1056"/>
      <c r="AE197" s="1056"/>
      <c r="AF197" s="1056"/>
      <c r="AG197" s="1056"/>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c r="A198" s="1057">
        <v>30</v>
      </c>
      <c r="B198" s="1057">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56"/>
      <c r="AD198" s="1056"/>
      <c r="AE198" s="1056"/>
      <c r="AF198" s="1056"/>
      <c r="AG198" s="1056"/>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0"/>
      <c r="B201" s="340"/>
      <c r="C201" s="340" t="s">
        <v>26</v>
      </c>
      <c r="D201" s="340"/>
      <c r="E201" s="340"/>
      <c r="F201" s="340"/>
      <c r="G201" s="340"/>
      <c r="H201" s="340"/>
      <c r="I201" s="340"/>
      <c r="J201" s="281" t="s">
        <v>297</v>
      </c>
      <c r="K201" s="111"/>
      <c r="L201" s="111"/>
      <c r="M201" s="111"/>
      <c r="N201" s="111"/>
      <c r="O201" s="111"/>
      <c r="P201" s="341" t="s">
        <v>27</v>
      </c>
      <c r="Q201" s="341"/>
      <c r="R201" s="341"/>
      <c r="S201" s="341"/>
      <c r="T201" s="341"/>
      <c r="U201" s="341"/>
      <c r="V201" s="341"/>
      <c r="W201" s="341"/>
      <c r="X201" s="341"/>
      <c r="Y201" s="338" t="s">
        <v>353</v>
      </c>
      <c r="Z201" s="339"/>
      <c r="AA201" s="339"/>
      <c r="AB201" s="339"/>
      <c r="AC201" s="281" t="s">
        <v>338</v>
      </c>
      <c r="AD201" s="281"/>
      <c r="AE201" s="281"/>
      <c r="AF201" s="281"/>
      <c r="AG201" s="281"/>
      <c r="AH201" s="338" t="s">
        <v>258</v>
      </c>
      <c r="AI201" s="340"/>
      <c r="AJ201" s="340"/>
      <c r="AK201" s="340"/>
      <c r="AL201" s="340" t="s">
        <v>21</v>
      </c>
      <c r="AM201" s="340"/>
      <c r="AN201" s="340"/>
      <c r="AO201" s="424"/>
      <c r="AP201" s="425" t="s">
        <v>298</v>
      </c>
      <c r="AQ201" s="425"/>
      <c r="AR201" s="425"/>
      <c r="AS201" s="425"/>
      <c r="AT201" s="425"/>
      <c r="AU201" s="425"/>
      <c r="AV201" s="425"/>
      <c r="AW201" s="425"/>
      <c r="AX201" s="425"/>
      <c r="AY201" s="34">
        <f t="shared" ref="AY201:AY202" si="4">$AY$199</f>
        <v>0</v>
      </c>
    </row>
    <row r="202" spans="1:51" ht="26.25" customHeight="1">
      <c r="A202" s="1057">
        <v>1</v>
      </c>
      <c r="B202" s="1057">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56"/>
      <c r="AD202" s="1056"/>
      <c r="AE202" s="1056"/>
      <c r="AF202" s="1056"/>
      <c r="AG202" s="1056"/>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c r="A203" s="1057">
        <v>2</v>
      </c>
      <c r="B203" s="1057">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56"/>
      <c r="AD203" s="1056"/>
      <c r="AE203" s="1056"/>
      <c r="AF203" s="1056"/>
      <c r="AG203" s="1056"/>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c r="A204" s="1057">
        <v>3</v>
      </c>
      <c r="B204" s="1057">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56"/>
      <c r="AD204" s="1056"/>
      <c r="AE204" s="1056"/>
      <c r="AF204" s="1056"/>
      <c r="AG204" s="1056"/>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c r="A205" s="1057">
        <v>4</v>
      </c>
      <c r="B205" s="1057">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56"/>
      <c r="AD205" s="1056"/>
      <c r="AE205" s="1056"/>
      <c r="AF205" s="1056"/>
      <c r="AG205" s="1056"/>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c r="A206" s="1057">
        <v>5</v>
      </c>
      <c r="B206" s="1057">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56"/>
      <c r="AD206" s="1056"/>
      <c r="AE206" s="1056"/>
      <c r="AF206" s="1056"/>
      <c r="AG206" s="1056"/>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c r="A207" s="1057">
        <v>6</v>
      </c>
      <c r="B207" s="1057">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56"/>
      <c r="AD207" s="1056"/>
      <c r="AE207" s="1056"/>
      <c r="AF207" s="1056"/>
      <c r="AG207" s="1056"/>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c r="A208" s="1057">
        <v>7</v>
      </c>
      <c r="B208" s="1057">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56"/>
      <c r="AD208" s="1056"/>
      <c r="AE208" s="1056"/>
      <c r="AF208" s="1056"/>
      <c r="AG208" s="1056"/>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c r="A209" s="1057">
        <v>8</v>
      </c>
      <c r="B209" s="1057">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56"/>
      <c r="AD209" s="1056"/>
      <c r="AE209" s="1056"/>
      <c r="AF209" s="1056"/>
      <c r="AG209" s="1056"/>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c r="A210" s="1057">
        <v>9</v>
      </c>
      <c r="B210" s="1057">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56"/>
      <c r="AD210" s="1056"/>
      <c r="AE210" s="1056"/>
      <c r="AF210" s="1056"/>
      <c r="AG210" s="1056"/>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c r="A211" s="1057">
        <v>10</v>
      </c>
      <c r="B211" s="1057">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56"/>
      <c r="AD211" s="1056"/>
      <c r="AE211" s="1056"/>
      <c r="AF211" s="1056"/>
      <c r="AG211" s="1056"/>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c r="A212" s="1057">
        <v>11</v>
      </c>
      <c r="B212" s="1057">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56"/>
      <c r="AD212" s="1056"/>
      <c r="AE212" s="1056"/>
      <c r="AF212" s="1056"/>
      <c r="AG212" s="1056"/>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c r="A213" s="1057">
        <v>12</v>
      </c>
      <c r="B213" s="1057">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56"/>
      <c r="AD213" s="1056"/>
      <c r="AE213" s="1056"/>
      <c r="AF213" s="1056"/>
      <c r="AG213" s="1056"/>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c r="A214" s="1057">
        <v>13</v>
      </c>
      <c r="B214" s="1057">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56"/>
      <c r="AD214" s="1056"/>
      <c r="AE214" s="1056"/>
      <c r="AF214" s="1056"/>
      <c r="AG214" s="1056"/>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c r="A215" s="1057">
        <v>14</v>
      </c>
      <c r="B215" s="1057">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56"/>
      <c r="AD215" s="1056"/>
      <c r="AE215" s="1056"/>
      <c r="AF215" s="1056"/>
      <c r="AG215" s="1056"/>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c r="A216" s="1057">
        <v>15</v>
      </c>
      <c r="B216" s="1057">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56"/>
      <c r="AD216" s="1056"/>
      <c r="AE216" s="1056"/>
      <c r="AF216" s="1056"/>
      <c r="AG216" s="1056"/>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c r="A217" s="1057">
        <v>16</v>
      </c>
      <c r="B217" s="1057">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56"/>
      <c r="AD217" s="1056"/>
      <c r="AE217" s="1056"/>
      <c r="AF217" s="1056"/>
      <c r="AG217" s="1056"/>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c r="A218" s="1057">
        <v>17</v>
      </c>
      <c r="B218" s="1057">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56"/>
      <c r="AD218" s="1056"/>
      <c r="AE218" s="1056"/>
      <c r="AF218" s="1056"/>
      <c r="AG218" s="1056"/>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c r="A219" s="1057">
        <v>18</v>
      </c>
      <c r="B219" s="1057">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56"/>
      <c r="AD219" s="1056"/>
      <c r="AE219" s="1056"/>
      <c r="AF219" s="1056"/>
      <c r="AG219" s="1056"/>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c r="A220" s="1057">
        <v>19</v>
      </c>
      <c r="B220" s="1057">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56"/>
      <c r="AD220" s="1056"/>
      <c r="AE220" s="1056"/>
      <c r="AF220" s="1056"/>
      <c r="AG220" s="1056"/>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c r="A221" s="1057">
        <v>20</v>
      </c>
      <c r="B221" s="1057">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56"/>
      <c r="AD221" s="1056"/>
      <c r="AE221" s="1056"/>
      <c r="AF221" s="1056"/>
      <c r="AG221" s="1056"/>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c r="A222" s="1057">
        <v>21</v>
      </c>
      <c r="B222" s="1057">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56"/>
      <c r="AD222" s="1056"/>
      <c r="AE222" s="1056"/>
      <c r="AF222" s="1056"/>
      <c r="AG222" s="1056"/>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c r="A223" s="1057">
        <v>22</v>
      </c>
      <c r="B223" s="1057">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56"/>
      <c r="AD223" s="1056"/>
      <c r="AE223" s="1056"/>
      <c r="AF223" s="1056"/>
      <c r="AG223" s="1056"/>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c r="A224" s="1057">
        <v>23</v>
      </c>
      <c r="B224" s="1057">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56"/>
      <c r="AD224" s="1056"/>
      <c r="AE224" s="1056"/>
      <c r="AF224" s="1056"/>
      <c r="AG224" s="1056"/>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c r="A225" s="1057">
        <v>24</v>
      </c>
      <c r="B225" s="1057">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56"/>
      <c r="AD225" s="1056"/>
      <c r="AE225" s="1056"/>
      <c r="AF225" s="1056"/>
      <c r="AG225" s="1056"/>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c r="A226" s="1057">
        <v>25</v>
      </c>
      <c r="B226" s="1057">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56"/>
      <c r="AD226" s="1056"/>
      <c r="AE226" s="1056"/>
      <c r="AF226" s="1056"/>
      <c r="AG226" s="1056"/>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c r="A227" s="1057">
        <v>26</v>
      </c>
      <c r="B227" s="1057">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56"/>
      <c r="AD227" s="1056"/>
      <c r="AE227" s="1056"/>
      <c r="AF227" s="1056"/>
      <c r="AG227" s="1056"/>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c r="A228" s="1057">
        <v>27</v>
      </c>
      <c r="B228" s="1057">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56"/>
      <c r="AD228" s="1056"/>
      <c r="AE228" s="1056"/>
      <c r="AF228" s="1056"/>
      <c r="AG228" s="1056"/>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c r="A229" s="1057">
        <v>28</v>
      </c>
      <c r="B229" s="1057">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56"/>
      <c r="AD229" s="1056"/>
      <c r="AE229" s="1056"/>
      <c r="AF229" s="1056"/>
      <c r="AG229" s="1056"/>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c r="A230" s="1057">
        <v>29</v>
      </c>
      <c r="B230" s="1057">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56"/>
      <c r="AD230" s="1056"/>
      <c r="AE230" s="1056"/>
      <c r="AF230" s="1056"/>
      <c r="AG230" s="1056"/>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c r="A231" s="1057">
        <v>30</v>
      </c>
      <c r="B231" s="1057">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56"/>
      <c r="AD231" s="1056"/>
      <c r="AE231" s="1056"/>
      <c r="AF231" s="1056"/>
      <c r="AG231" s="1056"/>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0"/>
      <c r="B234" s="340"/>
      <c r="C234" s="340" t="s">
        <v>26</v>
      </c>
      <c r="D234" s="340"/>
      <c r="E234" s="340"/>
      <c r="F234" s="340"/>
      <c r="G234" s="340"/>
      <c r="H234" s="340"/>
      <c r="I234" s="340"/>
      <c r="J234" s="281" t="s">
        <v>297</v>
      </c>
      <c r="K234" s="111"/>
      <c r="L234" s="111"/>
      <c r="M234" s="111"/>
      <c r="N234" s="111"/>
      <c r="O234" s="111"/>
      <c r="P234" s="341" t="s">
        <v>27</v>
      </c>
      <c r="Q234" s="341"/>
      <c r="R234" s="341"/>
      <c r="S234" s="341"/>
      <c r="T234" s="341"/>
      <c r="U234" s="341"/>
      <c r="V234" s="341"/>
      <c r="W234" s="341"/>
      <c r="X234" s="341"/>
      <c r="Y234" s="338" t="s">
        <v>353</v>
      </c>
      <c r="Z234" s="339"/>
      <c r="AA234" s="339"/>
      <c r="AB234" s="339"/>
      <c r="AC234" s="281" t="s">
        <v>338</v>
      </c>
      <c r="AD234" s="281"/>
      <c r="AE234" s="281"/>
      <c r="AF234" s="281"/>
      <c r="AG234" s="281"/>
      <c r="AH234" s="338" t="s">
        <v>258</v>
      </c>
      <c r="AI234" s="340"/>
      <c r="AJ234" s="340"/>
      <c r="AK234" s="340"/>
      <c r="AL234" s="340" t="s">
        <v>21</v>
      </c>
      <c r="AM234" s="340"/>
      <c r="AN234" s="340"/>
      <c r="AO234" s="424"/>
      <c r="AP234" s="425" t="s">
        <v>298</v>
      </c>
      <c r="AQ234" s="425"/>
      <c r="AR234" s="425"/>
      <c r="AS234" s="425"/>
      <c r="AT234" s="425"/>
      <c r="AU234" s="425"/>
      <c r="AV234" s="425"/>
      <c r="AW234" s="425"/>
      <c r="AX234" s="425"/>
      <c r="AY234" s="91">
        <f>$AY$232</f>
        <v>0</v>
      </c>
    </row>
    <row r="235" spans="1:51" ht="26.25" customHeight="1">
      <c r="A235" s="1057">
        <v>1</v>
      </c>
      <c r="B235" s="1057">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56"/>
      <c r="AD235" s="1056"/>
      <c r="AE235" s="1056"/>
      <c r="AF235" s="1056"/>
      <c r="AG235" s="1056"/>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c r="A236" s="1057">
        <v>2</v>
      </c>
      <c r="B236" s="1057">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56"/>
      <c r="AD236" s="1056"/>
      <c r="AE236" s="1056"/>
      <c r="AF236" s="1056"/>
      <c r="AG236" s="1056"/>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c r="A237" s="1057">
        <v>3</v>
      </c>
      <c r="B237" s="1057">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56"/>
      <c r="AD237" s="1056"/>
      <c r="AE237" s="1056"/>
      <c r="AF237" s="1056"/>
      <c r="AG237" s="1056"/>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c r="A238" s="1057">
        <v>4</v>
      </c>
      <c r="B238" s="1057">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56"/>
      <c r="AD238" s="1056"/>
      <c r="AE238" s="1056"/>
      <c r="AF238" s="1056"/>
      <c r="AG238" s="1056"/>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c r="A239" s="1057">
        <v>5</v>
      </c>
      <c r="B239" s="1057">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56"/>
      <c r="AD239" s="1056"/>
      <c r="AE239" s="1056"/>
      <c r="AF239" s="1056"/>
      <c r="AG239" s="1056"/>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c r="A240" s="1057">
        <v>6</v>
      </c>
      <c r="B240" s="1057">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56"/>
      <c r="AD240" s="1056"/>
      <c r="AE240" s="1056"/>
      <c r="AF240" s="1056"/>
      <c r="AG240" s="1056"/>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c r="A241" s="1057">
        <v>7</v>
      </c>
      <c r="B241" s="1057">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56"/>
      <c r="AD241" s="1056"/>
      <c r="AE241" s="1056"/>
      <c r="AF241" s="1056"/>
      <c r="AG241" s="1056"/>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c r="A242" s="1057">
        <v>8</v>
      </c>
      <c r="B242" s="1057">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56"/>
      <c r="AD242" s="1056"/>
      <c r="AE242" s="1056"/>
      <c r="AF242" s="1056"/>
      <c r="AG242" s="1056"/>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c r="A243" s="1057">
        <v>9</v>
      </c>
      <c r="B243" s="1057">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56"/>
      <c r="AD243" s="1056"/>
      <c r="AE243" s="1056"/>
      <c r="AF243" s="1056"/>
      <c r="AG243" s="1056"/>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c r="A244" s="1057">
        <v>10</v>
      </c>
      <c r="B244" s="1057">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56"/>
      <c r="AD244" s="1056"/>
      <c r="AE244" s="1056"/>
      <c r="AF244" s="1056"/>
      <c r="AG244" s="1056"/>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c r="A245" s="1057">
        <v>11</v>
      </c>
      <c r="B245" s="1057">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56"/>
      <c r="AD245" s="1056"/>
      <c r="AE245" s="1056"/>
      <c r="AF245" s="1056"/>
      <c r="AG245" s="1056"/>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c r="A246" s="1057">
        <v>12</v>
      </c>
      <c r="B246" s="1057">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56"/>
      <c r="AD246" s="1056"/>
      <c r="AE246" s="1056"/>
      <c r="AF246" s="1056"/>
      <c r="AG246" s="1056"/>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c r="A247" s="1057">
        <v>13</v>
      </c>
      <c r="B247" s="1057">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56"/>
      <c r="AD247" s="1056"/>
      <c r="AE247" s="1056"/>
      <c r="AF247" s="1056"/>
      <c r="AG247" s="1056"/>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c r="A248" s="1057">
        <v>14</v>
      </c>
      <c r="B248" s="1057">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56"/>
      <c r="AD248" s="1056"/>
      <c r="AE248" s="1056"/>
      <c r="AF248" s="1056"/>
      <c r="AG248" s="1056"/>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c r="A249" s="1057">
        <v>15</v>
      </c>
      <c r="B249" s="1057">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56"/>
      <c r="AD249" s="1056"/>
      <c r="AE249" s="1056"/>
      <c r="AF249" s="1056"/>
      <c r="AG249" s="1056"/>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c r="A250" s="1057">
        <v>16</v>
      </c>
      <c r="B250" s="1057">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56"/>
      <c r="AD250" s="1056"/>
      <c r="AE250" s="1056"/>
      <c r="AF250" s="1056"/>
      <c r="AG250" s="1056"/>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c r="A251" s="1057">
        <v>17</v>
      </c>
      <c r="B251" s="1057">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56"/>
      <c r="AD251" s="1056"/>
      <c r="AE251" s="1056"/>
      <c r="AF251" s="1056"/>
      <c r="AG251" s="1056"/>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c r="A252" s="1057">
        <v>18</v>
      </c>
      <c r="B252" s="1057">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56"/>
      <c r="AD252" s="1056"/>
      <c r="AE252" s="1056"/>
      <c r="AF252" s="1056"/>
      <c r="AG252" s="1056"/>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c r="A253" s="1057">
        <v>19</v>
      </c>
      <c r="B253" s="1057">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56"/>
      <c r="AD253" s="1056"/>
      <c r="AE253" s="1056"/>
      <c r="AF253" s="1056"/>
      <c r="AG253" s="1056"/>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c r="A254" s="1057">
        <v>20</v>
      </c>
      <c r="B254" s="1057">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56"/>
      <c r="AD254" s="1056"/>
      <c r="AE254" s="1056"/>
      <c r="AF254" s="1056"/>
      <c r="AG254" s="1056"/>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c r="A255" s="1057">
        <v>21</v>
      </c>
      <c r="B255" s="1057">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56"/>
      <c r="AD255" s="1056"/>
      <c r="AE255" s="1056"/>
      <c r="AF255" s="1056"/>
      <c r="AG255" s="1056"/>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c r="A256" s="1057">
        <v>22</v>
      </c>
      <c r="B256" s="1057">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56"/>
      <c r="AD256" s="1056"/>
      <c r="AE256" s="1056"/>
      <c r="AF256" s="1056"/>
      <c r="AG256" s="1056"/>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c r="A257" s="1057">
        <v>23</v>
      </c>
      <c r="B257" s="1057">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56"/>
      <c r="AD257" s="1056"/>
      <c r="AE257" s="1056"/>
      <c r="AF257" s="1056"/>
      <c r="AG257" s="1056"/>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c r="A258" s="1057">
        <v>24</v>
      </c>
      <c r="B258" s="1057">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56"/>
      <c r="AD258" s="1056"/>
      <c r="AE258" s="1056"/>
      <c r="AF258" s="1056"/>
      <c r="AG258" s="1056"/>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c r="A259" s="1057">
        <v>25</v>
      </c>
      <c r="B259" s="1057">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56"/>
      <c r="AD259" s="1056"/>
      <c r="AE259" s="1056"/>
      <c r="AF259" s="1056"/>
      <c r="AG259" s="1056"/>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c r="A260" s="1057">
        <v>26</v>
      </c>
      <c r="B260" s="1057">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56"/>
      <c r="AD260" s="1056"/>
      <c r="AE260" s="1056"/>
      <c r="AF260" s="1056"/>
      <c r="AG260" s="1056"/>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c r="A261" s="1057">
        <v>27</v>
      </c>
      <c r="B261" s="1057">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56"/>
      <c r="AD261" s="1056"/>
      <c r="AE261" s="1056"/>
      <c r="AF261" s="1056"/>
      <c r="AG261" s="1056"/>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c r="A262" s="1057">
        <v>28</v>
      </c>
      <c r="B262" s="1057">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56"/>
      <c r="AD262" s="1056"/>
      <c r="AE262" s="1056"/>
      <c r="AF262" s="1056"/>
      <c r="AG262" s="1056"/>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c r="A263" s="1057">
        <v>29</v>
      </c>
      <c r="B263" s="1057">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56"/>
      <c r="AD263" s="1056"/>
      <c r="AE263" s="1056"/>
      <c r="AF263" s="1056"/>
      <c r="AG263" s="1056"/>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c r="A264" s="1057">
        <v>30</v>
      </c>
      <c r="B264" s="1057">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56"/>
      <c r="AD264" s="1056"/>
      <c r="AE264" s="1056"/>
      <c r="AF264" s="1056"/>
      <c r="AG264" s="1056"/>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0"/>
      <c r="B267" s="340"/>
      <c r="C267" s="340" t="s">
        <v>26</v>
      </c>
      <c r="D267" s="340"/>
      <c r="E267" s="340"/>
      <c r="F267" s="340"/>
      <c r="G267" s="340"/>
      <c r="H267" s="340"/>
      <c r="I267" s="340"/>
      <c r="J267" s="281" t="s">
        <v>297</v>
      </c>
      <c r="K267" s="111"/>
      <c r="L267" s="111"/>
      <c r="M267" s="111"/>
      <c r="N267" s="111"/>
      <c r="O267" s="111"/>
      <c r="P267" s="341" t="s">
        <v>27</v>
      </c>
      <c r="Q267" s="341"/>
      <c r="R267" s="341"/>
      <c r="S267" s="341"/>
      <c r="T267" s="341"/>
      <c r="U267" s="341"/>
      <c r="V267" s="341"/>
      <c r="W267" s="341"/>
      <c r="X267" s="341"/>
      <c r="Y267" s="338" t="s">
        <v>353</v>
      </c>
      <c r="Z267" s="339"/>
      <c r="AA267" s="339"/>
      <c r="AB267" s="339"/>
      <c r="AC267" s="281" t="s">
        <v>338</v>
      </c>
      <c r="AD267" s="281"/>
      <c r="AE267" s="281"/>
      <c r="AF267" s="281"/>
      <c r="AG267" s="281"/>
      <c r="AH267" s="338" t="s">
        <v>258</v>
      </c>
      <c r="AI267" s="340"/>
      <c r="AJ267" s="340"/>
      <c r="AK267" s="340"/>
      <c r="AL267" s="340" t="s">
        <v>21</v>
      </c>
      <c r="AM267" s="340"/>
      <c r="AN267" s="340"/>
      <c r="AO267" s="424"/>
      <c r="AP267" s="425" t="s">
        <v>298</v>
      </c>
      <c r="AQ267" s="425"/>
      <c r="AR267" s="425"/>
      <c r="AS267" s="425"/>
      <c r="AT267" s="425"/>
      <c r="AU267" s="425"/>
      <c r="AV267" s="425"/>
      <c r="AW267" s="425"/>
      <c r="AX267" s="425"/>
      <c r="AY267" s="34">
        <f t="shared" ref="AY267:AY268" si="5">$AY$265</f>
        <v>0</v>
      </c>
    </row>
    <row r="268" spans="1:51" ht="26.25" customHeight="1">
      <c r="A268" s="1057">
        <v>1</v>
      </c>
      <c r="B268" s="1057">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56"/>
      <c r="AD268" s="1056"/>
      <c r="AE268" s="1056"/>
      <c r="AF268" s="1056"/>
      <c r="AG268" s="1056"/>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c r="A269" s="1057">
        <v>2</v>
      </c>
      <c r="B269" s="1057">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56"/>
      <c r="AD269" s="1056"/>
      <c r="AE269" s="1056"/>
      <c r="AF269" s="1056"/>
      <c r="AG269" s="1056"/>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c r="A270" s="1057">
        <v>3</v>
      </c>
      <c r="B270" s="1057">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56"/>
      <c r="AD270" s="1056"/>
      <c r="AE270" s="1056"/>
      <c r="AF270" s="1056"/>
      <c r="AG270" s="1056"/>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c r="A271" s="1057">
        <v>4</v>
      </c>
      <c r="B271" s="1057">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56"/>
      <c r="AD271" s="1056"/>
      <c r="AE271" s="1056"/>
      <c r="AF271" s="1056"/>
      <c r="AG271" s="1056"/>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c r="A272" s="1057">
        <v>5</v>
      </c>
      <c r="B272" s="1057">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56"/>
      <c r="AD272" s="1056"/>
      <c r="AE272" s="1056"/>
      <c r="AF272" s="1056"/>
      <c r="AG272" s="1056"/>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c r="A273" s="1057">
        <v>6</v>
      </c>
      <c r="B273" s="1057">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56"/>
      <c r="AD273" s="1056"/>
      <c r="AE273" s="1056"/>
      <c r="AF273" s="1056"/>
      <c r="AG273" s="1056"/>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c r="A274" s="1057">
        <v>7</v>
      </c>
      <c r="B274" s="1057">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56"/>
      <c r="AD274" s="1056"/>
      <c r="AE274" s="1056"/>
      <c r="AF274" s="1056"/>
      <c r="AG274" s="1056"/>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c r="A275" s="1057">
        <v>8</v>
      </c>
      <c r="B275" s="1057">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56"/>
      <c r="AD275" s="1056"/>
      <c r="AE275" s="1056"/>
      <c r="AF275" s="1056"/>
      <c r="AG275" s="1056"/>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c r="A276" s="1057">
        <v>9</v>
      </c>
      <c r="B276" s="1057">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56"/>
      <c r="AD276" s="1056"/>
      <c r="AE276" s="1056"/>
      <c r="AF276" s="1056"/>
      <c r="AG276" s="1056"/>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c r="A277" s="1057">
        <v>10</v>
      </c>
      <c r="B277" s="1057">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56"/>
      <c r="AD277" s="1056"/>
      <c r="AE277" s="1056"/>
      <c r="AF277" s="1056"/>
      <c r="AG277" s="1056"/>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c r="A278" s="1057">
        <v>11</v>
      </c>
      <c r="B278" s="1057">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56"/>
      <c r="AD278" s="1056"/>
      <c r="AE278" s="1056"/>
      <c r="AF278" s="1056"/>
      <c r="AG278" s="1056"/>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c r="A279" s="1057">
        <v>12</v>
      </c>
      <c r="B279" s="1057">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56"/>
      <c r="AD279" s="1056"/>
      <c r="AE279" s="1056"/>
      <c r="AF279" s="1056"/>
      <c r="AG279" s="1056"/>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c r="A280" s="1057">
        <v>13</v>
      </c>
      <c r="B280" s="1057">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56"/>
      <c r="AD280" s="1056"/>
      <c r="AE280" s="1056"/>
      <c r="AF280" s="1056"/>
      <c r="AG280" s="1056"/>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c r="A281" s="1057">
        <v>14</v>
      </c>
      <c r="B281" s="1057">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56"/>
      <c r="AD281" s="1056"/>
      <c r="AE281" s="1056"/>
      <c r="AF281" s="1056"/>
      <c r="AG281" s="1056"/>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c r="A282" s="1057">
        <v>15</v>
      </c>
      <c r="B282" s="1057">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56"/>
      <c r="AD282" s="1056"/>
      <c r="AE282" s="1056"/>
      <c r="AF282" s="1056"/>
      <c r="AG282" s="1056"/>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c r="A283" s="1057">
        <v>16</v>
      </c>
      <c r="B283" s="1057">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56"/>
      <c r="AD283" s="1056"/>
      <c r="AE283" s="1056"/>
      <c r="AF283" s="1056"/>
      <c r="AG283" s="1056"/>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c r="A284" s="1057">
        <v>17</v>
      </c>
      <c r="B284" s="1057">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56"/>
      <c r="AD284" s="1056"/>
      <c r="AE284" s="1056"/>
      <c r="AF284" s="1056"/>
      <c r="AG284" s="1056"/>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c r="A285" s="1057">
        <v>18</v>
      </c>
      <c r="B285" s="1057">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56"/>
      <c r="AD285" s="1056"/>
      <c r="AE285" s="1056"/>
      <c r="AF285" s="1056"/>
      <c r="AG285" s="1056"/>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c r="A286" s="1057">
        <v>19</v>
      </c>
      <c r="B286" s="1057">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56"/>
      <c r="AD286" s="1056"/>
      <c r="AE286" s="1056"/>
      <c r="AF286" s="1056"/>
      <c r="AG286" s="1056"/>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c r="A287" s="1057">
        <v>20</v>
      </c>
      <c r="B287" s="1057">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56"/>
      <c r="AD287" s="1056"/>
      <c r="AE287" s="1056"/>
      <c r="AF287" s="1056"/>
      <c r="AG287" s="1056"/>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c r="A288" s="1057">
        <v>21</v>
      </c>
      <c r="B288" s="1057">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56"/>
      <c r="AD288" s="1056"/>
      <c r="AE288" s="1056"/>
      <c r="AF288" s="1056"/>
      <c r="AG288" s="1056"/>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c r="A289" s="1057">
        <v>22</v>
      </c>
      <c r="B289" s="1057">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56"/>
      <c r="AD289" s="1056"/>
      <c r="AE289" s="1056"/>
      <c r="AF289" s="1056"/>
      <c r="AG289" s="1056"/>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c r="A290" s="1057">
        <v>23</v>
      </c>
      <c r="B290" s="1057">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56"/>
      <c r="AD290" s="1056"/>
      <c r="AE290" s="1056"/>
      <c r="AF290" s="1056"/>
      <c r="AG290" s="1056"/>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c r="A291" s="1057">
        <v>24</v>
      </c>
      <c r="B291" s="1057">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56"/>
      <c r="AD291" s="1056"/>
      <c r="AE291" s="1056"/>
      <c r="AF291" s="1056"/>
      <c r="AG291" s="1056"/>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c r="A292" s="1057">
        <v>25</v>
      </c>
      <c r="B292" s="1057">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56"/>
      <c r="AD292" s="1056"/>
      <c r="AE292" s="1056"/>
      <c r="AF292" s="1056"/>
      <c r="AG292" s="1056"/>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c r="A293" s="1057">
        <v>26</v>
      </c>
      <c r="B293" s="1057">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56"/>
      <c r="AD293" s="1056"/>
      <c r="AE293" s="1056"/>
      <c r="AF293" s="1056"/>
      <c r="AG293" s="1056"/>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c r="A294" s="1057">
        <v>27</v>
      </c>
      <c r="B294" s="1057">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56"/>
      <c r="AD294" s="1056"/>
      <c r="AE294" s="1056"/>
      <c r="AF294" s="1056"/>
      <c r="AG294" s="1056"/>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c r="A295" s="1057">
        <v>28</v>
      </c>
      <c r="B295" s="1057">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56"/>
      <c r="AD295" s="1056"/>
      <c r="AE295" s="1056"/>
      <c r="AF295" s="1056"/>
      <c r="AG295" s="1056"/>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c r="A296" s="1057">
        <v>29</v>
      </c>
      <c r="B296" s="1057">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56"/>
      <c r="AD296" s="1056"/>
      <c r="AE296" s="1056"/>
      <c r="AF296" s="1056"/>
      <c r="AG296" s="1056"/>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c r="A297" s="1057">
        <v>30</v>
      </c>
      <c r="B297" s="1057">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56"/>
      <c r="AD297" s="1056"/>
      <c r="AE297" s="1056"/>
      <c r="AF297" s="1056"/>
      <c r="AG297" s="1056"/>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0"/>
      <c r="B300" s="340"/>
      <c r="C300" s="340" t="s">
        <v>26</v>
      </c>
      <c r="D300" s="340"/>
      <c r="E300" s="340"/>
      <c r="F300" s="340"/>
      <c r="G300" s="340"/>
      <c r="H300" s="340"/>
      <c r="I300" s="340"/>
      <c r="J300" s="281" t="s">
        <v>297</v>
      </c>
      <c r="K300" s="111"/>
      <c r="L300" s="111"/>
      <c r="M300" s="111"/>
      <c r="N300" s="111"/>
      <c r="O300" s="111"/>
      <c r="P300" s="341" t="s">
        <v>27</v>
      </c>
      <c r="Q300" s="341"/>
      <c r="R300" s="341"/>
      <c r="S300" s="341"/>
      <c r="T300" s="341"/>
      <c r="U300" s="341"/>
      <c r="V300" s="341"/>
      <c r="W300" s="341"/>
      <c r="X300" s="341"/>
      <c r="Y300" s="338" t="s">
        <v>353</v>
      </c>
      <c r="Z300" s="339"/>
      <c r="AA300" s="339"/>
      <c r="AB300" s="339"/>
      <c r="AC300" s="281" t="s">
        <v>338</v>
      </c>
      <c r="AD300" s="281"/>
      <c r="AE300" s="281"/>
      <c r="AF300" s="281"/>
      <c r="AG300" s="281"/>
      <c r="AH300" s="338" t="s">
        <v>258</v>
      </c>
      <c r="AI300" s="340"/>
      <c r="AJ300" s="340"/>
      <c r="AK300" s="340"/>
      <c r="AL300" s="340" t="s">
        <v>21</v>
      </c>
      <c r="AM300" s="340"/>
      <c r="AN300" s="340"/>
      <c r="AO300" s="424"/>
      <c r="AP300" s="425" t="s">
        <v>298</v>
      </c>
      <c r="AQ300" s="425"/>
      <c r="AR300" s="425"/>
      <c r="AS300" s="425"/>
      <c r="AT300" s="425"/>
      <c r="AU300" s="425"/>
      <c r="AV300" s="425"/>
      <c r="AW300" s="425"/>
      <c r="AX300" s="425"/>
      <c r="AY300" s="34">
        <f t="shared" ref="AY300:AY301" si="6">$AY$298</f>
        <v>0</v>
      </c>
    </row>
    <row r="301" spans="1:51" ht="26.25" customHeight="1">
      <c r="A301" s="1057">
        <v>1</v>
      </c>
      <c r="B301" s="1057">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56"/>
      <c r="AD301" s="1056"/>
      <c r="AE301" s="1056"/>
      <c r="AF301" s="1056"/>
      <c r="AG301" s="1056"/>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c r="A302" s="1057">
        <v>2</v>
      </c>
      <c r="B302" s="1057">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56"/>
      <c r="AD302" s="1056"/>
      <c r="AE302" s="1056"/>
      <c r="AF302" s="1056"/>
      <c r="AG302" s="1056"/>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c r="A303" s="1057">
        <v>3</v>
      </c>
      <c r="B303" s="1057">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56"/>
      <c r="AD303" s="1056"/>
      <c r="AE303" s="1056"/>
      <c r="AF303" s="1056"/>
      <c r="AG303" s="1056"/>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c r="A304" s="1057">
        <v>4</v>
      </c>
      <c r="B304" s="1057">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56"/>
      <c r="AD304" s="1056"/>
      <c r="AE304" s="1056"/>
      <c r="AF304" s="1056"/>
      <c r="AG304" s="1056"/>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c r="A305" s="1057">
        <v>5</v>
      </c>
      <c r="B305" s="1057">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56"/>
      <c r="AD305" s="1056"/>
      <c r="AE305" s="1056"/>
      <c r="AF305" s="1056"/>
      <c r="AG305" s="1056"/>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c r="A306" s="1057">
        <v>6</v>
      </c>
      <c r="B306" s="1057">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56"/>
      <c r="AD306" s="1056"/>
      <c r="AE306" s="1056"/>
      <c r="AF306" s="1056"/>
      <c r="AG306" s="1056"/>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c r="A307" s="1057">
        <v>7</v>
      </c>
      <c r="B307" s="1057">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56"/>
      <c r="AD307" s="1056"/>
      <c r="AE307" s="1056"/>
      <c r="AF307" s="1056"/>
      <c r="AG307" s="1056"/>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c r="A308" s="1057">
        <v>8</v>
      </c>
      <c r="B308" s="1057">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56"/>
      <c r="AD308" s="1056"/>
      <c r="AE308" s="1056"/>
      <c r="AF308" s="1056"/>
      <c r="AG308" s="1056"/>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c r="A309" s="1057">
        <v>9</v>
      </c>
      <c r="B309" s="1057">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56"/>
      <c r="AD309" s="1056"/>
      <c r="AE309" s="1056"/>
      <c r="AF309" s="1056"/>
      <c r="AG309" s="1056"/>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c r="A310" s="1057">
        <v>10</v>
      </c>
      <c r="B310" s="1057">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56"/>
      <c r="AD310" s="1056"/>
      <c r="AE310" s="1056"/>
      <c r="AF310" s="1056"/>
      <c r="AG310" s="1056"/>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c r="A311" s="1057">
        <v>11</v>
      </c>
      <c r="B311" s="1057">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56"/>
      <c r="AD311" s="1056"/>
      <c r="AE311" s="1056"/>
      <c r="AF311" s="1056"/>
      <c r="AG311" s="1056"/>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c r="A312" s="1057">
        <v>12</v>
      </c>
      <c r="B312" s="1057">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56"/>
      <c r="AD312" s="1056"/>
      <c r="AE312" s="1056"/>
      <c r="AF312" s="1056"/>
      <c r="AG312" s="1056"/>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c r="A313" s="1057">
        <v>13</v>
      </c>
      <c r="B313" s="1057">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56"/>
      <c r="AD313" s="1056"/>
      <c r="AE313" s="1056"/>
      <c r="AF313" s="1056"/>
      <c r="AG313" s="1056"/>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c r="A314" s="1057">
        <v>14</v>
      </c>
      <c r="B314" s="1057">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56"/>
      <c r="AD314" s="1056"/>
      <c r="AE314" s="1056"/>
      <c r="AF314" s="1056"/>
      <c r="AG314" s="1056"/>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c r="A315" s="1057">
        <v>15</v>
      </c>
      <c r="B315" s="1057">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56"/>
      <c r="AD315" s="1056"/>
      <c r="AE315" s="1056"/>
      <c r="AF315" s="1056"/>
      <c r="AG315" s="1056"/>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c r="A316" s="1057">
        <v>16</v>
      </c>
      <c r="B316" s="1057">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56"/>
      <c r="AD316" s="1056"/>
      <c r="AE316" s="1056"/>
      <c r="AF316" s="1056"/>
      <c r="AG316" s="1056"/>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c r="A317" s="1057">
        <v>17</v>
      </c>
      <c r="B317" s="1057">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56"/>
      <c r="AD317" s="1056"/>
      <c r="AE317" s="1056"/>
      <c r="AF317" s="1056"/>
      <c r="AG317" s="1056"/>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c r="A318" s="1057">
        <v>18</v>
      </c>
      <c r="B318" s="1057">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56"/>
      <c r="AD318" s="1056"/>
      <c r="AE318" s="1056"/>
      <c r="AF318" s="1056"/>
      <c r="AG318" s="1056"/>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c r="A319" s="1057">
        <v>19</v>
      </c>
      <c r="B319" s="1057">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56"/>
      <c r="AD319" s="1056"/>
      <c r="AE319" s="1056"/>
      <c r="AF319" s="1056"/>
      <c r="AG319" s="1056"/>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c r="A320" s="1057">
        <v>20</v>
      </c>
      <c r="B320" s="1057">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56"/>
      <c r="AD320" s="1056"/>
      <c r="AE320" s="1056"/>
      <c r="AF320" s="1056"/>
      <c r="AG320" s="1056"/>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c r="A321" s="1057">
        <v>21</v>
      </c>
      <c r="B321" s="1057">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56"/>
      <c r="AD321" s="1056"/>
      <c r="AE321" s="1056"/>
      <c r="AF321" s="1056"/>
      <c r="AG321" s="1056"/>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c r="A322" s="1057">
        <v>22</v>
      </c>
      <c r="B322" s="1057">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56"/>
      <c r="AD322" s="1056"/>
      <c r="AE322" s="1056"/>
      <c r="AF322" s="1056"/>
      <c r="AG322" s="1056"/>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c r="A323" s="1057">
        <v>23</v>
      </c>
      <c r="B323" s="1057">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56"/>
      <c r="AD323" s="1056"/>
      <c r="AE323" s="1056"/>
      <c r="AF323" s="1056"/>
      <c r="AG323" s="1056"/>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c r="A324" s="1057">
        <v>24</v>
      </c>
      <c r="B324" s="1057">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56"/>
      <c r="AD324" s="1056"/>
      <c r="AE324" s="1056"/>
      <c r="AF324" s="1056"/>
      <c r="AG324" s="1056"/>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c r="A325" s="1057">
        <v>25</v>
      </c>
      <c r="B325" s="1057">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56"/>
      <c r="AD325" s="1056"/>
      <c r="AE325" s="1056"/>
      <c r="AF325" s="1056"/>
      <c r="AG325" s="1056"/>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c r="A326" s="1057">
        <v>26</v>
      </c>
      <c r="B326" s="1057">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56"/>
      <c r="AD326" s="1056"/>
      <c r="AE326" s="1056"/>
      <c r="AF326" s="1056"/>
      <c r="AG326" s="1056"/>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c r="A327" s="1057">
        <v>27</v>
      </c>
      <c r="B327" s="1057">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56"/>
      <c r="AD327" s="1056"/>
      <c r="AE327" s="1056"/>
      <c r="AF327" s="1056"/>
      <c r="AG327" s="1056"/>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c r="A328" s="1057">
        <v>28</v>
      </c>
      <c r="B328" s="1057">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56"/>
      <c r="AD328" s="1056"/>
      <c r="AE328" s="1056"/>
      <c r="AF328" s="1056"/>
      <c r="AG328" s="1056"/>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c r="A329" s="1057">
        <v>29</v>
      </c>
      <c r="B329" s="1057">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56"/>
      <c r="AD329" s="1056"/>
      <c r="AE329" s="1056"/>
      <c r="AF329" s="1056"/>
      <c r="AG329" s="1056"/>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c r="A330" s="1057">
        <v>30</v>
      </c>
      <c r="B330" s="1057">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56"/>
      <c r="AD330" s="1056"/>
      <c r="AE330" s="1056"/>
      <c r="AF330" s="1056"/>
      <c r="AG330" s="1056"/>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0"/>
      <c r="B333" s="340"/>
      <c r="C333" s="340" t="s">
        <v>26</v>
      </c>
      <c r="D333" s="340"/>
      <c r="E333" s="340"/>
      <c r="F333" s="340"/>
      <c r="G333" s="340"/>
      <c r="H333" s="340"/>
      <c r="I333" s="340"/>
      <c r="J333" s="281" t="s">
        <v>297</v>
      </c>
      <c r="K333" s="111"/>
      <c r="L333" s="111"/>
      <c r="M333" s="111"/>
      <c r="N333" s="111"/>
      <c r="O333" s="111"/>
      <c r="P333" s="341" t="s">
        <v>27</v>
      </c>
      <c r="Q333" s="341"/>
      <c r="R333" s="341"/>
      <c r="S333" s="341"/>
      <c r="T333" s="341"/>
      <c r="U333" s="341"/>
      <c r="V333" s="341"/>
      <c r="W333" s="341"/>
      <c r="X333" s="341"/>
      <c r="Y333" s="338" t="s">
        <v>353</v>
      </c>
      <c r="Z333" s="339"/>
      <c r="AA333" s="339"/>
      <c r="AB333" s="339"/>
      <c r="AC333" s="281" t="s">
        <v>338</v>
      </c>
      <c r="AD333" s="281"/>
      <c r="AE333" s="281"/>
      <c r="AF333" s="281"/>
      <c r="AG333" s="281"/>
      <c r="AH333" s="338" t="s">
        <v>258</v>
      </c>
      <c r="AI333" s="340"/>
      <c r="AJ333" s="340"/>
      <c r="AK333" s="340"/>
      <c r="AL333" s="340" t="s">
        <v>21</v>
      </c>
      <c r="AM333" s="340"/>
      <c r="AN333" s="340"/>
      <c r="AO333" s="424"/>
      <c r="AP333" s="425" t="s">
        <v>298</v>
      </c>
      <c r="AQ333" s="425"/>
      <c r="AR333" s="425"/>
      <c r="AS333" s="425"/>
      <c r="AT333" s="425"/>
      <c r="AU333" s="425"/>
      <c r="AV333" s="425"/>
      <c r="AW333" s="425"/>
      <c r="AX333" s="425"/>
      <c r="AY333" s="34">
        <f t="shared" ref="AY333:AY334" si="7">$AY$331</f>
        <v>0</v>
      </c>
    </row>
    <row r="334" spans="1:51" ht="26.25" customHeight="1">
      <c r="A334" s="1057">
        <v>1</v>
      </c>
      <c r="B334" s="1057">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56"/>
      <c r="AD334" s="1056"/>
      <c r="AE334" s="1056"/>
      <c r="AF334" s="1056"/>
      <c r="AG334" s="1056"/>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c r="A335" s="1057">
        <v>2</v>
      </c>
      <c r="B335" s="1057">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56"/>
      <c r="AD335" s="1056"/>
      <c r="AE335" s="1056"/>
      <c r="AF335" s="1056"/>
      <c r="AG335" s="1056"/>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c r="A336" s="1057">
        <v>3</v>
      </c>
      <c r="B336" s="1057">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56"/>
      <c r="AD336" s="1056"/>
      <c r="AE336" s="1056"/>
      <c r="AF336" s="1056"/>
      <c r="AG336" s="1056"/>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c r="A337" s="1057">
        <v>4</v>
      </c>
      <c r="B337" s="1057">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56"/>
      <c r="AD337" s="1056"/>
      <c r="AE337" s="1056"/>
      <c r="AF337" s="1056"/>
      <c r="AG337" s="1056"/>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c r="A338" s="1057">
        <v>5</v>
      </c>
      <c r="B338" s="1057">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56"/>
      <c r="AD338" s="1056"/>
      <c r="AE338" s="1056"/>
      <c r="AF338" s="1056"/>
      <c r="AG338" s="1056"/>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c r="A339" s="1057">
        <v>6</v>
      </c>
      <c r="B339" s="1057">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56"/>
      <c r="AD339" s="1056"/>
      <c r="AE339" s="1056"/>
      <c r="AF339" s="1056"/>
      <c r="AG339" s="1056"/>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c r="A340" s="1057">
        <v>7</v>
      </c>
      <c r="B340" s="1057">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56"/>
      <c r="AD340" s="1056"/>
      <c r="AE340" s="1056"/>
      <c r="AF340" s="1056"/>
      <c r="AG340" s="1056"/>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c r="A341" s="1057">
        <v>8</v>
      </c>
      <c r="B341" s="1057">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56"/>
      <c r="AD341" s="1056"/>
      <c r="AE341" s="1056"/>
      <c r="AF341" s="1056"/>
      <c r="AG341" s="1056"/>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c r="A342" s="1057">
        <v>9</v>
      </c>
      <c r="B342" s="1057">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56"/>
      <c r="AD342" s="1056"/>
      <c r="AE342" s="1056"/>
      <c r="AF342" s="1056"/>
      <c r="AG342" s="1056"/>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c r="A343" s="1057">
        <v>10</v>
      </c>
      <c r="B343" s="1057">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56"/>
      <c r="AD343" s="1056"/>
      <c r="AE343" s="1056"/>
      <c r="AF343" s="1056"/>
      <c r="AG343" s="1056"/>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c r="A344" s="1057">
        <v>11</v>
      </c>
      <c r="B344" s="1057">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56"/>
      <c r="AD344" s="1056"/>
      <c r="AE344" s="1056"/>
      <c r="AF344" s="1056"/>
      <c r="AG344" s="1056"/>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c r="A345" s="1057">
        <v>12</v>
      </c>
      <c r="B345" s="1057">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56"/>
      <c r="AD345" s="1056"/>
      <c r="AE345" s="1056"/>
      <c r="AF345" s="1056"/>
      <c r="AG345" s="1056"/>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c r="A346" s="1057">
        <v>13</v>
      </c>
      <c r="B346" s="1057">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56"/>
      <c r="AD346" s="1056"/>
      <c r="AE346" s="1056"/>
      <c r="AF346" s="1056"/>
      <c r="AG346" s="1056"/>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c r="A347" s="1057">
        <v>14</v>
      </c>
      <c r="B347" s="1057">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56"/>
      <c r="AD347" s="1056"/>
      <c r="AE347" s="1056"/>
      <c r="AF347" s="1056"/>
      <c r="AG347" s="1056"/>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c r="A348" s="1057">
        <v>15</v>
      </c>
      <c r="B348" s="1057">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56"/>
      <c r="AD348" s="1056"/>
      <c r="AE348" s="1056"/>
      <c r="AF348" s="1056"/>
      <c r="AG348" s="1056"/>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c r="A349" s="1057">
        <v>16</v>
      </c>
      <c r="B349" s="1057">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56"/>
      <c r="AD349" s="1056"/>
      <c r="AE349" s="1056"/>
      <c r="AF349" s="1056"/>
      <c r="AG349" s="1056"/>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c r="A350" s="1057">
        <v>17</v>
      </c>
      <c r="B350" s="1057">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56"/>
      <c r="AD350" s="1056"/>
      <c r="AE350" s="1056"/>
      <c r="AF350" s="1056"/>
      <c r="AG350" s="1056"/>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c r="A351" s="1057">
        <v>18</v>
      </c>
      <c r="B351" s="1057">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56"/>
      <c r="AD351" s="1056"/>
      <c r="AE351" s="1056"/>
      <c r="AF351" s="1056"/>
      <c r="AG351" s="1056"/>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c r="A352" s="1057">
        <v>19</v>
      </c>
      <c r="B352" s="1057">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56"/>
      <c r="AD352" s="1056"/>
      <c r="AE352" s="1056"/>
      <c r="AF352" s="1056"/>
      <c r="AG352" s="1056"/>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c r="A353" s="1057">
        <v>20</v>
      </c>
      <c r="B353" s="1057">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56"/>
      <c r="AD353" s="1056"/>
      <c r="AE353" s="1056"/>
      <c r="AF353" s="1056"/>
      <c r="AG353" s="1056"/>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c r="A354" s="1057">
        <v>21</v>
      </c>
      <c r="B354" s="1057">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56"/>
      <c r="AD354" s="1056"/>
      <c r="AE354" s="1056"/>
      <c r="AF354" s="1056"/>
      <c r="AG354" s="1056"/>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c r="A355" s="1057">
        <v>22</v>
      </c>
      <c r="B355" s="1057">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56"/>
      <c r="AD355" s="1056"/>
      <c r="AE355" s="1056"/>
      <c r="AF355" s="1056"/>
      <c r="AG355" s="1056"/>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c r="A356" s="1057">
        <v>23</v>
      </c>
      <c r="B356" s="1057">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56"/>
      <c r="AD356" s="1056"/>
      <c r="AE356" s="1056"/>
      <c r="AF356" s="1056"/>
      <c r="AG356" s="1056"/>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c r="A357" s="1057">
        <v>24</v>
      </c>
      <c r="B357" s="1057">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56"/>
      <c r="AD357" s="1056"/>
      <c r="AE357" s="1056"/>
      <c r="AF357" s="1056"/>
      <c r="AG357" s="1056"/>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c r="A358" s="1057">
        <v>25</v>
      </c>
      <c r="B358" s="1057">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56"/>
      <c r="AD358" s="1056"/>
      <c r="AE358" s="1056"/>
      <c r="AF358" s="1056"/>
      <c r="AG358" s="1056"/>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c r="A359" s="1057">
        <v>26</v>
      </c>
      <c r="B359" s="1057">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56"/>
      <c r="AD359" s="1056"/>
      <c r="AE359" s="1056"/>
      <c r="AF359" s="1056"/>
      <c r="AG359" s="1056"/>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c r="A360" s="1057">
        <v>27</v>
      </c>
      <c r="B360" s="1057">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56"/>
      <c r="AD360" s="1056"/>
      <c r="AE360" s="1056"/>
      <c r="AF360" s="1056"/>
      <c r="AG360" s="1056"/>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c r="A361" s="1057">
        <v>28</v>
      </c>
      <c r="B361" s="1057">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56"/>
      <c r="AD361" s="1056"/>
      <c r="AE361" s="1056"/>
      <c r="AF361" s="1056"/>
      <c r="AG361" s="1056"/>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c r="A362" s="1057">
        <v>29</v>
      </c>
      <c r="B362" s="1057">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56"/>
      <c r="AD362" s="1056"/>
      <c r="AE362" s="1056"/>
      <c r="AF362" s="1056"/>
      <c r="AG362" s="1056"/>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c r="A363" s="1057">
        <v>30</v>
      </c>
      <c r="B363" s="1057">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56"/>
      <c r="AD363" s="1056"/>
      <c r="AE363" s="1056"/>
      <c r="AF363" s="1056"/>
      <c r="AG363" s="1056"/>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0"/>
      <c r="B366" s="340"/>
      <c r="C366" s="340" t="s">
        <v>26</v>
      </c>
      <c r="D366" s="340"/>
      <c r="E366" s="340"/>
      <c r="F366" s="340"/>
      <c r="G366" s="340"/>
      <c r="H366" s="340"/>
      <c r="I366" s="340"/>
      <c r="J366" s="281" t="s">
        <v>297</v>
      </c>
      <c r="K366" s="111"/>
      <c r="L366" s="111"/>
      <c r="M366" s="111"/>
      <c r="N366" s="111"/>
      <c r="O366" s="111"/>
      <c r="P366" s="341" t="s">
        <v>27</v>
      </c>
      <c r="Q366" s="341"/>
      <c r="R366" s="341"/>
      <c r="S366" s="341"/>
      <c r="T366" s="341"/>
      <c r="U366" s="341"/>
      <c r="V366" s="341"/>
      <c r="W366" s="341"/>
      <c r="X366" s="341"/>
      <c r="Y366" s="338" t="s">
        <v>353</v>
      </c>
      <c r="Z366" s="339"/>
      <c r="AA366" s="339"/>
      <c r="AB366" s="339"/>
      <c r="AC366" s="281" t="s">
        <v>338</v>
      </c>
      <c r="AD366" s="281"/>
      <c r="AE366" s="281"/>
      <c r="AF366" s="281"/>
      <c r="AG366" s="281"/>
      <c r="AH366" s="338" t="s">
        <v>258</v>
      </c>
      <c r="AI366" s="340"/>
      <c r="AJ366" s="340"/>
      <c r="AK366" s="340"/>
      <c r="AL366" s="340" t="s">
        <v>21</v>
      </c>
      <c r="AM366" s="340"/>
      <c r="AN366" s="340"/>
      <c r="AO366" s="424"/>
      <c r="AP366" s="425" t="s">
        <v>298</v>
      </c>
      <c r="AQ366" s="425"/>
      <c r="AR366" s="425"/>
      <c r="AS366" s="425"/>
      <c r="AT366" s="425"/>
      <c r="AU366" s="425"/>
      <c r="AV366" s="425"/>
      <c r="AW366" s="425"/>
      <c r="AX366" s="425"/>
      <c r="AY366" s="34">
        <f t="shared" ref="AY366:AY367" si="8">$AY$364</f>
        <v>0</v>
      </c>
    </row>
    <row r="367" spans="1:51" ht="26.25" customHeight="1">
      <c r="A367" s="1057">
        <v>1</v>
      </c>
      <c r="B367" s="1057">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56"/>
      <c r="AD367" s="1056"/>
      <c r="AE367" s="1056"/>
      <c r="AF367" s="1056"/>
      <c r="AG367" s="1056"/>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c r="A368" s="1057">
        <v>2</v>
      </c>
      <c r="B368" s="1057">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56"/>
      <c r="AD368" s="1056"/>
      <c r="AE368" s="1056"/>
      <c r="AF368" s="1056"/>
      <c r="AG368" s="1056"/>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c r="A369" s="1057">
        <v>3</v>
      </c>
      <c r="B369" s="1057">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56"/>
      <c r="AD369" s="1056"/>
      <c r="AE369" s="1056"/>
      <c r="AF369" s="1056"/>
      <c r="AG369" s="1056"/>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c r="A370" s="1057">
        <v>4</v>
      </c>
      <c r="B370" s="1057">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56"/>
      <c r="AD370" s="1056"/>
      <c r="AE370" s="1056"/>
      <c r="AF370" s="1056"/>
      <c r="AG370" s="1056"/>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c r="A371" s="1057">
        <v>5</v>
      </c>
      <c r="B371" s="1057">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56"/>
      <c r="AD371" s="1056"/>
      <c r="AE371" s="1056"/>
      <c r="AF371" s="1056"/>
      <c r="AG371" s="1056"/>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c r="A372" s="1057">
        <v>6</v>
      </c>
      <c r="B372" s="1057">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56"/>
      <c r="AD372" s="1056"/>
      <c r="AE372" s="1056"/>
      <c r="AF372" s="1056"/>
      <c r="AG372" s="1056"/>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c r="A373" s="1057">
        <v>7</v>
      </c>
      <c r="B373" s="1057">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56"/>
      <c r="AD373" s="1056"/>
      <c r="AE373" s="1056"/>
      <c r="AF373" s="1056"/>
      <c r="AG373" s="1056"/>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c r="A374" s="1057">
        <v>8</v>
      </c>
      <c r="B374" s="1057">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56"/>
      <c r="AD374" s="1056"/>
      <c r="AE374" s="1056"/>
      <c r="AF374" s="1056"/>
      <c r="AG374" s="1056"/>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c r="A375" s="1057">
        <v>9</v>
      </c>
      <c r="B375" s="1057">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56"/>
      <c r="AD375" s="1056"/>
      <c r="AE375" s="1056"/>
      <c r="AF375" s="1056"/>
      <c r="AG375" s="1056"/>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c r="A376" s="1057">
        <v>10</v>
      </c>
      <c r="B376" s="1057">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56"/>
      <c r="AD376" s="1056"/>
      <c r="AE376" s="1056"/>
      <c r="AF376" s="1056"/>
      <c r="AG376" s="1056"/>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c r="A377" s="1057">
        <v>11</v>
      </c>
      <c r="B377" s="1057">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56"/>
      <c r="AD377" s="1056"/>
      <c r="AE377" s="1056"/>
      <c r="AF377" s="1056"/>
      <c r="AG377" s="1056"/>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c r="A378" s="1057">
        <v>12</v>
      </c>
      <c r="B378" s="1057">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56"/>
      <c r="AD378" s="1056"/>
      <c r="AE378" s="1056"/>
      <c r="AF378" s="1056"/>
      <c r="AG378" s="1056"/>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c r="A379" s="1057">
        <v>13</v>
      </c>
      <c r="B379" s="1057">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56"/>
      <c r="AD379" s="1056"/>
      <c r="AE379" s="1056"/>
      <c r="AF379" s="1056"/>
      <c r="AG379" s="1056"/>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c r="A380" s="1057">
        <v>14</v>
      </c>
      <c r="B380" s="1057">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56"/>
      <c r="AD380" s="1056"/>
      <c r="AE380" s="1056"/>
      <c r="AF380" s="1056"/>
      <c r="AG380" s="1056"/>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c r="A381" s="1057">
        <v>15</v>
      </c>
      <c r="B381" s="1057">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56"/>
      <c r="AD381" s="1056"/>
      <c r="AE381" s="1056"/>
      <c r="AF381" s="1056"/>
      <c r="AG381" s="1056"/>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c r="A382" s="1057">
        <v>16</v>
      </c>
      <c r="B382" s="1057">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56"/>
      <c r="AD382" s="1056"/>
      <c r="AE382" s="1056"/>
      <c r="AF382" s="1056"/>
      <c r="AG382" s="1056"/>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c r="A383" s="1057">
        <v>17</v>
      </c>
      <c r="B383" s="1057">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56"/>
      <c r="AD383" s="1056"/>
      <c r="AE383" s="1056"/>
      <c r="AF383" s="1056"/>
      <c r="AG383" s="1056"/>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c r="A384" s="1057">
        <v>18</v>
      </c>
      <c r="B384" s="1057">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56"/>
      <c r="AD384" s="1056"/>
      <c r="AE384" s="1056"/>
      <c r="AF384" s="1056"/>
      <c r="AG384" s="1056"/>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c r="A385" s="1057">
        <v>19</v>
      </c>
      <c r="B385" s="1057">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56"/>
      <c r="AD385" s="1056"/>
      <c r="AE385" s="1056"/>
      <c r="AF385" s="1056"/>
      <c r="AG385" s="1056"/>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c r="A386" s="1057">
        <v>20</v>
      </c>
      <c r="B386" s="1057">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56"/>
      <c r="AD386" s="1056"/>
      <c r="AE386" s="1056"/>
      <c r="AF386" s="1056"/>
      <c r="AG386" s="1056"/>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c r="A387" s="1057">
        <v>21</v>
      </c>
      <c r="B387" s="1057">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56"/>
      <c r="AD387" s="1056"/>
      <c r="AE387" s="1056"/>
      <c r="AF387" s="1056"/>
      <c r="AG387" s="1056"/>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c r="A388" s="1057">
        <v>22</v>
      </c>
      <c r="B388" s="1057">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56"/>
      <c r="AD388" s="1056"/>
      <c r="AE388" s="1056"/>
      <c r="AF388" s="1056"/>
      <c r="AG388" s="1056"/>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c r="A389" s="1057">
        <v>23</v>
      </c>
      <c r="B389" s="1057">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56"/>
      <c r="AD389" s="1056"/>
      <c r="AE389" s="1056"/>
      <c r="AF389" s="1056"/>
      <c r="AG389" s="1056"/>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c r="A390" s="1057">
        <v>24</v>
      </c>
      <c r="B390" s="1057">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56"/>
      <c r="AD390" s="1056"/>
      <c r="AE390" s="1056"/>
      <c r="AF390" s="1056"/>
      <c r="AG390" s="1056"/>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c r="A391" s="1057">
        <v>25</v>
      </c>
      <c r="B391" s="1057">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56"/>
      <c r="AD391" s="1056"/>
      <c r="AE391" s="1056"/>
      <c r="AF391" s="1056"/>
      <c r="AG391" s="1056"/>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c r="A392" s="1057">
        <v>26</v>
      </c>
      <c r="B392" s="1057">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56"/>
      <c r="AD392" s="1056"/>
      <c r="AE392" s="1056"/>
      <c r="AF392" s="1056"/>
      <c r="AG392" s="1056"/>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c r="A393" s="1057">
        <v>27</v>
      </c>
      <c r="B393" s="1057">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56"/>
      <c r="AD393" s="1056"/>
      <c r="AE393" s="1056"/>
      <c r="AF393" s="1056"/>
      <c r="AG393" s="1056"/>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c r="A394" s="1057">
        <v>28</v>
      </c>
      <c r="B394" s="1057">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56"/>
      <c r="AD394" s="1056"/>
      <c r="AE394" s="1056"/>
      <c r="AF394" s="1056"/>
      <c r="AG394" s="1056"/>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c r="A395" s="1057">
        <v>29</v>
      </c>
      <c r="B395" s="1057">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56"/>
      <c r="AD395" s="1056"/>
      <c r="AE395" s="1056"/>
      <c r="AF395" s="1056"/>
      <c r="AG395" s="1056"/>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c r="A396" s="1057">
        <v>30</v>
      </c>
      <c r="B396" s="1057">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56"/>
      <c r="AD396" s="1056"/>
      <c r="AE396" s="1056"/>
      <c r="AF396" s="1056"/>
      <c r="AG396" s="1056"/>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0"/>
      <c r="B399" s="340"/>
      <c r="C399" s="340" t="s">
        <v>26</v>
      </c>
      <c r="D399" s="340"/>
      <c r="E399" s="340"/>
      <c r="F399" s="340"/>
      <c r="G399" s="340"/>
      <c r="H399" s="340"/>
      <c r="I399" s="340"/>
      <c r="J399" s="281" t="s">
        <v>297</v>
      </c>
      <c r="K399" s="111"/>
      <c r="L399" s="111"/>
      <c r="M399" s="111"/>
      <c r="N399" s="111"/>
      <c r="O399" s="111"/>
      <c r="P399" s="341" t="s">
        <v>27</v>
      </c>
      <c r="Q399" s="341"/>
      <c r="R399" s="341"/>
      <c r="S399" s="341"/>
      <c r="T399" s="341"/>
      <c r="U399" s="341"/>
      <c r="V399" s="341"/>
      <c r="W399" s="341"/>
      <c r="X399" s="341"/>
      <c r="Y399" s="338" t="s">
        <v>353</v>
      </c>
      <c r="Z399" s="339"/>
      <c r="AA399" s="339"/>
      <c r="AB399" s="339"/>
      <c r="AC399" s="281" t="s">
        <v>338</v>
      </c>
      <c r="AD399" s="281"/>
      <c r="AE399" s="281"/>
      <c r="AF399" s="281"/>
      <c r="AG399" s="281"/>
      <c r="AH399" s="338" t="s">
        <v>258</v>
      </c>
      <c r="AI399" s="340"/>
      <c r="AJ399" s="340"/>
      <c r="AK399" s="340"/>
      <c r="AL399" s="340" t="s">
        <v>21</v>
      </c>
      <c r="AM399" s="340"/>
      <c r="AN399" s="340"/>
      <c r="AO399" s="424"/>
      <c r="AP399" s="425" t="s">
        <v>298</v>
      </c>
      <c r="AQ399" s="425"/>
      <c r="AR399" s="425"/>
      <c r="AS399" s="425"/>
      <c r="AT399" s="425"/>
      <c r="AU399" s="425"/>
      <c r="AV399" s="425"/>
      <c r="AW399" s="425"/>
      <c r="AX399" s="425"/>
      <c r="AY399" s="34">
        <f t="shared" ref="AY399:AY400" si="9">$AY$397</f>
        <v>0</v>
      </c>
    </row>
    <row r="400" spans="1:51" ht="26.25" customHeight="1">
      <c r="A400" s="1057">
        <v>1</v>
      </c>
      <c r="B400" s="1057">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56"/>
      <c r="AD400" s="1056"/>
      <c r="AE400" s="1056"/>
      <c r="AF400" s="1056"/>
      <c r="AG400" s="1056"/>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c r="A401" s="1057">
        <v>2</v>
      </c>
      <c r="B401" s="1057">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56"/>
      <c r="AD401" s="1056"/>
      <c r="AE401" s="1056"/>
      <c r="AF401" s="1056"/>
      <c r="AG401" s="1056"/>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c r="A402" s="1057">
        <v>3</v>
      </c>
      <c r="B402" s="1057">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56"/>
      <c r="AD402" s="1056"/>
      <c r="AE402" s="1056"/>
      <c r="AF402" s="1056"/>
      <c r="AG402" s="1056"/>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c r="A403" s="1057">
        <v>4</v>
      </c>
      <c r="B403" s="1057">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56"/>
      <c r="AD403" s="1056"/>
      <c r="AE403" s="1056"/>
      <c r="AF403" s="1056"/>
      <c r="AG403" s="1056"/>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c r="A404" s="1057">
        <v>5</v>
      </c>
      <c r="B404" s="1057">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56"/>
      <c r="AD404" s="1056"/>
      <c r="AE404" s="1056"/>
      <c r="AF404" s="1056"/>
      <c r="AG404" s="1056"/>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c r="A405" s="1057">
        <v>6</v>
      </c>
      <c r="B405" s="1057">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56"/>
      <c r="AD405" s="1056"/>
      <c r="AE405" s="1056"/>
      <c r="AF405" s="1056"/>
      <c r="AG405" s="1056"/>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c r="A406" s="1057">
        <v>7</v>
      </c>
      <c r="B406" s="1057">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56"/>
      <c r="AD406" s="1056"/>
      <c r="AE406" s="1056"/>
      <c r="AF406" s="1056"/>
      <c r="AG406" s="1056"/>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c r="A407" s="1057">
        <v>8</v>
      </c>
      <c r="B407" s="1057">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56"/>
      <c r="AD407" s="1056"/>
      <c r="AE407" s="1056"/>
      <c r="AF407" s="1056"/>
      <c r="AG407" s="1056"/>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c r="A408" s="1057">
        <v>9</v>
      </c>
      <c r="B408" s="1057">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56"/>
      <c r="AD408" s="1056"/>
      <c r="AE408" s="1056"/>
      <c r="AF408" s="1056"/>
      <c r="AG408" s="1056"/>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c r="A409" s="1057">
        <v>10</v>
      </c>
      <c r="B409" s="1057">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56"/>
      <c r="AD409" s="1056"/>
      <c r="AE409" s="1056"/>
      <c r="AF409" s="1056"/>
      <c r="AG409" s="1056"/>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c r="A410" s="1057">
        <v>11</v>
      </c>
      <c r="B410" s="1057">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56"/>
      <c r="AD410" s="1056"/>
      <c r="AE410" s="1056"/>
      <c r="AF410" s="1056"/>
      <c r="AG410" s="1056"/>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c r="A411" s="1057">
        <v>12</v>
      </c>
      <c r="B411" s="1057">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56"/>
      <c r="AD411" s="1056"/>
      <c r="AE411" s="1056"/>
      <c r="AF411" s="1056"/>
      <c r="AG411" s="1056"/>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c r="A412" s="1057">
        <v>13</v>
      </c>
      <c r="B412" s="1057">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56"/>
      <c r="AD412" s="1056"/>
      <c r="AE412" s="1056"/>
      <c r="AF412" s="1056"/>
      <c r="AG412" s="1056"/>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c r="A413" s="1057">
        <v>14</v>
      </c>
      <c r="B413" s="1057">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56"/>
      <c r="AD413" s="1056"/>
      <c r="AE413" s="1056"/>
      <c r="AF413" s="1056"/>
      <c r="AG413" s="1056"/>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c r="A414" s="1057">
        <v>15</v>
      </c>
      <c r="B414" s="1057">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56"/>
      <c r="AD414" s="1056"/>
      <c r="AE414" s="1056"/>
      <c r="AF414" s="1056"/>
      <c r="AG414" s="1056"/>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c r="A415" s="1057">
        <v>16</v>
      </c>
      <c r="B415" s="1057">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56"/>
      <c r="AD415" s="1056"/>
      <c r="AE415" s="1056"/>
      <c r="AF415" s="1056"/>
      <c r="AG415" s="1056"/>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c r="A416" s="1057">
        <v>17</v>
      </c>
      <c r="B416" s="1057">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56"/>
      <c r="AD416" s="1056"/>
      <c r="AE416" s="1056"/>
      <c r="AF416" s="1056"/>
      <c r="AG416" s="1056"/>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c r="A417" s="1057">
        <v>18</v>
      </c>
      <c r="B417" s="1057">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56"/>
      <c r="AD417" s="1056"/>
      <c r="AE417" s="1056"/>
      <c r="AF417" s="1056"/>
      <c r="AG417" s="1056"/>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c r="A418" s="1057">
        <v>19</v>
      </c>
      <c r="B418" s="1057">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56"/>
      <c r="AD418" s="1056"/>
      <c r="AE418" s="1056"/>
      <c r="AF418" s="1056"/>
      <c r="AG418" s="1056"/>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c r="A419" s="1057">
        <v>20</v>
      </c>
      <c r="B419" s="1057">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56"/>
      <c r="AD419" s="1056"/>
      <c r="AE419" s="1056"/>
      <c r="AF419" s="1056"/>
      <c r="AG419" s="1056"/>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c r="A420" s="1057">
        <v>21</v>
      </c>
      <c r="B420" s="1057">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56"/>
      <c r="AD420" s="1056"/>
      <c r="AE420" s="1056"/>
      <c r="AF420" s="1056"/>
      <c r="AG420" s="1056"/>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c r="A421" s="1057">
        <v>22</v>
      </c>
      <c r="B421" s="1057">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56"/>
      <c r="AD421" s="1056"/>
      <c r="AE421" s="1056"/>
      <c r="AF421" s="1056"/>
      <c r="AG421" s="1056"/>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c r="A422" s="1057">
        <v>23</v>
      </c>
      <c r="B422" s="1057">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56"/>
      <c r="AD422" s="1056"/>
      <c r="AE422" s="1056"/>
      <c r="AF422" s="1056"/>
      <c r="AG422" s="1056"/>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c r="A423" s="1057">
        <v>24</v>
      </c>
      <c r="B423" s="1057">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56"/>
      <c r="AD423" s="1056"/>
      <c r="AE423" s="1056"/>
      <c r="AF423" s="1056"/>
      <c r="AG423" s="1056"/>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c r="A424" s="1057">
        <v>25</v>
      </c>
      <c r="B424" s="1057">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56"/>
      <c r="AD424" s="1056"/>
      <c r="AE424" s="1056"/>
      <c r="AF424" s="1056"/>
      <c r="AG424" s="1056"/>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c r="A425" s="1057">
        <v>26</v>
      </c>
      <c r="B425" s="1057">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56"/>
      <c r="AD425" s="1056"/>
      <c r="AE425" s="1056"/>
      <c r="AF425" s="1056"/>
      <c r="AG425" s="1056"/>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c r="A426" s="1057">
        <v>27</v>
      </c>
      <c r="B426" s="1057">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56"/>
      <c r="AD426" s="1056"/>
      <c r="AE426" s="1056"/>
      <c r="AF426" s="1056"/>
      <c r="AG426" s="1056"/>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c r="A427" s="1057">
        <v>28</v>
      </c>
      <c r="B427" s="1057">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56"/>
      <c r="AD427" s="1056"/>
      <c r="AE427" s="1056"/>
      <c r="AF427" s="1056"/>
      <c r="AG427" s="1056"/>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c r="A428" s="1057">
        <v>29</v>
      </c>
      <c r="B428" s="1057">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56"/>
      <c r="AD428" s="1056"/>
      <c r="AE428" s="1056"/>
      <c r="AF428" s="1056"/>
      <c r="AG428" s="1056"/>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c r="A429" s="1057">
        <v>30</v>
      </c>
      <c r="B429" s="1057">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56"/>
      <c r="AD429" s="1056"/>
      <c r="AE429" s="1056"/>
      <c r="AF429" s="1056"/>
      <c r="AG429" s="1056"/>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0"/>
      <c r="B432" s="340"/>
      <c r="C432" s="340" t="s">
        <v>26</v>
      </c>
      <c r="D432" s="340"/>
      <c r="E432" s="340"/>
      <c r="F432" s="340"/>
      <c r="G432" s="340"/>
      <c r="H432" s="340"/>
      <c r="I432" s="340"/>
      <c r="J432" s="281" t="s">
        <v>297</v>
      </c>
      <c r="K432" s="111"/>
      <c r="L432" s="111"/>
      <c r="M432" s="111"/>
      <c r="N432" s="111"/>
      <c r="O432" s="111"/>
      <c r="P432" s="341" t="s">
        <v>27</v>
      </c>
      <c r="Q432" s="341"/>
      <c r="R432" s="341"/>
      <c r="S432" s="341"/>
      <c r="T432" s="341"/>
      <c r="U432" s="341"/>
      <c r="V432" s="341"/>
      <c r="W432" s="341"/>
      <c r="X432" s="341"/>
      <c r="Y432" s="338" t="s">
        <v>353</v>
      </c>
      <c r="Z432" s="339"/>
      <c r="AA432" s="339"/>
      <c r="AB432" s="339"/>
      <c r="AC432" s="281" t="s">
        <v>338</v>
      </c>
      <c r="AD432" s="281"/>
      <c r="AE432" s="281"/>
      <c r="AF432" s="281"/>
      <c r="AG432" s="281"/>
      <c r="AH432" s="338" t="s">
        <v>258</v>
      </c>
      <c r="AI432" s="340"/>
      <c r="AJ432" s="340"/>
      <c r="AK432" s="340"/>
      <c r="AL432" s="340" t="s">
        <v>21</v>
      </c>
      <c r="AM432" s="340"/>
      <c r="AN432" s="340"/>
      <c r="AO432" s="424"/>
      <c r="AP432" s="425" t="s">
        <v>298</v>
      </c>
      <c r="AQ432" s="425"/>
      <c r="AR432" s="425"/>
      <c r="AS432" s="425"/>
      <c r="AT432" s="425"/>
      <c r="AU432" s="425"/>
      <c r="AV432" s="425"/>
      <c r="AW432" s="425"/>
      <c r="AX432" s="425"/>
      <c r="AY432" s="34">
        <f t="shared" ref="AY432:AY433" si="10">$AY$430</f>
        <v>0</v>
      </c>
    </row>
    <row r="433" spans="1:51" ht="26.25" customHeight="1">
      <c r="A433" s="1057">
        <v>1</v>
      </c>
      <c r="B433" s="1057">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56"/>
      <c r="AD433" s="1056"/>
      <c r="AE433" s="1056"/>
      <c r="AF433" s="1056"/>
      <c r="AG433" s="1056"/>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c r="A434" s="1057">
        <v>2</v>
      </c>
      <c r="B434" s="1057">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56"/>
      <c r="AD434" s="1056"/>
      <c r="AE434" s="1056"/>
      <c r="AF434" s="1056"/>
      <c r="AG434" s="1056"/>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c r="A435" s="1057">
        <v>3</v>
      </c>
      <c r="B435" s="1057">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56"/>
      <c r="AD435" s="1056"/>
      <c r="AE435" s="1056"/>
      <c r="AF435" s="1056"/>
      <c r="AG435" s="1056"/>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c r="A436" s="1057">
        <v>4</v>
      </c>
      <c r="B436" s="1057">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56"/>
      <c r="AD436" s="1056"/>
      <c r="AE436" s="1056"/>
      <c r="AF436" s="1056"/>
      <c r="AG436" s="1056"/>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c r="A437" s="1057">
        <v>5</v>
      </c>
      <c r="B437" s="1057">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56"/>
      <c r="AD437" s="1056"/>
      <c r="AE437" s="1056"/>
      <c r="AF437" s="1056"/>
      <c r="AG437" s="1056"/>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c r="A438" s="1057">
        <v>6</v>
      </c>
      <c r="B438" s="1057">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56"/>
      <c r="AD438" s="1056"/>
      <c r="AE438" s="1056"/>
      <c r="AF438" s="1056"/>
      <c r="AG438" s="1056"/>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c r="A439" s="1057">
        <v>7</v>
      </c>
      <c r="B439" s="1057">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56"/>
      <c r="AD439" s="1056"/>
      <c r="AE439" s="1056"/>
      <c r="AF439" s="1056"/>
      <c r="AG439" s="1056"/>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c r="A440" s="1057">
        <v>8</v>
      </c>
      <c r="B440" s="1057">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56"/>
      <c r="AD440" s="1056"/>
      <c r="AE440" s="1056"/>
      <c r="AF440" s="1056"/>
      <c r="AG440" s="1056"/>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c r="A441" s="1057">
        <v>9</v>
      </c>
      <c r="B441" s="1057">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56"/>
      <c r="AD441" s="1056"/>
      <c r="AE441" s="1056"/>
      <c r="AF441" s="1056"/>
      <c r="AG441" s="1056"/>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c r="A442" s="1057">
        <v>10</v>
      </c>
      <c r="B442" s="1057">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56"/>
      <c r="AD442" s="1056"/>
      <c r="AE442" s="1056"/>
      <c r="AF442" s="1056"/>
      <c r="AG442" s="1056"/>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c r="A443" s="1057">
        <v>11</v>
      </c>
      <c r="B443" s="1057">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56"/>
      <c r="AD443" s="1056"/>
      <c r="AE443" s="1056"/>
      <c r="AF443" s="1056"/>
      <c r="AG443" s="1056"/>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c r="A444" s="1057">
        <v>12</v>
      </c>
      <c r="B444" s="1057">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56"/>
      <c r="AD444" s="1056"/>
      <c r="AE444" s="1056"/>
      <c r="AF444" s="1056"/>
      <c r="AG444" s="1056"/>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c r="A445" s="1057">
        <v>13</v>
      </c>
      <c r="B445" s="1057">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56"/>
      <c r="AD445" s="1056"/>
      <c r="AE445" s="1056"/>
      <c r="AF445" s="1056"/>
      <c r="AG445" s="1056"/>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c r="A446" s="1057">
        <v>14</v>
      </c>
      <c r="B446" s="1057">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56"/>
      <c r="AD446" s="1056"/>
      <c r="AE446" s="1056"/>
      <c r="AF446" s="1056"/>
      <c r="AG446" s="1056"/>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c r="A447" s="1057">
        <v>15</v>
      </c>
      <c r="B447" s="1057">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56"/>
      <c r="AD447" s="1056"/>
      <c r="AE447" s="1056"/>
      <c r="AF447" s="1056"/>
      <c r="AG447" s="1056"/>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c r="A448" s="1057">
        <v>16</v>
      </c>
      <c r="B448" s="1057">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56"/>
      <c r="AD448" s="1056"/>
      <c r="AE448" s="1056"/>
      <c r="AF448" s="1056"/>
      <c r="AG448" s="1056"/>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c r="A449" s="1057">
        <v>17</v>
      </c>
      <c r="B449" s="1057">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56"/>
      <c r="AD449" s="1056"/>
      <c r="AE449" s="1056"/>
      <c r="AF449" s="1056"/>
      <c r="AG449" s="1056"/>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c r="A450" s="1057">
        <v>18</v>
      </c>
      <c r="B450" s="1057">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56"/>
      <c r="AD450" s="1056"/>
      <c r="AE450" s="1056"/>
      <c r="AF450" s="1056"/>
      <c r="AG450" s="1056"/>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c r="A451" s="1057">
        <v>19</v>
      </c>
      <c r="B451" s="1057">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56"/>
      <c r="AD451" s="1056"/>
      <c r="AE451" s="1056"/>
      <c r="AF451" s="1056"/>
      <c r="AG451" s="1056"/>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c r="A452" s="1057">
        <v>20</v>
      </c>
      <c r="B452" s="1057">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56"/>
      <c r="AD452" s="1056"/>
      <c r="AE452" s="1056"/>
      <c r="AF452" s="1056"/>
      <c r="AG452" s="1056"/>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c r="A453" s="1057">
        <v>21</v>
      </c>
      <c r="B453" s="1057">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56"/>
      <c r="AD453" s="1056"/>
      <c r="AE453" s="1056"/>
      <c r="AF453" s="1056"/>
      <c r="AG453" s="1056"/>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c r="A454" s="1057">
        <v>22</v>
      </c>
      <c r="B454" s="1057">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56"/>
      <c r="AD454" s="1056"/>
      <c r="AE454" s="1056"/>
      <c r="AF454" s="1056"/>
      <c r="AG454" s="1056"/>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c r="A455" s="1057">
        <v>23</v>
      </c>
      <c r="B455" s="1057">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56"/>
      <c r="AD455" s="1056"/>
      <c r="AE455" s="1056"/>
      <c r="AF455" s="1056"/>
      <c r="AG455" s="1056"/>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c r="A456" s="1057">
        <v>24</v>
      </c>
      <c r="B456" s="1057">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56"/>
      <c r="AD456" s="1056"/>
      <c r="AE456" s="1056"/>
      <c r="AF456" s="1056"/>
      <c r="AG456" s="1056"/>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c r="A457" s="1057">
        <v>25</v>
      </c>
      <c r="B457" s="1057">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56"/>
      <c r="AD457" s="1056"/>
      <c r="AE457" s="1056"/>
      <c r="AF457" s="1056"/>
      <c r="AG457" s="1056"/>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c r="A458" s="1057">
        <v>26</v>
      </c>
      <c r="B458" s="1057">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56"/>
      <c r="AD458" s="1056"/>
      <c r="AE458" s="1056"/>
      <c r="AF458" s="1056"/>
      <c r="AG458" s="1056"/>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c r="A459" s="1057">
        <v>27</v>
      </c>
      <c r="B459" s="1057">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56"/>
      <c r="AD459" s="1056"/>
      <c r="AE459" s="1056"/>
      <c r="AF459" s="1056"/>
      <c r="AG459" s="1056"/>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c r="A460" s="1057">
        <v>28</v>
      </c>
      <c r="B460" s="1057">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56"/>
      <c r="AD460" s="1056"/>
      <c r="AE460" s="1056"/>
      <c r="AF460" s="1056"/>
      <c r="AG460" s="1056"/>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c r="A461" s="1057">
        <v>29</v>
      </c>
      <c r="B461" s="1057">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56"/>
      <c r="AD461" s="1056"/>
      <c r="AE461" s="1056"/>
      <c r="AF461" s="1056"/>
      <c r="AG461" s="1056"/>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c r="A462" s="1057">
        <v>30</v>
      </c>
      <c r="B462" s="1057">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56"/>
      <c r="AD462" s="1056"/>
      <c r="AE462" s="1056"/>
      <c r="AF462" s="1056"/>
      <c r="AG462" s="1056"/>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0"/>
      <c r="B465" s="340"/>
      <c r="C465" s="340" t="s">
        <v>26</v>
      </c>
      <c r="D465" s="340"/>
      <c r="E465" s="340"/>
      <c r="F465" s="340"/>
      <c r="G465" s="340"/>
      <c r="H465" s="340"/>
      <c r="I465" s="340"/>
      <c r="J465" s="281" t="s">
        <v>297</v>
      </c>
      <c r="K465" s="111"/>
      <c r="L465" s="111"/>
      <c r="M465" s="111"/>
      <c r="N465" s="111"/>
      <c r="O465" s="111"/>
      <c r="P465" s="341" t="s">
        <v>27</v>
      </c>
      <c r="Q465" s="341"/>
      <c r="R465" s="341"/>
      <c r="S465" s="341"/>
      <c r="T465" s="341"/>
      <c r="U465" s="341"/>
      <c r="V465" s="341"/>
      <c r="W465" s="341"/>
      <c r="X465" s="341"/>
      <c r="Y465" s="338" t="s">
        <v>353</v>
      </c>
      <c r="Z465" s="339"/>
      <c r="AA465" s="339"/>
      <c r="AB465" s="339"/>
      <c r="AC465" s="281" t="s">
        <v>338</v>
      </c>
      <c r="AD465" s="281"/>
      <c r="AE465" s="281"/>
      <c r="AF465" s="281"/>
      <c r="AG465" s="281"/>
      <c r="AH465" s="338" t="s">
        <v>258</v>
      </c>
      <c r="AI465" s="340"/>
      <c r="AJ465" s="340"/>
      <c r="AK465" s="340"/>
      <c r="AL465" s="340" t="s">
        <v>21</v>
      </c>
      <c r="AM465" s="340"/>
      <c r="AN465" s="340"/>
      <c r="AO465" s="424"/>
      <c r="AP465" s="425" t="s">
        <v>298</v>
      </c>
      <c r="AQ465" s="425"/>
      <c r="AR465" s="425"/>
      <c r="AS465" s="425"/>
      <c r="AT465" s="425"/>
      <c r="AU465" s="425"/>
      <c r="AV465" s="425"/>
      <c r="AW465" s="425"/>
      <c r="AX465" s="425"/>
      <c r="AY465" s="34">
        <f t="shared" ref="AY465:AY466" si="11">$AY$463</f>
        <v>0</v>
      </c>
    </row>
    <row r="466" spans="1:51" ht="26.25" customHeight="1">
      <c r="A466" s="1057">
        <v>1</v>
      </c>
      <c r="B466" s="1057">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56"/>
      <c r="AD466" s="1056"/>
      <c r="AE466" s="1056"/>
      <c r="AF466" s="1056"/>
      <c r="AG466" s="1056"/>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c r="A467" s="1057">
        <v>2</v>
      </c>
      <c r="B467" s="1057">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56"/>
      <c r="AD467" s="1056"/>
      <c r="AE467" s="1056"/>
      <c r="AF467" s="1056"/>
      <c r="AG467" s="1056"/>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c r="A468" s="1057">
        <v>3</v>
      </c>
      <c r="B468" s="1057">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56"/>
      <c r="AD468" s="1056"/>
      <c r="AE468" s="1056"/>
      <c r="AF468" s="1056"/>
      <c r="AG468" s="1056"/>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c r="A469" s="1057">
        <v>4</v>
      </c>
      <c r="B469" s="1057">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56"/>
      <c r="AD469" s="1056"/>
      <c r="AE469" s="1056"/>
      <c r="AF469" s="1056"/>
      <c r="AG469" s="1056"/>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c r="A470" s="1057">
        <v>5</v>
      </c>
      <c r="B470" s="1057">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56"/>
      <c r="AD470" s="1056"/>
      <c r="AE470" s="1056"/>
      <c r="AF470" s="1056"/>
      <c r="AG470" s="1056"/>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c r="A471" s="1057">
        <v>6</v>
      </c>
      <c r="B471" s="1057">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56"/>
      <c r="AD471" s="1056"/>
      <c r="AE471" s="1056"/>
      <c r="AF471" s="1056"/>
      <c r="AG471" s="1056"/>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c r="A472" s="1057">
        <v>7</v>
      </c>
      <c r="B472" s="1057">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56"/>
      <c r="AD472" s="1056"/>
      <c r="AE472" s="1056"/>
      <c r="AF472" s="1056"/>
      <c r="AG472" s="1056"/>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c r="A473" s="1057">
        <v>8</v>
      </c>
      <c r="B473" s="1057">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56"/>
      <c r="AD473" s="1056"/>
      <c r="AE473" s="1056"/>
      <c r="AF473" s="1056"/>
      <c r="AG473" s="1056"/>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c r="A474" s="1057">
        <v>9</v>
      </c>
      <c r="B474" s="1057">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56"/>
      <c r="AD474" s="1056"/>
      <c r="AE474" s="1056"/>
      <c r="AF474" s="1056"/>
      <c r="AG474" s="1056"/>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c r="A475" s="1057">
        <v>10</v>
      </c>
      <c r="B475" s="1057">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56"/>
      <c r="AD475" s="1056"/>
      <c r="AE475" s="1056"/>
      <c r="AF475" s="1056"/>
      <c r="AG475" s="1056"/>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c r="A476" s="1057">
        <v>11</v>
      </c>
      <c r="B476" s="1057">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56"/>
      <c r="AD476" s="1056"/>
      <c r="AE476" s="1056"/>
      <c r="AF476" s="1056"/>
      <c r="AG476" s="1056"/>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c r="A477" s="1057">
        <v>12</v>
      </c>
      <c r="B477" s="1057">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56"/>
      <c r="AD477" s="1056"/>
      <c r="AE477" s="1056"/>
      <c r="AF477" s="1056"/>
      <c r="AG477" s="1056"/>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c r="A478" s="1057">
        <v>13</v>
      </c>
      <c r="B478" s="1057">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56"/>
      <c r="AD478" s="1056"/>
      <c r="AE478" s="1056"/>
      <c r="AF478" s="1056"/>
      <c r="AG478" s="1056"/>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c r="A479" s="1057">
        <v>14</v>
      </c>
      <c r="B479" s="1057">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56"/>
      <c r="AD479" s="1056"/>
      <c r="AE479" s="1056"/>
      <c r="AF479" s="1056"/>
      <c r="AG479" s="1056"/>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c r="A480" s="1057">
        <v>15</v>
      </c>
      <c r="B480" s="1057">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56"/>
      <c r="AD480" s="1056"/>
      <c r="AE480" s="1056"/>
      <c r="AF480" s="1056"/>
      <c r="AG480" s="1056"/>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c r="A481" s="1057">
        <v>16</v>
      </c>
      <c r="B481" s="1057">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56"/>
      <c r="AD481" s="1056"/>
      <c r="AE481" s="1056"/>
      <c r="AF481" s="1056"/>
      <c r="AG481" s="1056"/>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c r="A482" s="1057">
        <v>17</v>
      </c>
      <c r="B482" s="1057">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56"/>
      <c r="AD482" s="1056"/>
      <c r="AE482" s="1056"/>
      <c r="AF482" s="1056"/>
      <c r="AG482" s="1056"/>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c r="A483" s="1057">
        <v>18</v>
      </c>
      <c r="B483" s="1057">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56"/>
      <c r="AD483" s="1056"/>
      <c r="AE483" s="1056"/>
      <c r="AF483" s="1056"/>
      <c r="AG483" s="1056"/>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c r="A484" s="1057">
        <v>19</v>
      </c>
      <c r="B484" s="1057">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56"/>
      <c r="AD484" s="1056"/>
      <c r="AE484" s="1056"/>
      <c r="AF484" s="1056"/>
      <c r="AG484" s="1056"/>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c r="A485" s="1057">
        <v>20</v>
      </c>
      <c r="B485" s="1057">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56"/>
      <c r="AD485" s="1056"/>
      <c r="AE485" s="1056"/>
      <c r="AF485" s="1056"/>
      <c r="AG485" s="1056"/>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c r="A486" s="1057">
        <v>21</v>
      </c>
      <c r="B486" s="1057">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56"/>
      <c r="AD486" s="1056"/>
      <c r="AE486" s="1056"/>
      <c r="AF486" s="1056"/>
      <c r="AG486" s="1056"/>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c r="A487" s="1057">
        <v>22</v>
      </c>
      <c r="B487" s="1057">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56"/>
      <c r="AD487" s="1056"/>
      <c r="AE487" s="1056"/>
      <c r="AF487" s="1056"/>
      <c r="AG487" s="1056"/>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c r="A488" s="1057">
        <v>23</v>
      </c>
      <c r="B488" s="1057">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56"/>
      <c r="AD488" s="1056"/>
      <c r="AE488" s="1056"/>
      <c r="AF488" s="1056"/>
      <c r="AG488" s="1056"/>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c r="A489" s="1057">
        <v>24</v>
      </c>
      <c r="B489" s="1057">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56"/>
      <c r="AD489" s="1056"/>
      <c r="AE489" s="1056"/>
      <c r="AF489" s="1056"/>
      <c r="AG489" s="1056"/>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c r="A490" s="1057">
        <v>25</v>
      </c>
      <c r="B490" s="1057">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56"/>
      <c r="AD490" s="1056"/>
      <c r="AE490" s="1056"/>
      <c r="AF490" s="1056"/>
      <c r="AG490" s="1056"/>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c r="A491" s="1057">
        <v>26</v>
      </c>
      <c r="B491" s="1057">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56"/>
      <c r="AD491" s="1056"/>
      <c r="AE491" s="1056"/>
      <c r="AF491" s="1056"/>
      <c r="AG491" s="1056"/>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c r="A492" s="1057">
        <v>27</v>
      </c>
      <c r="B492" s="1057">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56"/>
      <c r="AD492" s="1056"/>
      <c r="AE492" s="1056"/>
      <c r="AF492" s="1056"/>
      <c r="AG492" s="1056"/>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c r="A493" s="1057">
        <v>28</v>
      </c>
      <c r="B493" s="1057">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56"/>
      <c r="AD493" s="1056"/>
      <c r="AE493" s="1056"/>
      <c r="AF493" s="1056"/>
      <c r="AG493" s="1056"/>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c r="A494" s="1057">
        <v>29</v>
      </c>
      <c r="B494" s="1057">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56"/>
      <c r="AD494" s="1056"/>
      <c r="AE494" s="1056"/>
      <c r="AF494" s="1056"/>
      <c r="AG494" s="1056"/>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c r="A495" s="1057">
        <v>30</v>
      </c>
      <c r="B495" s="1057">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56"/>
      <c r="AD495" s="1056"/>
      <c r="AE495" s="1056"/>
      <c r="AF495" s="1056"/>
      <c r="AG495" s="1056"/>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0"/>
      <c r="B498" s="340"/>
      <c r="C498" s="340" t="s">
        <v>26</v>
      </c>
      <c r="D498" s="340"/>
      <c r="E498" s="340"/>
      <c r="F498" s="340"/>
      <c r="G498" s="340"/>
      <c r="H498" s="340"/>
      <c r="I498" s="340"/>
      <c r="J498" s="281" t="s">
        <v>297</v>
      </c>
      <c r="K498" s="111"/>
      <c r="L498" s="111"/>
      <c r="M498" s="111"/>
      <c r="N498" s="111"/>
      <c r="O498" s="111"/>
      <c r="P498" s="341" t="s">
        <v>27</v>
      </c>
      <c r="Q498" s="341"/>
      <c r="R498" s="341"/>
      <c r="S498" s="341"/>
      <c r="T498" s="341"/>
      <c r="U498" s="341"/>
      <c r="V498" s="341"/>
      <c r="W498" s="341"/>
      <c r="X498" s="341"/>
      <c r="Y498" s="338" t="s">
        <v>353</v>
      </c>
      <c r="Z498" s="339"/>
      <c r="AA498" s="339"/>
      <c r="AB498" s="339"/>
      <c r="AC498" s="281" t="s">
        <v>338</v>
      </c>
      <c r="AD498" s="281"/>
      <c r="AE498" s="281"/>
      <c r="AF498" s="281"/>
      <c r="AG498" s="281"/>
      <c r="AH498" s="338" t="s">
        <v>258</v>
      </c>
      <c r="AI498" s="340"/>
      <c r="AJ498" s="340"/>
      <c r="AK498" s="340"/>
      <c r="AL498" s="340" t="s">
        <v>21</v>
      </c>
      <c r="AM498" s="340"/>
      <c r="AN498" s="340"/>
      <c r="AO498" s="424"/>
      <c r="AP498" s="425" t="s">
        <v>298</v>
      </c>
      <c r="AQ498" s="425"/>
      <c r="AR498" s="425"/>
      <c r="AS498" s="425"/>
      <c r="AT498" s="425"/>
      <c r="AU498" s="425"/>
      <c r="AV498" s="425"/>
      <c r="AW498" s="425"/>
      <c r="AX498" s="425"/>
      <c r="AY498" s="34">
        <f t="shared" ref="AY498:AY499" si="12">$AY$496</f>
        <v>0</v>
      </c>
    </row>
    <row r="499" spans="1:51" ht="26.25" customHeight="1">
      <c r="A499" s="1057">
        <v>1</v>
      </c>
      <c r="B499" s="1057">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56"/>
      <c r="AD499" s="1056"/>
      <c r="AE499" s="1056"/>
      <c r="AF499" s="1056"/>
      <c r="AG499" s="1056"/>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c r="A500" s="1057">
        <v>2</v>
      </c>
      <c r="B500" s="1057">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56"/>
      <c r="AD500" s="1056"/>
      <c r="AE500" s="1056"/>
      <c r="AF500" s="1056"/>
      <c r="AG500" s="1056"/>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c r="A501" s="1057">
        <v>3</v>
      </c>
      <c r="B501" s="1057">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56"/>
      <c r="AD501" s="1056"/>
      <c r="AE501" s="1056"/>
      <c r="AF501" s="1056"/>
      <c r="AG501" s="1056"/>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c r="A502" s="1057">
        <v>4</v>
      </c>
      <c r="B502" s="1057">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56"/>
      <c r="AD502" s="1056"/>
      <c r="AE502" s="1056"/>
      <c r="AF502" s="1056"/>
      <c r="AG502" s="1056"/>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c r="A503" s="1057">
        <v>5</v>
      </c>
      <c r="B503" s="1057">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56"/>
      <c r="AD503" s="1056"/>
      <c r="AE503" s="1056"/>
      <c r="AF503" s="1056"/>
      <c r="AG503" s="1056"/>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c r="A504" s="1057">
        <v>6</v>
      </c>
      <c r="B504" s="1057">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56"/>
      <c r="AD504" s="1056"/>
      <c r="AE504" s="1056"/>
      <c r="AF504" s="1056"/>
      <c r="AG504" s="1056"/>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c r="A505" s="1057">
        <v>7</v>
      </c>
      <c r="B505" s="1057">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56"/>
      <c r="AD505" s="1056"/>
      <c r="AE505" s="1056"/>
      <c r="AF505" s="1056"/>
      <c r="AG505" s="1056"/>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c r="A506" s="1057">
        <v>8</v>
      </c>
      <c r="B506" s="1057">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56"/>
      <c r="AD506" s="1056"/>
      <c r="AE506" s="1056"/>
      <c r="AF506" s="1056"/>
      <c r="AG506" s="1056"/>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c r="A507" s="1057">
        <v>9</v>
      </c>
      <c r="B507" s="1057">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56"/>
      <c r="AD507" s="1056"/>
      <c r="AE507" s="1056"/>
      <c r="AF507" s="1056"/>
      <c r="AG507" s="1056"/>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c r="A508" s="1057">
        <v>10</v>
      </c>
      <c r="B508" s="1057">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56"/>
      <c r="AD508" s="1056"/>
      <c r="AE508" s="1056"/>
      <c r="AF508" s="1056"/>
      <c r="AG508" s="1056"/>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c r="A509" s="1057">
        <v>11</v>
      </c>
      <c r="B509" s="1057">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56"/>
      <c r="AD509" s="1056"/>
      <c r="AE509" s="1056"/>
      <c r="AF509" s="1056"/>
      <c r="AG509" s="1056"/>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c r="A510" s="1057">
        <v>12</v>
      </c>
      <c r="B510" s="1057">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56"/>
      <c r="AD510" s="1056"/>
      <c r="AE510" s="1056"/>
      <c r="AF510" s="1056"/>
      <c r="AG510" s="1056"/>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c r="A511" s="1057">
        <v>13</v>
      </c>
      <c r="B511" s="1057">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56"/>
      <c r="AD511" s="1056"/>
      <c r="AE511" s="1056"/>
      <c r="AF511" s="1056"/>
      <c r="AG511" s="1056"/>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c r="A512" s="1057">
        <v>14</v>
      </c>
      <c r="B512" s="1057">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56"/>
      <c r="AD512" s="1056"/>
      <c r="AE512" s="1056"/>
      <c r="AF512" s="1056"/>
      <c r="AG512" s="1056"/>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c r="A513" s="1057">
        <v>15</v>
      </c>
      <c r="B513" s="1057">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56"/>
      <c r="AD513" s="1056"/>
      <c r="AE513" s="1056"/>
      <c r="AF513" s="1056"/>
      <c r="AG513" s="1056"/>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c r="A514" s="1057">
        <v>16</v>
      </c>
      <c r="B514" s="1057">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56"/>
      <c r="AD514" s="1056"/>
      <c r="AE514" s="1056"/>
      <c r="AF514" s="1056"/>
      <c r="AG514" s="1056"/>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c r="A515" s="1057">
        <v>17</v>
      </c>
      <c r="B515" s="1057">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56"/>
      <c r="AD515" s="1056"/>
      <c r="AE515" s="1056"/>
      <c r="AF515" s="1056"/>
      <c r="AG515" s="1056"/>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c r="A516" s="1057">
        <v>18</v>
      </c>
      <c r="B516" s="1057">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56"/>
      <c r="AD516" s="1056"/>
      <c r="AE516" s="1056"/>
      <c r="AF516" s="1056"/>
      <c r="AG516" s="1056"/>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c r="A517" s="1057">
        <v>19</v>
      </c>
      <c r="B517" s="1057">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56"/>
      <c r="AD517" s="1056"/>
      <c r="AE517" s="1056"/>
      <c r="AF517" s="1056"/>
      <c r="AG517" s="1056"/>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c r="A518" s="1057">
        <v>20</v>
      </c>
      <c r="B518" s="1057">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56"/>
      <c r="AD518" s="1056"/>
      <c r="AE518" s="1056"/>
      <c r="AF518" s="1056"/>
      <c r="AG518" s="1056"/>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c r="A519" s="1057">
        <v>21</v>
      </c>
      <c r="B519" s="1057">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56"/>
      <c r="AD519" s="1056"/>
      <c r="AE519" s="1056"/>
      <c r="AF519" s="1056"/>
      <c r="AG519" s="1056"/>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c r="A520" s="1057">
        <v>22</v>
      </c>
      <c r="B520" s="1057">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56"/>
      <c r="AD520" s="1056"/>
      <c r="AE520" s="1056"/>
      <c r="AF520" s="1056"/>
      <c r="AG520" s="1056"/>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c r="A521" s="1057">
        <v>23</v>
      </c>
      <c r="B521" s="1057">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56"/>
      <c r="AD521" s="1056"/>
      <c r="AE521" s="1056"/>
      <c r="AF521" s="1056"/>
      <c r="AG521" s="1056"/>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c r="A522" s="1057">
        <v>24</v>
      </c>
      <c r="B522" s="1057">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56"/>
      <c r="AD522" s="1056"/>
      <c r="AE522" s="1056"/>
      <c r="AF522" s="1056"/>
      <c r="AG522" s="1056"/>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c r="A523" s="1057">
        <v>25</v>
      </c>
      <c r="B523" s="1057">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56"/>
      <c r="AD523" s="1056"/>
      <c r="AE523" s="1056"/>
      <c r="AF523" s="1056"/>
      <c r="AG523" s="1056"/>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c r="A524" s="1057">
        <v>26</v>
      </c>
      <c r="B524" s="1057">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56"/>
      <c r="AD524" s="1056"/>
      <c r="AE524" s="1056"/>
      <c r="AF524" s="1056"/>
      <c r="AG524" s="1056"/>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c r="A525" s="1057">
        <v>27</v>
      </c>
      <c r="B525" s="1057">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56"/>
      <c r="AD525" s="1056"/>
      <c r="AE525" s="1056"/>
      <c r="AF525" s="1056"/>
      <c r="AG525" s="1056"/>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c r="A526" s="1057">
        <v>28</v>
      </c>
      <c r="B526" s="1057">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56"/>
      <c r="AD526" s="1056"/>
      <c r="AE526" s="1056"/>
      <c r="AF526" s="1056"/>
      <c r="AG526" s="1056"/>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c r="A527" s="1057">
        <v>29</v>
      </c>
      <c r="B527" s="1057">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56"/>
      <c r="AD527" s="1056"/>
      <c r="AE527" s="1056"/>
      <c r="AF527" s="1056"/>
      <c r="AG527" s="1056"/>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c r="A528" s="1057">
        <v>30</v>
      </c>
      <c r="B528" s="1057">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56"/>
      <c r="AD528" s="1056"/>
      <c r="AE528" s="1056"/>
      <c r="AF528" s="1056"/>
      <c r="AG528" s="1056"/>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0"/>
      <c r="B531" s="340"/>
      <c r="C531" s="340" t="s">
        <v>26</v>
      </c>
      <c r="D531" s="340"/>
      <c r="E531" s="340"/>
      <c r="F531" s="340"/>
      <c r="G531" s="340"/>
      <c r="H531" s="340"/>
      <c r="I531" s="340"/>
      <c r="J531" s="281" t="s">
        <v>297</v>
      </c>
      <c r="K531" s="111"/>
      <c r="L531" s="111"/>
      <c r="M531" s="111"/>
      <c r="N531" s="111"/>
      <c r="O531" s="111"/>
      <c r="P531" s="341" t="s">
        <v>27</v>
      </c>
      <c r="Q531" s="341"/>
      <c r="R531" s="341"/>
      <c r="S531" s="341"/>
      <c r="T531" s="341"/>
      <c r="U531" s="341"/>
      <c r="V531" s="341"/>
      <c r="W531" s="341"/>
      <c r="X531" s="341"/>
      <c r="Y531" s="338" t="s">
        <v>353</v>
      </c>
      <c r="Z531" s="339"/>
      <c r="AA531" s="339"/>
      <c r="AB531" s="339"/>
      <c r="AC531" s="281" t="s">
        <v>338</v>
      </c>
      <c r="AD531" s="281"/>
      <c r="AE531" s="281"/>
      <c r="AF531" s="281"/>
      <c r="AG531" s="281"/>
      <c r="AH531" s="338" t="s">
        <v>258</v>
      </c>
      <c r="AI531" s="340"/>
      <c r="AJ531" s="340"/>
      <c r="AK531" s="340"/>
      <c r="AL531" s="340" t="s">
        <v>21</v>
      </c>
      <c r="AM531" s="340"/>
      <c r="AN531" s="340"/>
      <c r="AO531" s="424"/>
      <c r="AP531" s="425" t="s">
        <v>298</v>
      </c>
      <c r="AQ531" s="425"/>
      <c r="AR531" s="425"/>
      <c r="AS531" s="425"/>
      <c r="AT531" s="425"/>
      <c r="AU531" s="425"/>
      <c r="AV531" s="425"/>
      <c r="AW531" s="425"/>
      <c r="AX531" s="425"/>
      <c r="AY531" s="34">
        <f t="shared" ref="AY531:AY532" si="13">$AY$529</f>
        <v>0</v>
      </c>
    </row>
    <row r="532" spans="1:51" ht="26.25" customHeight="1">
      <c r="A532" s="1057">
        <v>1</v>
      </c>
      <c r="B532" s="1057">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56"/>
      <c r="AD532" s="1056"/>
      <c r="AE532" s="1056"/>
      <c r="AF532" s="1056"/>
      <c r="AG532" s="1056"/>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c r="A533" s="1057">
        <v>2</v>
      </c>
      <c r="B533" s="1057">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56"/>
      <c r="AD533" s="1056"/>
      <c r="AE533" s="1056"/>
      <c r="AF533" s="1056"/>
      <c r="AG533" s="1056"/>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c r="A534" s="1057">
        <v>3</v>
      </c>
      <c r="B534" s="1057">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56"/>
      <c r="AD534" s="1056"/>
      <c r="AE534" s="1056"/>
      <c r="AF534" s="1056"/>
      <c r="AG534" s="1056"/>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c r="A535" s="1057">
        <v>4</v>
      </c>
      <c r="B535" s="1057">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56"/>
      <c r="AD535" s="1056"/>
      <c r="AE535" s="1056"/>
      <c r="AF535" s="1056"/>
      <c r="AG535" s="1056"/>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c r="A536" s="1057">
        <v>5</v>
      </c>
      <c r="B536" s="1057">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56"/>
      <c r="AD536" s="1056"/>
      <c r="AE536" s="1056"/>
      <c r="AF536" s="1056"/>
      <c r="AG536" s="1056"/>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c r="A537" s="1057">
        <v>6</v>
      </c>
      <c r="B537" s="1057">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56"/>
      <c r="AD537" s="1056"/>
      <c r="AE537" s="1056"/>
      <c r="AF537" s="1056"/>
      <c r="AG537" s="1056"/>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c r="A538" s="1057">
        <v>7</v>
      </c>
      <c r="B538" s="1057">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56"/>
      <c r="AD538" s="1056"/>
      <c r="AE538" s="1056"/>
      <c r="AF538" s="1056"/>
      <c r="AG538" s="1056"/>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c r="A539" s="1057">
        <v>8</v>
      </c>
      <c r="B539" s="1057">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56"/>
      <c r="AD539" s="1056"/>
      <c r="AE539" s="1056"/>
      <c r="AF539" s="1056"/>
      <c r="AG539" s="1056"/>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c r="A540" s="1057">
        <v>9</v>
      </c>
      <c r="B540" s="1057">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56"/>
      <c r="AD540" s="1056"/>
      <c r="AE540" s="1056"/>
      <c r="AF540" s="1056"/>
      <c r="AG540" s="1056"/>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c r="A541" s="1057">
        <v>10</v>
      </c>
      <c r="B541" s="1057">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56"/>
      <c r="AD541" s="1056"/>
      <c r="AE541" s="1056"/>
      <c r="AF541" s="1056"/>
      <c r="AG541" s="1056"/>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c r="A542" s="1057">
        <v>11</v>
      </c>
      <c r="B542" s="1057">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56"/>
      <c r="AD542" s="1056"/>
      <c r="AE542" s="1056"/>
      <c r="AF542" s="1056"/>
      <c r="AG542" s="1056"/>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c r="A543" s="1057">
        <v>12</v>
      </c>
      <c r="B543" s="1057">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56"/>
      <c r="AD543" s="1056"/>
      <c r="AE543" s="1056"/>
      <c r="AF543" s="1056"/>
      <c r="AG543" s="1056"/>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c r="A544" s="1057">
        <v>13</v>
      </c>
      <c r="B544" s="1057">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56"/>
      <c r="AD544" s="1056"/>
      <c r="AE544" s="1056"/>
      <c r="AF544" s="1056"/>
      <c r="AG544" s="1056"/>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c r="A545" s="1057">
        <v>14</v>
      </c>
      <c r="B545" s="1057">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56"/>
      <c r="AD545" s="1056"/>
      <c r="AE545" s="1056"/>
      <c r="AF545" s="1056"/>
      <c r="AG545" s="1056"/>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c r="A546" s="1057">
        <v>15</v>
      </c>
      <c r="B546" s="1057">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56"/>
      <c r="AD546" s="1056"/>
      <c r="AE546" s="1056"/>
      <c r="AF546" s="1056"/>
      <c r="AG546" s="1056"/>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c r="A547" s="1057">
        <v>16</v>
      </c>
      <c r="B547" s="1057">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56"/>
      <c r="AD547" s="1056"/>
      <c r="AE547" s="1056"/>
      <c r="AF547" s="1056"/>
      <c r="AG547" s="1056"/>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c r="A548" s="1057">
        <v>17</v>
      </c>
      <c r="B548" s="1057">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56"/>
      <c r="AD548" s="1056"/>
      <c r="AE548" s="1056"/>
      <c r="AF548" s="1056"/>
      <c r="AG548" s="1056"/>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c r="A549" s="1057">
        <v>18</v>
      </c>
      <c r="B549" s="1057">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56"/>
      <c r="AD549" s="1056"/>
      <c r="AE549" s="1056"/>
      <c r="AF549" s="1056"/>
      <c r="AG549" s="1056"/>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c r="A550" s="1057">
        <v>19</v>
      </c>
      <c r="B550" s="1057">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56"/>
      <c r="AD550" s="1056"/>
      <c r="AE550" s="1056"/>
      <c r="AF550" s="1056"/>
      <c r="AG550" s="1056"/>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c r="A551" s="1057">
        <v>20</v>
      </c>
      <c r="B551" s="1057">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56"/>
      <c r="AD551" s="1056"/>
      <c r="AE551" s="1056"/>
      <c r="AF551" s="1056"/>
      <c r="AG551" s="1056"/>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c r="A552" s="1057">
        <v>21</v>
      </c>
      <c r="B552" s="1057">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56"/>
      <c r="AD552" s="1056"/>
      <c r="AE552" s="1056"/>
      <c r="AF552" s="1056"/>
      <c r="AG552" s="1056"/>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c r="A553" s="1057">
        <v>22</v>
      </c>
      <c r="B553" s="1057">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56"/>
      <c r="AD553" s="1056"/>
      <c r="AE553" s="1056"/>
      <c r="AF553" s="1056"/>
      <c r="AG553" s="1056"/>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c r="A554" s="1057">
        <v>23</v>
      </c>
      <c r="B554" s="1057">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56"/>
      <c r="AD554" s="1056"/>
      <c r="AE554" s="1056"/>
      <c r="AF554" s="1056"/>
      <c r="AG554" s="1056"/>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c r="A555" s="1057">
        <v>24</v>
      </c>
      <c r="B555" s="1057">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56"/>
      <c r="AD555" s="1056"/>
      <c r="AE555" s="1056"/>
      <c r="AF555" s="1056"/>
      <c r="AG555" s="1056"/>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c r="A556" s="1057">
        <v>25</v>
      </c>
      <c r="B556" s="1057">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56"/>
      <c r="AD556" s="1056"/>
      <c r="AE556" s="1056"/>
      <c r="AF556" s="1056"/>
      <c r="AG556" s="1056"/>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c r="A557" s="1057">
        <v>26</v>
      </c>
      <c r="B557" s="1057">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56"/>
      <c r="AD557" s="1056"/>
      <c r="AE557" s="1056"/>
      <c r="AF557" s="1056"/>
      <c r="AG557" s="1056"/>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c r="A558" s="1057">
        <v>27</v>
      </c>
      <c r="B558" s="1057">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56"/>
      <c r="AD558" s="1056"/>
      <c r="AE558" s="1056"/>
      <c r="AF558" s="1056"/>
      <c r="AG558" s="1056"/>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c r="A559" s="1057">
        <v>28</v>
      </c>
      <c r="B559" s="1057">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56"/>
      <c r="AD559" s="1056"/>
      <c r="AE559" s="1056"/>
      <c r="AF559" s="1056"/>
      <c r="AG559" s="1056"/>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c r="A560" s="1057">
        <v>29</v>
      </c>
      <c r="B560" s="1057">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56"/>
      <c r="AD560" s="1056"/>
      <c r="AE560" s="1056"/>
      <c r="AF560" s="1056"/>
      <c r="AG560" s="1056"/>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c r="A561" s="1057">
        <v>30</v>
      </c>
      <c r="B561" s="1057">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56"/>
      <c r="AD561" s="1056"/>
      <c r="AE561" s="1056"/>
      <c r="AF561" s="1056"/>
      <c r="AG561" s="1056"/>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0"/>
      <c r="B564" s="340"/>
      <c r="C564" s="340" t="s">
        <v>26</v>
      </c>
      <c r="D564" s="340"/>
      <c r="E564" s="340"/>
      <c r="F564" s="340"/>
      <c r="G564" s="340"/>
      <c r="H564" s="340"/>
      <c r="I564" s="340"/>
      <c r="J564" s="281" t="s">
        <v>297</v>
      </c>
      <c r="K564" s="111"/>
      <c r="L564" s="111"/>
      <c r="M564" s="111"/>
      <c r="N564" s="111"/>
      <c r="O564" s="111"/>
      <c r="P564" s="341" t="s">
        <v>27</v>
      </c>
      <c r="Q564" s="341"/>
      <c r="R564" s="341"/>
      <c r="S564" s="341"/>
      <c r="T564" s="341"/>
      <c r="U564" s="341"/>
      <c r="V564" s="341"/>
      <c r="W564" s="341"/>
      <c r="X564" s="341"/>
      <c r="Y564" s="338" t="s">
        <v>353</v>
      </c>
      <c r="Z564" s="339"/>
      <c r="AA564" s="339"/>
      <c r="AB564" s="339"/>
      <c r="AC564" s="281" t="s">
        <v>338</v>
      </c>
      <c r="AD564" s="281"/>
      <c r="AE564" s="281"/>
      <c r="AF564" s="281"/>
      <c r="AG564" s="281"/>
      <c r="AH564" s="338" t="s">
        <v>258</v>
      </c>
      <c r="AI564" s="340"/>
      <c r="AJ564" s="340"/>
      <c r="AK564" s="340"/>
      <c r="AL564" s="340" t="s">
        <v>21</v>
      </c>
      <c r="AM564" s="340"/>
      <c r="AN564" s="340"/>
      <c r="AO564" s="424"/>
      <c r="AP564" s="425" t="s">
        <v>298</v>
      </c>
      <c r="AQ564" s="425"/>
      <c r="AR564" s="425"/>
      <c r="AS564" s="425"/>
      <c r="AT564" s="425"/>
      <c r="AU564" s="425"/>
      <c r="AV564" s="425"/>
      <c r="AW564" s="425"/>
      <c r="AX564" s="425"/>
      <c r="AY564" s="34">
        <f t="shared" ref="AY564:AY565" si="14">$AY$562</f>
        <v>0</v>
      </c>
    </row>
    <row r="565" spans="1:51" ht="26.25" customHeight="1">
      <c r="A565" s="1057">
        <v>1</v>
      </c>
      <c r="B565" s="1057">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56"/>
      <c r="AD565" s="1056"/>
      <c r="AE565" s="1056"/>
      <c r="AF565" s="1056"/>
      <c r="AG565" s="1056"/>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c r="A566" s="1057">
        <v>2</v>
      </c>
      <c r="B566" s="1057">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56"/>
      <c r="AD566" s="1056"/>
      <c r="AE566" s="1056"/>
      <c r="AF566" s="1056"/>
      <c r="AG566" s="1056"/>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c r="A567" s="1057">
        <v>3</v>
      </c>
      <c r="B567" s="1057">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56"/>
      <c r="AD567" s="1056"/>
      <c r="AE567" s="1056"/>
      <c r="AF567" s="1056"/>
      <c r="AG567" s="1056"/>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c r="A568" s="1057">
        <v>4</v>
      </c>
      <c r="B568" s="1057">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56"/>
      <c r="AD568" s="1056"/>
      <c r="AE568" s="1056"/>
      <c r="AF568" s="1056"/>
      <c r="AG568" s="1056"/>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c r="A569" s="1057">
        <v>5</v>
      </c>
      <c r="B569" s="1057">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56"/>
      <c r="AD569" s="1056"/>
      <c r="AE569" s="1056"/>
      <c r="AF569" s="1056"/>
      <c r="AG569" s="1056"/>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c r="A570" s="1057">
        <v>6</v>
      </c>
      <c r="B570" s="1057">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56"/>
      <c r="AD570" s="1056"/>
      <c r="AE570" s="1056"/>
      <c r="AF570" s="1056"/>
      <c r="AG570" s="1056"/>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c r="A571" s="1057">
        <v>7</v>
      </c>
      <c r="B571" s="1057">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56"/>
      <c r="AD571" s="1056"/>
      <c r="AE571" s="1056"/>
      <c r="AF571" s="1056"/>
      <c r="AG571" s="1056"/>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c r="A572" s="1057">
        <v>8</v>
      </c>
      <c r="B572" s="1057">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56"/>
      <c r="AD572" s="1056"/>
      <c r="AE572" s="1056"/>
      <c r="AF572" s="1056"/>
      <c r="AG572" s="1056"/>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c r="A573" s="1057">
        <v>9</v>
      </c>
      <c r="B573" s="1057">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56"/>
      <c r="AD573" s="1056"/>
      <c r="AE573" s="1056"/>
      <c r="AF573" s="1056"/>
      <c r="AG573" s="1056"/>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c r="A574" s="1057">
        <v>10</v>
      </c>
      <c r="B574" s="1057">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56"/>
      <c r="AD574" s="1056"/>
      <c r="AE574" s="1056"/>
      <c r="AF574" s="1056"/>
      <c r="AG574" s="1056"/>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c r="A575" s="1057">
        <v>11</v>
      </c>
      <c r="B575" s="1057">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56"/>
      <c r="AD575" s="1056"/>
      <c r="AE575" s="1056"/>
      <c r="AF575" s="1056"/>
      <c r="AG575" s="1056"/>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c r="A576" s="1057">
        <v>12</v>
      </c>
      <c r="B576" s="1057">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56"/>
      <c r="AD576" s="1056"/>
      <c r="AE576" s="1056"/>
      <c r="AF576" s="1056"/>
      <c r="AG576" s="1056"/>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c r="A577" s="1057">
        <v>13</v>
      </c>
      <c r="B577" s="1057">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56"/>
      <c r="AD577" s="1056"/>
      <c r="AE577" s="1056"/>
      <c r="AF577" s="1056"/>
      <c r="AG577" s="1056"/>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c r="A578" s="1057">
        <v>14</v>
      </c>
      <c r="B578" s="1057">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56"/>
      <c r="AD578" s="1056"/>
      <c r="AE578" s="1056"/>
      <c r="AF578" s="1056"/>
      <c r="AG578" s="1056"/>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c r="A579" s="1057">
        <v>15</v>
      </c>
      <c r="B579" s="1057">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56"/>
      <c r="AD579" s="1056"/>
      <c r="AE579" s="1056"/>
      <c r="AF579" s="1056"/>
      <c r="AG579" s="1056"/>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c r="A580" s="1057">
        <v>16</v>
      </c>
      <c r="B580" s="1057">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56"/>
      <c r="AD580" s="1056"/>
      <c r="AE580" s="1056"/>
      <c r="AF580" s="1056"/>
      <c r="AG580" s="1056"/>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c r="A581" s="1057">
        <v>17</v>
      </c>
      <c r="B581" s="1057">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56"/>
      <c r="AD581" s="1056"/>
      <c r="AE581" s="1056"/>
      <c r="AF581" s="1056"/>
      <c r="AG581" s="1056"/>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c r="A582" s="1057">
        <v>18</v>
      </c>
      <c r="B582" s="1057">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56"/>
      <c r="AD582" s="1056"/>
      <c r="AE582" s="1056"/>
      <c r="AF582" s="1056"/>
      <c r="AG582" s="1056"/>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c r="A583" s="1057">
        <v>19</v>
      </c>
      <c r="B583" s="1057">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56"/>
      <c r="AD583" s="1056"/>
      <c r="AE583" s="1056"/>
      <c r="AF583" s="1056"/>
      <c r="AG583" s="1056"/>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c r="A584" s="1057">
        <v>20</v>
      </c>
      <c r="B584" s="1057">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56"/>
      <c r="AD584" s="1056"/>
      <c r="AE584" s="1056"/>
      <c r="AF584" s="1056"/>
      <c r="AG584" s="1056"/>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c r="A585" s="1057">
        <v>21</v>
      </c>
      <c r="B585" s="1057">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56"/>
      <c r="AD585" s="1056"/>
      <c r="AE585" s="1056"/>
      <c r="AF585" s="1056"/>
      <c r="AG585" s="1056"/>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c r="A586" s="1057">
        <v>22</v>
      </c>
      <c r="B586" s="1057">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56"/>
      <c r="AD586" s="1056"/>
      <c r="AE586" s="1056"/>
      <c r="AF586" s="1056"/>
      <c r="AG586" s="1056"/>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c r="A587" s="1057">
        <v>23</v>
      </c>
      <c r="B587" s="1057">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56"/>
      <c r="AD587" s="1056"/>
      <c r="AE587" s="1056"/>
      <c r="AF587" s="1056"/>
      <c r="AG587" s="1056"/>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c r="A588" s="1057">
        <v>24</v>
      </c>
      <c r="B588" s="1057">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56"/>
      <c r="AD588" s="1056"/>
      <c r="AE588" s="1056"/>
      <c r="AF588" s="1056"/>
      <c r="AG588" s="1056"/>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c r="A589" s="1057">
        <v>25</v>
      </c>
      <c r="B589" s="1057">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56"/>
      <c r="AD589" s="1056"/>
      <c r="AE589" s="1056"/>
      <c r="AF589" s="1056"/>
      <c r="AG589" s="1056"/>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c r="A590" s="1057">
        <v>26</v>
      </c>
      <c r="B590" s="1057">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56"/>
      <c r="AD590" s="1056"/>
      <c r="AE590" s="1056"/>
      <c r="AF590" s="1056"/>
      <c r="AG590" s="1056"/>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c r="A591" s="1057">
        <v>27</v>
      </c>
      <c r="B591" s="1057">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56"/>
      <c r="AD591" s="1056"/>
      <c r="AE591" s="1056"/>
      <c r="AF591" s="1056"/>
      <c r="AG591" s="1056"/>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c r="A592" s="1057">
        <v>28</v>
      </c>
      <c r="B592" s="1057">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56"/>
      <c r="AD592" s="1056"/>
      <c r="AE592" s="1056"/>
      <c r="AF592" s="1056"/>
      <c r="AG592" s="1056"/>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c r="A593" s="1057">
        <v>29</v>
      </c>
      <c r="B593" s="1057">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56"/>
      <c r="AD593" s="1056"/>
      <c r="AE593" s="1056"/>
      <c r="AF593" s="1056"/>
      <c r="AG593" s="1056"/>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c r="A594" s="1057">
        <v>30</v>
      </c>
      <c r="B594" s="1057">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56"/>
      <c r="AD594" s="1056"/>
      <c r="AE594" s="1056"/>
      <c r="AF594" s="1056"/>
      <c r="AG594" s="1056"/>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0"/>
      <c r="B597" s="340"/>
      <c r="C597" s="340" t="s">
        <v>26</v>
      </c>
      <c r="D597" s="340"/>
      <c r="E597" s="340"/>
      <c r="F597" s="340"/>
      <c r="G597" s="340"/>
      <c r="H597" s="340"/>
      <c r="I597" s="340"/>
      <c r="J597" s="281" t="s">
        <v>297</v>
      </c>
      <c r="K597" s="111"/>
      <c r="L597" s="111"/>
      <c r="M597" s="111"/>
      <c r="N597" s="111"/>
      <c r="O597" s="111"/>
      <c r="P597" s="341" t="s">
        <v>27</v>
      </c>
      <c r="Q597" s="341"/>
      <c r="R597" s="341"/>
      <c r="S597" s="341"/>
      <c r="T597" s="341"/>
      <c r="U597" s="341"/>
      <c r="V597" s="341"/>
      <c r="W597" s="341"/>
      <c r="X597" s="341"/>
      <c r="Y597" s="338" t="s">
        <v>353</v>
      </c>
      <c r="Z597" s="339"/>
      <c r="AA597" s="339"/>
      <c r="AB597" s="339"/>
      <c r="AC597" s="281" t="s">
        <v>338</v>
      </c>
      <c r="AD597" s="281"/>
      <c r="AE597" s="281"/>
      <c r="AF597" s="281"/>
      <c r="AG597" s="281"/>
      <c r="AH597" s="338" t="s">
        <v>258</v>
      </c>
      <c r="AI597" s="340"/>
      <c r="AJ597" s="340"/>
      <c r="AK597" s="340"/>
      <c r="AL597" s="340" t="s">
        <v>21</v>
      </c>
      <c r="AM597" s="340"/>
      <c r="AN597" s="340"/>
      <c r="AO597" s="424"/>
      <c r="AP597" s="425" t="s">
        <v>298</v>
      </c>
      <c r="AQ597" s="425"/>
      <c r="AR597" s="425"/>
      <c r="AS597" s="425"/>
      <c r="AT597" s="425"/>
      <c r="AU597" s="425"/>
      <c r="AV597" s="425"/>
      <c r="AW597" s="425"/>
      <c r="AX597" s="425"/>
      <c r="AY597" s="34">
        <f t="shared" ref="AY597:AY598" si="15">$AY$595</f>
        <v>0</v>
      </c>
    </row>
    <row r="598" spans="1:51" ht="26.25" customHeight="1">
      <c r="A598" s="1057">
        <v>1</v>
      </c>
      <c r="B598" s="1057">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56"/>
      <c r="AD598" s="1056"/>
      <c r="AE598" s="1056"/>
      <c r="AF598" s="1056"/>
      <c r="AG598" s="1056"/>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c r="A599" s="1057">
        <v>2</v>
      </c>
      <c r="B599" s="1057">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56"/>
      <c r="AD599" s="1056"/>
      <c r="AE599" s="1056"/>
      <c r="AF599" s="1056"/>
      <c r="AG599" s="1056"/>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c r="A600" s="1057">
        <v>3</v>
      </c>
      <c r="B600" s="1057">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56"/>
      <c r="AD600" s="1056"/>
      <c r="AE600" s="1056"/>
      <c r="AF600" s="1056"/>
      <c r="AG600" s="1056"/>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c r="A601" s="1057">
        <v>4</v>
      </c>
      <c r="B601" s="1057">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56"/>
      <c r="AD601" s="1056"/>
      <c r="AE601" s="1056"/>
      <c r="AF601" s="1056"/>
      <c r="AG601" s="1056"/>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c r="A602" s="1057">
        <v>5</v>
      </c>
      <c r="B602" s="1057">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56"/>
      <c r="AD602" s="1056"/>
      <c r="AE602" s="1056"/>
      <c r="AF602" s="1056"/>
      <c r="AG602" s="1056"/>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c r="A603" s="1057">
        <v>6</v>
      </c>
      <c r="B603" s="1057">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56"/>
      <c r="AD603" s="1056"/>
      <c r="AE603" s="1056"/>
      <c r="AF603" s="1056"/>
      <c r="AG603" s="1056"/>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c r="A604" s="1057">
        <v>7</v>
      </c>
      <c r="B604" s="1057">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56"/>
      <c r="AD604" s="1056"/>
      <c r="AE604" s="1056"/>
      <c r="AF604" s="1056"/>
      <c r="AG604" s="1056"/>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c r="A605" s="1057">
        <v>8</v>
      </c>
      <c r="B605" s="1057">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56"/>
      <c r="AD605" s="1056"/>
      <c r="AE605" s="1056"/>
      <c r="AF605" s="1056"/>
      <c r="AG605" s="1056"/>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c r="A606" s="1057">
        <v>9</v>
      </c>
      <c r="B606" s="1057">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56"/>
      <c r="AD606" s="1056"/>
      <c r="AE606" s="1056"/>
      <c r="AF606" s="1056"/>
      <c r="AG606" s="1056"/>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c r="A607" s="1057">
        <v>10</v>
      </c>
      <c r="B607" s="1057">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56"/>
      <c r="AD607" s="1056"/>
      <c r="AE607" s="1056"/>
      <c r="AF607" s="1056"/>
      <c r="AG607" s="1056"/>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c r="A608" s="1057">
        <v>11</v>
      </c>
      <c r="B608" s="1057">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56"/>
      <c r="AD608" s="1056"/>
      <c r="AE608" s="1056"/>
      <c r="AF608" s="1056"/>
      <c r="AG608" s="1056"/>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c r="A609" s="1057">
        <v>12</v>
      </c>
      <c r="B609" s="1057">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56"/>
      <c r="AD609" s="1056"/>
      <c r="AE609" s="1056"/>
      <c r="AF609" s="1056"/>
      <c r="AG609" s="1056"/>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c r="A610" s="1057">
        <v>13</v>
      </c>
      <c r="B610" s="1057">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56"/>
      <c r="AD610" s="1056"/>
      <c r="AE610" s="1056"/>
      <c r="AF610" s="1056"/>
      <c r="AG610" s="1056"/>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c r="A611" s="1057">
        <v>14</v>
      </c>
      <c r="B611" s="1057">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56"/>
      <c r="AD611" s="1056"/>
      <c r="AE611" s="1056"/>
      <c r="AF611" s="1056"/>
      <c r="AG611" s="1056"/>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c r="A612" s="1057">
        <v>15</v>
      </c>
      <c r="B612" s="1057">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56"/>
      <c r="AD612" s="1056"/>
      <c r="AE612" s="1056"/>
      <c r="AF612" s="1056"/>
      <c r="AG612" s="1056"/>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c r="A613" s="1057">
        <v>16</v>
      </c>
      <c r="B613" s="1057">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56"/>
      <c r="AD613" s="1056"/>
      <c r="AE613" s="1056"/>
      <c r="AF613" s="1056"/>
      <c r="AG613" s="1056"/>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c r="A614" s="1057">
        <v>17</v>
      </c>
      <c r="B614" s="1057">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56"/>
      <c r="AD614" s="1056"/>
      <c r="AE614" s="1056"/>
      <c r="AF614" s="1056"/>
      <c r="AG614" s="1056"/>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c r="A615" s="1057">
        <v>18</v>
      </c>
      <c r="B615" s="1057">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56"/>
      <c r="AD615" s="1056"/>
      <c r="AE615" s="1056"/>
      <c r="AF615" s="1056"/>
      <c r="AG615" s="1056"/>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c r="A616" s="1057">
        <v>19</v>
      </c>
      <c r="B616" s="1057">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56"/>
      <c r="AD616" s="1056"/>
      <c r="AE616" s="1056"/>
      <c r="AF616" s="1056"/>
      <c r="AG616" s="1056"/>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c r="A617" s="1057">
        <v>20</v>
      </c>
      <c r="B617" s="1057">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56"/>
      <c r="AD617" s="1056"/>
      <c r="AE617" s="1056"/>
      <c r="AF617" s="1056"/>
      <c r="AG617" s="1056"/>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c r="A618" s="1057">
        <v>21</v>
      </c>
      <c r="B618" s="1057">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56"/>
      <c r="AD618" s="1056"/>
      <c r="AE618" s="1056"/>
      <c r="AF618" s="1056"/>
      <c r="AG618" s="1056"/>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c r="A619" s="1057">
        <v>22</v>
      </c>
      <c r="B619" s="1057">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56"/>
      <c r="AD619" s="1056"/>
      <c r="AE619" s="1056"/>
      <c r="AF619" s="1056"/>
      <c r="AG619" s="1056"/>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c r="A620" s="1057">
        <v>23</v>
      </c>
      <c r="B620" s="1057">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56"/>
      <c r="AD620" s="1056"/>
      <c r="AE620" s="1056"/>
      <c r="AF620" s="1056"/>
      <c r="AG620" s="1056"/>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c r="A621" s="1057">
        <v>24</v>
      </c>
      <c r="B621" s="1057">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56"/>
      <c r="AD621" s="1056"/>
      <c r="AE621" s="1056"/>
      <c r="AF621" s="1056"/>
      <c r="AG621" s="1056"/>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c r="A622" s="1057">
        <v>25</v>
      </c>
      <c r="B622" s="1057">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56"/>
      <c r="AD622" s="1056"/>
      <c r="AE622" s="1056"/>
      <c r="AF622" s="1056"/>
      <c r="AG622" s="1056"/>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c r="A623" s="1057">
        <v>26</v>
      </c>
      <c r="B623" s="1057">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56"/>
      <c r="AD623" s="1056"/>
      <c r="AE623" s="1056"/>
      <c r="AF623" s="1056"/>
      <c r="AG623" s="1056"/>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c r="A624" s="1057">
        <v>27</v>
      </c>
      <c r="B624" s="1057">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56"/>
      <c r="AD624" s="1056"/>
      <c r="AE624" s="1056"/>
      <c r="AF624" s="1056"/>
      <c r="AG624" s="1056"/>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c r="A625" s="1057">
        <v>28</v>
      </c>
      <c r="B625" s="1057">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56"/>
      <c r="AD625" s="1056"/>
      <c r="AE625" s="1056"/>
      <c r="AF625" s="1056"/>
      <c r="AG625" s="1056"/>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c r="A626" s="1057">
        <v>29</v>
      </c>
      <c r="B626" s="1057">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56"/>
      <c r="AD626" s="1056"/>
      <c r="AE626" s="1056"/>
      <c r="AF626" s="1056"/>
      <c r="AG626" s="1056"/>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c r="A627" s="1057">
        <v>30</v>
      </c>
      <c r="B627" s="1057">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56"/>
      <c r="AD627" s="1056"/>
      <c r="AE627" s="1056"/>
      <c r="AF627" s="1056"/>
      <c r="AG627" s="1056"/>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0"/>
      <c r="B630" s="340"/>
      <c r="C630" s="340" t="s">
        <v>26</v>
      </c>
      <c r="D630" s="340"/>
      <c r="E630" s="340"/>
      <c r="F630" s="340"/>
      <c r="G630" s="340"/>
      <c r="H630" s="340"/>
      <c r="I630" s="340"/>
      <c r="J630" s="281" t="s">
        <v>297</v>
      </c>
      <c r="K630" s="111"/>
      <c r="L630" s="111"/>
      <c r="M630" s="111"/>
      <c r="N630" s="111"/>
      <c r="O630" s="111"/>
      <c r="P630" s="341" t="s">
        <v>27</v>
      </c>
      <c r="Q630" s="341"/>
      <c r="R630" s="341"/>
      <c r="S630" s="341"/>
      <c r="T630" s="341"/>
      <c r="U630" s="341"/>
      <c r="V630" s="341"/>
      <c r="W630" s="341"/>
      <c r="X630" s="341"/>
      <c r="Y630" s="338" t="s">
        <v>353</v>
      </c>
      <c r="Z630" s="339"/>
      <c r="AA630" s="339"/>
      <c r="AB630" s="339"/>
      <c r="AC630" s="281" t="s">
        <v>338</v>
      </c>
      <c r="AD630" s="281"/>
      <c r="AE630" s="281"/>
      <c r="AF630" s="281"/>
      <c r="AG630" s="281"/>
      <c r="AH630" s="338" t="s">
        <v>258</v>
      </c>
      <c r="AI630" s="340"/>
      <c r="AJ630" s="340"/>
      <c r="AK630" s="340"/>
      <c r="AL630" s="340" t="s">
        <v>21</v>
      </c>
      <c r="AM630" s="340"/>
      <c r="AN630" s="340"/>
      <c r="AO630" s="424"/>
      <c r="AP630" s="425" t="s">
        <v>298</v>
      </c>
      <c r="AQ630" s="425"/>
      <c r="AR630" s="425"/>
      <c r="AS630" s="425"/>
      <c r="AT630" s="425"/>
      <c r="AU630" s="425"/>
      <c r="AV630" s="425"/>
      <c r="AW630" s="425"/>
      <c r="AX630" s="425"/>
      <c r="AY630" s="34">
        <f t="shared" ref="AY630:AY631" si="16">$AY$628</f>
        <v>0</v>
      </c>
    </row>
    <row r="631" spans="1:51" ht="26.25" customHeight="1">
      <c r="A631" s="1057">
        <v>1</v>
      </c>
      <c r="B631" s="1057">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56"/>
      <c r="AD631" s="1056"/>
      <c r="AE631" s="1056"/>
      <c r="AF631" s="1056"/>
      <c r="AG631" s="1056"/>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c r="A632" s="1057">
        <v>2</v>
      </c>
      <c r="B632" s="1057">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56"/>
      <c r="AD632" s="1056"/>
      <c r="AE632" s="1056"/>
      <c r="AF632" s="1056"/>
      <c r="AG632" s="1056"/>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c r="A633" s="1057">
        <v>3</v>
      </c>
      <c r="B633" s="1057">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56"/>
      <c r="AD633" s="1056"/>
      <c r="AE633" s="1056"/>
      <c r="AF633" s="1056"/>
      <c r="AG633" s="1056"/>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c r="A634" s="1057">
        <v>4</v>
      </c>
      <c r="B634" s="1057">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56"/>
      <c r="AD634" s="1056"/>
      <c r="AE634" s="1056"/>
      <c r="AF634" s="1056"/>
      <c r="AG634" s="1056"/>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c r="A635" s="1057">
        <v>5</v>
      </c>
      <c r="B635" s="1057">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56"/>
      <c r="AD635" s="1056"/>
      <c r="AE635" s="1056"/>
      <c r="AF635" s="1056"/>
      <c r="AG635" s="1056"/>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c r="A636" s="1057">
        <v>6</v>
      </c>
      <c r="B636" s="1057">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56"/>
      <c r="AD636" s="1056"/>
      <c r="AE636" s="1056"/>
      <c r="AF636" s="1056"/>
      <c r="AG636" s="1056"/>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c r="A637" s="1057">
        <v>7</v>
      </c>
      <c r="B637" s="1057">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56"/>
      <c r="AD637" s="1056"/>
      <c r="AE637" s="1056"/>
      <c r="AF637" s="1056"/>
      <c r="AG637" s="1056"/>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c r="A638" s="1057">
        <v>8</v>
      </c>
      <c r="B638" s="1057">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56"/>
      <c r="AD638" s="1056"/>
      <c r="AE638" s="1056"/>
      <c r="AF638" s="1056"/>
      <c r="AG638" s="1056"/>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c r="A639" s="1057">
        <v>9</v>
      </c>
      <c r="B639" s="1057">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56"/>
      <c r="AD639" s="1056"/>
      <c r="AE639" s="1056"/>
      <c r="AF639" s="1056"/>
      <c r="AG639" s="1056"/>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c r="A640" s="1057">
        <v>10</v>
      </c>
      <c r="B640" s="1057">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56"/>
      <c r="AD640" s="1056"/>
      <c r="AE640" s="1056"/>
      <c r="AF640" s="1056"/>
      <c r="AG640" s="1056"/>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c r="A641" s="1057">
        <v>11</v>
      </c>
      <c r="B641" s="1057">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56"/>
      <c r="AD641" s="1056"/>
      <c r="AE641" s="1056"/>
      <c r="AF641" s="1056"/>
      <c r="AG641" s="1056"/>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c r="A642" s="1057">
        <v>12</v>
      </c>
      <c r="B642" s="1057">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56"/>
      <c r="AD642" s="1056"/>
      <c r="AE642" s="1056"/>
      <c r="AF642" s="1056"/>
      <c r="AG642" s="1056"/>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c r="A643" s="1057">
        <v>13</v>
      </c>
      <c r="B643" s="1057">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56"/>
      <c r="AD643" s="1056"/>
      <c r="AE643" s="1056"/>
      <c r="AF643" s="1056"/>
      <c r="AG643" s="1056"/>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c r="A644" s="1057">
        <v>14</v>
      </c>
      <c r="B644" s="1057">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56"/>
      <c r="AD644" s="1056"/>
      <c r="AE644" s="1056"/>
      <c r="AF644" s="1056"/>
      <c r="AG644" s="1056"/>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c r="A645" s="1057">
        <v>15</v>
      </c>
      <c r="B645" s="1057">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56"/>
      <c r="AD645" s="1056"/>
      <c r="AE645" s="1056"/>
      <c r="AF645" s="1056"/>
      <c r="AG645" s="1056"/>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c r="A646" s="1057">
        <v>16</v>
      </c>
      <c r="B646" s="1057">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56"/>
      <c r="AD646" s="1056"/>
      <c r="AE646" s="1056"/>
      <c r="AF646" s="1056"/>
      <c r="AG646" s="1056"/>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c r="A647" s="1057">
        <v>17</v>
      </c>
      <c r="B647" s="1057">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56"/>
      <c r="AD647" s="1056"/>
      <c r="AE647" s="1056"/>
      <c r="AF647" s="1056"/>
      <c r="AG647" s="1056"/>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c r="A648" s="1057">
        <v>18</v>
      </c>
      <c r="B648" s="1057">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56"/>
      <c r="AD648" s="1056"/>
      <c r="AE648" s="1056"/>
      <c r="AF648" s="1056"/>
      <c r="AG648" s="1056"/>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c r="A649" s="1057">
        <v>19</v>
      </c>
      <c r="B649" s="1057">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56"/>
      <c r="AD649" s="1056"/>
      <c r="AE649" s="1056"/>
      <c r="AF649" s="1056"/>
      <c r="AG649" s="1056"/>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c r="A650" s="1057">
        <v>20</v>
      </c>
      <c r="B650" s="1057">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56"/>
      <c r="AD650" s="1056"/>
      <c r="AE650" s="1056"/>
      <c r="AF650" s="1056"/>
      <c r="AG650" s="1056"/>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c r="A651" s="1057">
        <v>21</v>
      </c>
      <c r="B651" s="1057">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56"/>
      <c r="AD651" s="1056"/>
      <c r="AE651" s="1056"/>
      <c r="AF651" s="1056"/>
      <c r="AG651" s="1056"/>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c r="A652" s="1057">
        <v>22</v>
      </c>
      <c r="B652" s="1057">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56"/>
      <c r="AD652" s="1056"/>
      <c r="AE652" s="1056"/>
      <c r="AF652" s="1056"/>
      <c r="AG652" s="1056"/>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c r="A653" s="1057">
        <v>23</v>
      </c>
      <c r="B653" s="1057">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56"/>
      <c r="AD653" s="1056"/>
      <c r="AE653" s="1056"/>
      <c r="AF653" s="1056"/>
      <c r="AG653" s="1056"/>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c r="A654" s="1057">
        <v>24</v>
      </c>
      <c r="B654" s="1057">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56"/>
      <c r="AD654" s="1056"/>
      <c r="AE654" s="1056"/>
      <c r="AF654" s="1056"/>
      <c r="AG654" s="1056"/>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c r="A655" s="1057">
        <v>25</v>
      </c>
      <c r="B655" s="1057">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56"/>
      <c r="AD655" s="1056"/>
      <c r="AE655" s="1056"/>
      <c r="AF655" s="1056"/>
      <c r="AG655" s="1056"/>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c r="A656" s="1057">
        <v>26</v>
      </c>
      <c r="B656" s="1057">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56"/>
      <c r="AD656" s="1056"/>
      <c r="AE656" s="1056"/>
      <c r="AF656" s="1056"/>
      <c r="AG656" s="1056"/>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c r="A657" s="1057">
        <v>27</v>
      </c>
      <c r="B657" s="1057">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56"/>
      <c r="AD657" s="1056"/>
      <c r="AE657" s="1056"/>
      <c r="AF657" s="1056"/>
      <c r="AG657" s="1056"/>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c r="A658" s="1057">
        <v>28</v>
      </c>
      <c r="B658" s="1057">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56"/>
      <c r="AD658" s="1056"/>
      <c r="AE658" s="1056"/>
      <c r="AF658" s="1056"/>
      <c r="AG658" s="1056"/>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c r="A659" s="1057">
        <v>29</v>
      </c>
      <c r="B659" s="1057">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56"/>
      <c r="AD659" s="1056"/>
      <c r="AE659" s="1056"/>
      <c r="AF659" s="1056"/>
      <c r="AG659" s="1056"/>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c r="A660" s="1057">
        <v>30</v>
      </c>
      <c r="B660" s="1057">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56"/>
      <c r="AD660" s="1056"/>
      <c r="AE660" s="1056"/>
      <c r="AF660" s="1056"/>
      <c r="AG660" s="1056"/>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0"/>
      <c r="B663" s="340"/>
      <c r="C663" s="340" t="s">
        <v>26</v>
      </c>
      <c r="D663" s="340"/>
      <c r="E663" s="340"/>
      <c r="F663" s="340"/>
      <c r="G663" s="340"/>
      <c r="H663" s="340"/>
      <c r="I663" s="340"/>
      <c r="J663" s="281" t="s">
        <v>297</v>
      </c>
      <c r="K663" s="111"/>
      <c r="L663" s="111"/>
      <c r="M663" s="111"/>
      <c r="N663" s="111"/>
      <c r="O663" s="111"/>
      <c r="P663" s="341" t="s">
        <v>27</v>
      </c>
      <c r="Q663" s="341"/>
      <c r="R663" s="341"/>
      <c r="S663" s="341"/>
      <c r="T663" s="341"/>
      <c r="U663" s="341"/>
      <c r="V663" s="341"/>
      <c r="W663" s="341"/>
      <c r="X663" s="341"/>
      <c r="Y663" s="338" t="s">
        <v>353</v>
      </c>
      <c r="Z663" s="339"/>
      <c r="AA663" s="339"/>
      <c r="AB663" s="339"/>
      <c r="AC663" s="281" t="s">
        <v>338</v>
      </c>
      <c r="AD663" s="281"/>
      <c r="AE663" s="281"/>
      <c r="AF663" s="281"/>
      <c r="AG663" s="281"/>
      <c r="AH663" s="338" t="s">
        <v>258</v>
      </c>
      <c r="AI663" s="340"/>
      <c r="AJ663" s="340"/>
      <c r="AK663" s="340"/>
      <c r="AL663" s="340" t="s">
        <v>21</v>
      </c>
      <c r="AM663" s="340"/>
      <c r="AN663" s="340"/>
      <c r="AO663" s="424"/>
      <c r="AP663" s="425" t="s">
        <v>298</v>
      </c>
      <c r="AQ663" s="425"/>
      <c r="AR663" s="425"/>
      <c r="AS663" s="425"/>
      <c r="AT663" s="425"/>
      <c r="AU663" s="425"/>
      <c r="AV663" s="425"/>
      <c r="AW663" s="425"/>
      <c r="AX663" s="425"/>
      <c r="AY663" s="34">
        <f t="shared" ref="AY663:AY664" si="17">$AY$661</f>
        <v>0</v>
      </c>
    </row>
    <row r="664" spans="1:51" ht="26.25" customHeight="1">
      <c r="A664" s="1057">
        <v>1</v>
      </c>
      <c r="B664" s="1057">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56"/>
      <c r="AD664" s="1056"/>
      <c r="AE664" s="1056"/>
      <c r="AF664" s="1056"/>
      <c r="AG664" s="1056"/>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c r="A665" s="1057">
        <v>2</v>
      </c>
      <c r="B665" s="1057">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56"/>
      <c r="AD665" s="1056"/>
      <c r="AE665" s="1056"/>
      <c r="AF665" s="1056"/>
      <c r="AG665" s="1056"/>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c r="A666" s="1057">
        <v>3</v>
      </c>
      <c r="B666" s="1057">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56"/>
      <c r="AD666" s="1056"/>
      <c r="AE666" s="1056"/>
      <c r="AF666" s="1056"/>
      <c r="AG666" s="1056"/>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c r="A667" s="1057">
        <v>4</v>
      </c>
      <c r="B667" s="1057">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56"/>
      <c r="AD667" s="1056"/>
      <c r="AE667" s="1056"/>
      <c r="AF667" s="1056"/>
      <c r="AG667" s="1056"/>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c r="A668" s="1057">
        <v>5</v>
      </c>
      <c r="B668" s="1057">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56"/>
      <c r="AD668" s="1056"/>
      <c r="AE668" s="1056"/>
      <c r="AF668" s="1056"/>
      <c r="AG668" s="1056"/>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c r="A669" s="1057">
        <v>6</v>
      </c>
      <c r="B669" s="1057">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56"/>
      <c r="AD669" s="1056"/>
      <c r="AE669" s="1056"/>
      <c r="AF669" s="1056"/>
      <c r="AG669" s="1056"/>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c r="A670" s="1057">
        <v>7</v>
      </c>
      <c r="B670" s="1057">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56"/>
      <c r="AD670" s="1056"/>
      <c r="AE670" s="1056"/>
      <c r="AF670" s="1056"/>
      <c r="AG670" s="1056"/>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c r="A671" s="1057">
        <v>8</v>
      </c>
      <c r="B671" s="1057">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56"/>
      <c r="AD671" s="1056"/>
      <c r="AE671" s="1056"/>
      <c r="AF671" s="1056"/>
      <c r="AG671" s="1056"/>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c r="A672" s="1057">
        <v>9</v>
      </c>
      <c r="B672" s="1057">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56"/>
      <c r="AD672" s="1056"/>
      <c r="AE672" s="1056"/>
      <c r="AF672" s="1056"/>
      <c r="AG672" s="1056"/>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c r="A673" s="1057">
        <v>10</v>
      </c>
      <c r="B673" s="1057">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56"/>
      <c r="AD673" s="1056"/>
      <c r="AE673" s="1056"/>
      <c r="AF673" s="1056"/>
      <c r="AG673" s="1056"/>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c r="A674" s="1057">
        <v>11</v>
      </c>
      <c r="B674" s="1057">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56"/>
      <c r="AD674" s="1056"/>
      <c r="AE674" s="1056"/>
      <c r="AF674" s="1056"/>
      <c r="AG674" s="1056"/>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c r="A675" s="1057">
        <v>12</v>
      </c>
      <c r="B675" s="1057">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56"/>
      <c r="AD675" s="1056"/>
      <c r="AE675" s="1056"/>
      <c r="AF675" s="1056"/>
      <c r="AG675" s="1056"/>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c r="A676" s="1057">
        <v>13</v>
      </c>
      <c r="B676" s="1057">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56"/>
      <c r="AD676" s="1056"/>
      <c r="AE676" s="1056"/>
      <c r="AF676" s="1056"/>
      <c r="AG676" s="1056"/>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c r="A677" s="1057">
        <v>14</v>
      </c>
      <c r="B677" s="1057">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56"/>
      <c r="AD677" s="1056"/>
      <c r="AE677" s="1056"/>
      <c r="AF677" s="1056"/>
      <c r="AG677" s="1056"/>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c r="A678" s="1057">
        <v>15</v>
      </c>
      <c r="B678" s="1057">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56"/>
      <c r="AD678" s="1056"/>
      <c r="AE678" s="1056"/>
      <c r="AF678" s="1056"/>
      <c r="AG678" s="1056"/>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c r="A679" s="1057">
        <v>16</v>
      </c>
      <c r="B679" s="1057">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56"/>
      <c r="AD679" s="1056"/>
      <c r="AE679" s="1056"/>
      <c r="AF679" s="1056"/>
      <c r="AG679" s="1056"/>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c r="A680" s="1057">
        <v>17</v>
      </c>
      <c r="B680" s="1057">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56"/>
      <c r="AD680" s="1056"/>
      <c r="AE680" s="1056"/>
      <c r="AF680" s="1056"/>
      <c r="AG680" s="1056"/>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c r="A681" s="1057">
        <v>18</v>
      </c>
      <c r="B681" s="1057">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56"/>
      <c r="AD681" s="1056"/>
      <c r="AE681" s="1056"/>
      <c r="AF681" s="1056"/>
      <c r="AG681" s="1056"/>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c r="A682" s="1057">
        <v>19</v>
      </c>
      <c r="B682" s="1057">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56"/>
      <c r="AD682" s="1056"/>
      <c r="AE682" s="1056"/>
      <c r="AF682" s="1056"/>
      <c r="AG682" s="1056"/>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c r="A683" s="1057">
        <v>20</v>
      </c>
      <c r="B683" s="1057">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56"/>
      <c r="AD683" s="1056"/>
      <c r="AE683" s="1056"/>
      <c r="AF683" s="1056"/>
      <c r="AG683" s="1056"/>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c r="A684" s="1057">
        <v>21</v>
      </c>
      <c r="B684" s="1057">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56"/>
      <c r="AD684" s="1056"/>
      <c r="AE684" s="1056"/>
      <c r="AF684" s="1056"/>
      <c r="AG684" s="1056"/>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c r="A685" s="1057">
        <v>22</v>
      </c>
      <c r="B685" s="1057">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56"/>
      <c r="AD685" s="1056"/>
      <c r="AE685" s="1056"/>
      <c r="AF685" s="1056"/>
      <c r="AG685" s="1056"/>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c r="A686" s="1057">
        <v>23</v>
      </c>
      <c r="B686" s="1057">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56"/>
      <c r="AD686" s="1056"/>
      <c r="AE686" s="1056"/>
      <c r="AF686" s="1056"/>
      <c r="AG686" s="1056"/>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c r="A687" s="1057">
        <v>24</v>
      </c>
      <c r="B687" s="1057">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56"/>
      <c r="AD687" s="1056"/>
      <c r="AE687" s="1056"/>
      <c r="AF687" s="1056"/>
      <c r="AG687" s="1056"/>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c r="A688" s="1057">
        <v>25</v>
      </c>
      <c r="B688" s="1057">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56"/>
      <c r="AD688" s="1056"/>
      <c r="AE688" s="1056"/>
      <c r="AF688" s="1056"/>
      <c r="AG688" s="1056"/>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c r="A689" s="1057">
        <v>26</v>
      </c>
      <c r="B689" s="1057">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56"/>
      <c r="AD689" s="1056"/>
      <c r="AE689" s="1056"/>
      <c r="AF689" s="1056"/>
      <c r="AG689" s="1056"/>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c r="A690" s="1057">
        <v>27</v>
      </c>
      <c r="B690" s="1057">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56"/>
      <c r="AD690" s="1056"/>
      <c r="AE690" s="1056"/>
      <c r="AF690" s="1056"/>
      <c r="AG690" s="1056"/>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c r="A691" s="1057">
        <v>28</v>
      </c>
      <c r="B691" s="1057">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56"/>
      <c r="AD691" s="1056"/>
      <c r="AE691" s="1056"/>
      <c r="AF691" s="1056"/>
      <c r="AG691" s="1056"/>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c r="A692" s="1057">
        <v>29</v>
      </c>
      <c r="B692" s="1057">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56"/>
      <c r="AD692" s="1056"/>
      <c r="AE692" s="1056"/>
      <c r="AF692" s="1056"/>
      <c r="AG692" s="1056"/>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c r="A693" s="1057">
        <v>30</v>
      </c>
      <c r="B693" s="1057">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56"/>
      <c r="AD693" s="1056"/>
      <c r="AE693" s="1056"/>
      <c r="AF693" s="1056"/>
      <c r="AG693" s="1056"/>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0"/>
      <c r="B696" s="340"/>
      <c r="C696" s="340" t="s">
        <v>26</v>
      </c>
      <c r="D696" s="340"/>
      <c r="E696" s="340"/>
      <c r="F696" s="340"/>
      <c r="G696" s="340"/>
      <c r="H696" s="340"/>
      <c r="I696" s="340"/>
      <c r="J696" s="281" t="s">
        <v>297</v>
      </c>
      <c r="K696" s="111"/>
      <c r="L696" s="111"/>
      <c r="M696" s="111"/>
      <c r="N696" s="111"/>
      <c r="O696" s="111"/>
      <c r="P696" s="341" t="s">
        <v>27</v>
      </c>
      <c r="Q696" s="341"/>
      <c r="R696" s="341"/>
      <c r="S696" s="341"/>
      <c r="T696" s="341"/>
      <c r="U696" s="341"/>
      <c r="V696" s="341"/>
      <c r="W696" s="341"/>
      <c r="X696" s="341"/>
      <c r="Y696" s="338" t="s">
        <v>353</v>
      </c>
      <c r="Z696" s="339"/>
      <c r="AA696" s="339"/>
      <c r="AB696" s="339"/>
      <c r="AC696" s="281" t="s">
        <v>338</v>
      </c>
      <c r="AD696" s="281"/>
      <c r="AE696" s="281"/>
      <c r="AF696" s="281"/>
      <c r="AG696" s="281"/>
      <c r="AH696" s="338" t="s">
        <v>258</v>
      </c>
      <c r="AI696" s="340"/>
      <c r="AJ696" s="340"/>
      <c r="AK696" s="340"/>
      <c r="AL696" s="340" t="s">
        <v>21</v>
      </c>
      <c r="AM696" s="340"/>
      <c r="AN696" s="340"/>
      <c r="AO696" s="424"/>
      <c r="AP696" s="425" t="s">
        <v>298</v>
      </c>
      <c r="AQ696" s="425"/>
      <c r="AR696" s="425"/>
      <c r="AS696" s="425"/>
      <c r="AT696" s="425"/>
      <c r="AU696" s="425"/>
      <c r="AV696" s="425"/>
      <c r="AW696" s="425"/>
      <c r="AX696" s="425"/>
      <c r="AY696" s="34">
        <f t="shared" ref="AY696:AY697" si="18">$AY$694</f>
        <v>0</v>
      </c>
    </row>
    <row r="697" spans="1:51" ht="26.25" customHeight="1">
      <c r="A697" s="1057">
        <v>1</v>
      </c>
      <c r="B697" s="1057">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56"/>
      <c r="AD697" s="1056"/>
      <c r="AE697" s="1056"/>
      <c r="AF697" s="1056"/>
      <c r="AG697" s="1056"/>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c r="A698" s="1057">
        <v>2</v>
      </c>
      <c r="B698" s="1057">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56"/>
      <c r="AD698" s="1056"/>
      <c r="AE698" s="1056"/>
      <c r="AF698" s="1056"/>
      <c r="AG698" s="1056"/>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c r="A699" s="1057">
        <v>3</v>
      </c>
      <c r="B699" s="1057">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56"/>
      <c r="AD699" s="1056"/>
      <c r="AE699" s="1056"/>
      <c r="AF699" s="1056"/>
      <c r="AG699" s="1056"/>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c r="A700" s="1057">
        <v>4</v>
      </c>
      <c r="B700" s="1057">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56"/>
      <c r="AD700" s="1056"/>
      <c r="AE700" s="1056"/>
      <c r="AF700" s="1056"/>
      <c r="AG700" s="1056"/>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c r="A701" s="1057">
        <v>5</v>
      </c>
      <c r="B701" s="1057">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56"/>
      <c r="AD701" s="1056"/>
      <c r="AE701" s="1056"/>
      <c r="AF701" s="1056"/>
      <c r="AG701" s="1056"/>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c r="A702" s="1057">
        <v>6</v>
      </c>
      <c r="B702" s="1057">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56"/>
      <c r="AD702" s="1056"/>
      <c r="AE702" s="1056"/>
      <c r="AF702" s="1056"/>
      <c r="AG702" s="1056"/>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c r="A703" s="1057">
        <v>7</v>
      </c>
      <c r="B703" s="1057">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56"/>
      <c r="AD703" s="1056"/>
      <c r="AE703" s="1056"/>
      <c r="AF703" s="1056"/>
      <c r="AG703" s="1056"/>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c r="A704" s="1057">
        <v>8</v>
      </c>
      <c r="B704" s="1057">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56"/>
      <c r="AD704" s="1056"/>
      <c r="AE704" s="1056"/>
      <c r="AF704" s="1056"/>
      <c r="AG704" s="1056"/>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c r="A705" s="1057">
        <v>9</v>
      </c>
      <c r="B705" s="1057">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56"/>
      <c r="AD705" s="1056"/>
      <c r="AE705" s="1056"/>
      <c r="AF705" s="1056"/>
      <c r="AG705" s="1056"/>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c r="A706" s="1057">
        <v>10</v>
      </c>
      <c r="B706" s="1057">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56"/>
      <c r="AD706" s="1056"/>
      <c r="AE706" s="1056"/>
      <c r="AF706" s="1056"/>
      <c r="AG706" s="1056"/>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c r="A707" s="1057">
        <v>11</v>
      </c>
      <c r="B707" s="1057">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56"/>
      <c r="AD707" s="1056"/>
      <c r="AE707" s="1056"/>
      <c r="AF707" s="1056"/>
      <c r="AG707" s="1056"/>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c r="A708" s="1057">
        <v>12</v>
      </c>
      <c r="B708" s="1057">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56"/>
      <c r="AD708" s="1056"/>
      <c r="AE708" s="1056"/>
      <c r="AF708" s="1056"/>
      <c r="AG708" s="1056"/>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c r="A709" s="1057">
        <v>13</v>
      </c>
      <c r="B709" s="1057">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56"/>
      <c r="AD709" s="1056"/>
      <c r="AE709" s="1056"/>
      <c r="AF709" s="1056"/>
      <c r="AG709" s="1056"/>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c r="A710" s="1057">
        <v>14</v>
      </c>
      <c r="B710" s="1057">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56"/>
      <c r="AD710" s="1056"/>
      <c r="AE710" s="1056"/>
      <c r="AF710" s="1056"/>
      <c r="AG710" s="1056"/>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c r="A711" s="1057">
        <v>15</v>
      </c>
      <c r="B711" s="1057">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56"/>
      <c r="AD711" s="1056"/>
      <c r="AE711" s="1056"/>
      <c r="AF711" s="1056"/>
      <c r="AG711" s="1056"/>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c r="A712" s="1057">
        <v>16</v>
      </c>
      <c r="B712" s="1057">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56"/>
      <c r="AD712" s="1056"/>
      <c r="AE712" s="1056"/>
      <c r="AF712" s="1056"/>
      <c r="AG712" s="1056"/>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c r="A713" s="1057">
        <v>17</v>
      </c>
      <c r="B713" s="1057">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56"/>
      <c r="AD713" s="1056"/>
      <c r="AE713" s="1056"/>
      <c r="AF713" s="1056"/>
      <c r="AG713" s="1056"/>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c r="A714" s="1057">
        <v>18</v>
      </c>
      <c r="B714" s="1057">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56"/>
      <c r="AD714" s="1056"/>
      <c r="AE714" s="1056"/>
      <c r="AF714" s="1056"/>
      <c r="AG714" s="1056"/>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c r="A715" s="1057">
        <v>19</v>
      </c>
      <c r="B715" s="1057">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56"/>
      <c r="AD715" s="1056"/>
      <c r="AE715" s="1056"/>
      <c r="AF715" s="1056"/>
      <c r="AG715" s="1056"/>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c r="A716" s="1057">
        <v>20</v>
      </c>
      <c r="B716" s="1057">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56"/>
      <c r="AD716" s="1056"/>
      <c r="AE716" s="1056"/>
      <c r="AF716" s="1056"/>
      <c r="AG716" s="1056"/>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c r="A717" s="1057">
        <v>21</v>
      </c>
      <c r="B717" s="1057">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56"/>
      <c r="AD717" s="1056"/>
      <c r="AE717" s="1056"/>
      <c r="AF717" s="1056"/>
      <c r="AG717" s="1056"/>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c r="A718" s="1057">
        <v>22</v>
      </c>
      <c r="B718" s="1057">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56"/>
      <c r="AD718" s="1056"/>
      <c r="AE718" s="1056"/>
      <c r="AF718" s="1056"/>
      <c r="AG718" s="1056"/>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c r="A719" s="1057">
        <v>23</v>
      </c>
      <c r="B719" s="1057">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56"/>
      <c r="AD719" s="1056"/>
      <c r="AE719" s="1056"/>
      <c r="AF719" s="1056"/>
      <c r="AG719" s="1056"/>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c r="A720" s="1057">
        <v>24</v>
      </c>
      <c r="B720" s="1057">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56"/>
      <c r="AD720" s="1056"/>
      <c r="AE720" s="1056"/>
      <c r="AF720" s="1056"/>
      <c r="AG720" s="1056"/>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c r="A721" s="1057">
        <v>25</v>
      </c>
      <c r="B721" s="1057">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56"/>
      <c r="AD721" s="1056"/>
      <c r="AE721" s="1056"/>
      <c r="AF721" s="1056"/>
      <c r="AG721" s="1056"/>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c r="A722" s="1057">
        <v>26</v>
      </c>
      <c r="B722" s="1057">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56"/>
      <c r="AD722" s="1056"/>
      <c r="AE722" s="1056"/>
      <c r="AF722" s="1056"/>
      <c r="AG722" s="1056"/>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c r="A723" s="1057">
        <v>27</v>
      </c>
      <c r="B723" s="1057">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56"/>
      <c r="AD723" s="1056"/>
      <c r="AE723" s="1056"/>
      <c r="AF723" s="1056"/>
      <c r="AG723" s="1056"/>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c r="A724" s="1057">
        <v>28</v>
      </c>
      <c r="B724" s="1057">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56"/>
      <c r="AD724" s="1056"/>
      <c r="AE724" s="1056"/>
      <c r="AF724" s="1056"/>
      <c r="AG724" s="1056"/>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c r="A725" s="1057">
        <v>29</v>
      </c>
      <c r="B725" s="1057">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56"/>
      <c r="AD725" s="1056"/>
      <c r="AE725" s="1056"/>
      <c r="AF725" s="1056"/>
      <c r="AG725" s="1056"/>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c r="A726" s="1057">
        <v>30</v>
      </c>
      <c r="B726" s="1057">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56"/>
      <c r="AD726" s="1056"/>
      <c r="AE726" s="1056"/>
      <c r="AF726" s="1056"/>
      <c r="AG726" s="1056"/>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0"/>
      <c r="B729" s="340"/>
      <c r="C729" s="340" t="s">
        <v>26</v>
      </c>
      <c r="D729" s="340"/>
      <c r="E729" s="340"/>
      <c r="F729" s="340"/>
      <c r="G729" s="340"/>
      <c r="H729" s="340"/>
      <c r="I729" s="340"/>
      <c r="J729" s="281" t="s">
        <v>297</v>
      </c>
      <c r="K729" s="111"/>
      <c r="L729" s="111"/>
      <c r="M729" s="111"/>
      <c r="N729" s="111"/>
      <c r="O729" s="111"/>
      <c r="P729" s="341" t="s">
        <v>27</v>
      </c>
      <c r="Q729" s="341"/>
      <c r="R729" s="341"/>
      <c r="S729" s="341"/>
      <c r="T729" s="341"/>
      <c r="U729" s="341"/>
      <c r="V729" s="341"/>
      <c r="W729" s="341"/>
      <c r="X729" s="341"/>
      <c r="Y729" s="338" t="s">
        <v>353</v>
      </c>
      <c r="Z729" s="339"/>
      <c r="AA729" s="339"/>
      <c r="AB729" s="339"/>
      <c r="AC729" s="281" t="s">
        <v>338</v>
      </c>
      <c r="AD729" s="281"/>
      <c r="AE729" s="281"/>
      <c r="AF729" s="281"/>
      <c r="AG729" s="281"/>
      <c r="AH729" s="338" t="s">
        <v>258</v>
      </c>
      <c r="AI729" s="340"/>
      <c r="AJ729" s="340"/>
      <c r="AK729" s="340"/>
      <c r="AL729" s="340" t="s">
        <v>21</v>
      </c>
      <c r="AM729" s="340"/>
      <c r="AN729" s="340"/>
      <c r="AO729" s="424"/>
      <c r="AP729" s="425" t="s">
        <v>298</v>
      </c>
      <c r="AQ729" s="425"/>
      <c r="AR729" s="425"/>
      <c r="AS729" s="425"/>
      <c r="AT729" s="425"/>
      <c r="AU729" s="425"/>
      <c r="AV729" s="425"/>
      <c r="AW729" s="425"/>
      <c r="AX729" s="425"/>
      <c r="AY729" s="34">
        <f t="shared" ref="AY729:AY730" si="19">$AY$727</f>
        <v>0</v>
      </c>
    </row>
    <row r="730" spans="1:51" ht="26.25" customHeight="1">
      <c r="A730" s="1057">
        <v>1</v>
      </c>
      <c r="B730" s="1057">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56"/>
      <c r="AD730" s="1056"/>
      <c r="AE730" s="1056"/>
      <c r="AF730" s="1056"/>
      <c r="AG730" s="1056"/>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c r="A731" s="1057">
        <v>2</v>
      </c>
      <c r="B731" s="1057">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56"/>
      <c r="AD731" s="1056"/>
      <c r="AE731" s="1056"/>
      <c r="AF731" s="1056"/>
      <c r="AG731" s="1056"/>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c r="A732" s="1057">
        <v>3</v>
      </c>
      <c r="B732" s="1057">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56"/>
      <c r="AD732" s="1056"/>
      <c r="AE732" s="1056"/>
      <c r="AF732" s="1056"/>
      <c r="AG732" s="1056"/>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c r="A733" s="1057">
        <v>4</v>
      </c>
      <c r="B733" s="1057">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56"/>
      <c r="AD733" s="1056"/>
      <c r="AE733" s="1056"/>
      <c r="AF733" s="1056"/>
      <c r="AG733" s="1056"/>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c r="A734" s="1057">
        <v>5</v>
      </c>
      <c r="B734" s="1057">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56"/>
      <c r="AD734" s="1056"/>
      <c r="AE734" s="1056"/>
      <c r="AF734" s="1056"/>
      <c r="AG734" s="1056"/>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c r="A735" s="1057">
        <v>6</v>
      </c>
      <c r="B735" s="1057">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56"/>
      <c r="AD735" s="1056"/>
      <c r="AE735" s="1056"/>
      <c r="AF735" s="1056"/>
      <c r="AG735" s="1056"/>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c r="A736" s="1057">
        <v>7</v>
      </c>
      <c r="B736" s="1057">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56"/>
      <c r="AD736" s="1056"/>
      <c r="AE736" s="1056"/>
      <c r="AF736" s="1056"/>
      <c r="AG736" s="1056"/>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c r="A737" s="1057">
        <v>8</v>
      </c>
      <c r="B737" s="1057">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56"/>
      <c r="AD737" s="1056"/>
      <c r="AE737" s="1056"/>
      <c r="AF737" s="1056"/>
      <c r="AG737" s="1056"/>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c r="A738" s="1057">
        <v>9</v>
      </c>
      <c r="B738" s="1057">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56"/>
      <c r="AD738" s="1056"/>
      <c r="AE738" s="1056"/>
      <c r="AF738" s="1056"/>
      <c r="AG738" s="1056"/>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c r="A739" s="1057">
        <v>10</v>
      </c>
      <c r="B739" s="1057">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56"/>
      <c r="AD739" s="1056"/>
      <c r="AE739" s="1056"/>
      <c r="AF739" s="1056"/>
      <c r="AG739" s="1056"/>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c r="A740" s="1057">
        <v>11</v>
      </c>
      <c r="B740" s="1057">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56"/>
      <c r="AD740" s="1056"/>
      <c r="AE740" s="1056"/>
      <c r="AF740" s="1056"/>
      <c r="AG740" s="1056"/>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c r="A741" s="1057">
        <v>12</v>
      </c>
      <c r="B741" s="1057">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56"/>
      <c r="AD741" s="1056"/>
      <c r="AE741" s="1056"/>
      <c r="AF741" s="1056"/>
      <c r="AG741" s="1056"/>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c r="A742" s="1057">
        <v>13</v>
      </c>
      <c r="B742" s="1057">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56"/>
      <c r="AD742" s="1056"/>
      <c r="AE742" s="1056"/>
      <c r="AF742" s="1056"/>
      <c r="AG742" s="1056"/>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c r="A743" s="1057">
        <v>14</v>
      </c>
      <c r="B743" s="1057">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56"/>
      <c r="AD743" s="1056"/>
      <c r="AE743" s="1056"/>
      <c r="AF743" s="1056"/>
      <c r="AG743" s="1056"/>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c r="A744" s="1057">
        <v>15</v>
      </c>
      <c r="B744" s="1057">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56"/>
      <c r="AD744" s="1056"/>
      <c r="AE744" s="1056"/>
      <c r="AF744" s="1056"/>
      <c r="AG744" s="1056"/>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c r="A745" s="1057">
        <v>16</v>
      </c>
      <c r="B745" s="1057">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56"/>
      <c r="AD745" s="1056"/>
      <c r="AE745" s="1056"/>
      <c r="AF745" s="1056"/>
      <c r="AG745" s="1056"/>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c r="A746" s="1057">
        <v>17</v>
      </c>
      <c r="B746" s="1057">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56"/>
      <c r="AD746" s="1056"/>
      <c r="AE746" s="1056"/>
      <c r="AF746" s="1056"/>
      <c r="AG746" s="1056"/>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c r="A747" s="1057">
        <v>18</v>
      </c>
      <c r="B747" s="1057">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56"/>
      <c r="AD747" s="1056"/>
      <c r="AE747" s="1056"/>
      <c r="AF747" s="1056"/>
      <c r="AG747" s="1056"/>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c r="A748" s="1057">
        <v>19</v>
      </c>
      <c r="B748" s="1057">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56"/>
      <c r="AD748" s="1056"/>
      <c r="AE748" s="1056"/>
      <c r="AF748" s="1056"/>
      <c r="AG748" s="1056"/>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c r="A749" s="1057">
        <v>20</v>
      </c>
      <c r="B749" s="1057">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56"/>
      <c r="AD749" s="1056"/>
      <c r="AE749" s="1056"/>
      <c r="AF749" s="1056"/>
      <c r="AG749" s="1056"/>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c r="A750" s="1057">
        <v>21</v>
      </c>
      <c r="B750" s="1057">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56"/>
      <c r="AD750" s="1056"/>
      <c r="AE750" s="1056"/>
      <c r="AF750" s="1056"/>
      <c r="AG750" s="1056"/>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c r="A751" s="1057">
        <v>22</v>
      </c>
      <c r="B751" s="1057">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56"/>
      <c r="AD751" s="1056"/>
      <c r="AE751" s="1056"/>
      <c r="AF751" s="1056"/>
      <c r="AG751" s="1056"/>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c r="A752" s="1057">
        <v>23</v>
      </c>
      <c r="B752" s="1057">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56"/>
      <c r="AD752" s="1056"/>
      <c r="AE752" s="1056"/>
      <c r="AF752" s="1056"/>
      <c r="AG752" s="1056"/>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c r="A753" s="1057">
        <v>24</v>
      </c>
      <c r="B753" s="1057">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56"/>
      <c r="AD753" s="1056"/>
      <c r="AE753" s="1056"/>
      <c r="AF753" s="1056"/>
      <c r="AG753" s="1056"/>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c r="A754" s="1057">
        <v>25</v>
      </c>
      <c r="B754" s="1057">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56"/>
      <c r="AD754" s="1056"/>
      <c r="AE754" s="1056"/>
      <c r="AF754" s="1056"/>
      <c r="AG754" s="1056"/>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c r="A755" s="1057">
        <v>26</v>
      </c>
      <c r="B755" s="1057">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56"/>
      <c r="AD755" s="1056"/>
      <c r="AE755" s="1056"/>
      <c r="AF755" s="1056"/>
      <c r="AG755" s="1056"/>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c r="A756" s="1057">
        <v>27</v>
      </c>
      <c r="B756" s="1057">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56"/>
      <c r="AD756" s="1056"/>
      <c r="AE756" s="1056"/>
      <c r="AF756" s="1056"/>
      <c r="AG756" s="1056"/>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c r="A757" s="1057">
        <v>28</v>
      </c>
      <c r="B757" s="1057">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56"/>
      <c r="AD757" s="1056"/>
      <c r="AE757" s="1056"/>
      <c r="AF757" s="1056"/>
      <c r="AG757" s="1056"/>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c r="A758" s="1057">
        <v>29</v>
      </c>
      <c r="B758" s="1057">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56"/>
      <c r="AD758" s="1056"/>
      <c r="AE758" s="1056"/>
      <c r="AF758" s="1056"/>
      <c r="AG758" s="1056"/>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c r="A759" s="1057">
        <v>30</v>
      </c>
      <c r="B759" s="1057">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56"/>
      <c r="AD759" s="1056"/>
      <c r="AE759" s="1056"/>
      <c r="AF759" s="1056"/>
      <c r="AG759" s="1056"/>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0"/>
      <c r="B762" s="340"/>
      <c r="C762" s="340" t="s">
        <v>26</v>
      </c>
      <c r="D762" s="340"/>
      <c r="E762" s="340"/>
      <c r="F762" s="340"/>
      <c r="G762" s="340"/>
      <c r="H762" s="340"/>
      <c r="I762" s="340"/>
      <c r="J762" s="281" t="s">
        <v>297</v>
      </c>
      <c r="K762" s="111"/>
      <c r="L762" s="111"/>
      <c r="M762" s="111"/>
      <c r="N762" s="111"/>
      <c r="O762" s="111"/>
      <c r="P762" s="341" t="s">
        <v>27</v>
      </c>
      <c r="Q762" s="341"/>
      <c r="R762" s="341"/>
      <c r="S762" s="341"/>
      <c r="T762" s="341"/>
      <c r="U762" s="341"/>
      <c r="V762" s="341"/>
      <c r="W762" s="341"/>
      <c r="X762" s="341"/>
      <c r="Y762" s="338" t="s">
        <v>353</v>
      </c>
      <c r="Z762" s="339"/>
      <c r="AA762" s="339"/>
      <c r="AB762" s="339"/>
      <c r="AC762" s="281" t="s">
        <v>338</v>
      </c>
      <c r="AD762" s="281"/>
      <c r="AE762" s="281"/>
      <c r="AF762" s="281"/>
      <c r="AG762" s="281"/>
      <c r="AH762" s="338" t="s">
        <v>258</v>
      </c>
      <c r="AI762" s="340"/>
      <c r="AJ762" s="340"/>
      <c r="AK762" s="340"/>
      <c r="AL762" s="340" t="s">
        <v>21</v>
      </c>
      <c r="AM762" s="340"/>
      <c r="AN762" s="340"/>
      <c r="AO762" s="424"/>
      <c r="AP762" s="425" t="s">
        <v>298</v>
      </c>
      <c r="AQ762" s="425"/>
      <c r="AR762" s="425"/>
      <c r="AS762" s="425"/>
      <c r="AT762" s="425"/>
      <c r="AU762" s="425"/>
      <c r="AV762" s="425"/>
      <c r="AW762" s="425"/>
      <c r="AX762" s="425"/>
      <c r="AY762" s="34">
        <f t="shared" ref="AY762:AY763" si="20">$AY$760</f>
        <v>0</v>
      </c>
    </row>
    <row r="763" spans="1:51" ht="26.25" customHeight="1">
      <c r="A763" s="1057">
        <v>1</v>
      </c>
      <c r="B763" s="1057">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56"/>
      <c r="AD763" s="1056"/>
      <c r="AE763" s="1056"/>
      <c r="AF763" s="1056"/>
      <c r="AG763" s="1056"/>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c r="A764" s="1057">
        <v>2</v>
      </c>
      <c r="B764" s="1057">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56"/>
      <c r="AD764" s="1056"/>
      <c r="AE764" s="1056"/>
      <c r="AF764" s="1056"/>
      <c r="AG764" s="1056"/>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c r="A765" s="1057">
        <v>3</v>
      </c>
      <c r="B765" s="1057">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56"/>
      <c r="AD765" s="1056"/>
      <c r="AE765" s="1056"/>
      <c r="AF765" s="1056"/>
      <c r="AG765" s="1056"/>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c r="A766" s="1057">
        <v>4</v>
      </c>
      <c r="B766" s="1057">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56"/>
      <c r="AD766" s="1056"/>
      <c r="AE766" s="1056"/>
      <c r="AF766" s="1056"/>
      <c r="AG766" s="1056"/>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c r="A767" s="1057">
        <v>5</v>
      </c>
      <c r="B767" s="1057">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56"/>
      <c r="AD767" s="1056"/>
      <c r="AE767" s="1056"/>
      <c r="AF767" s="1056"/>
      <c r="AG767" s="1056"/>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c r="A768" s="1057">
        <v>6</v>
      </c>
      <c r="B768" s="1057">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56"/>
      <c r="AD768" s="1056"/>
      <c r="AE768" s="1056"/>
      <c r="AF768" s="1056"/>
      <c r="AG768" s="1056"/>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c r="A769" s="1057">
        <v>7</v>
      </c>
      <c r="B769" s="1057">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56"/>
      <c r="AD769" s="1056"/>
      <c r="AE769" s="1056"/>
      <c r="AF769" s="1056"/>
      <c r="AG769" s="1056"/>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c r="A770" s="1057">
        <v>8</v>
      </c>
      <c r="B770" s="1057">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56"/>
      <c r="AD770" s="1056"/>
      <c r="AE770" s="1056"/>
      <c r="AF770" s="1056"/>
      <c r="AG770" s="1056"/>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c r="A771" s="1057">
        <v>9</v>
      </c>
      <c r="B771" s="1057">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56"/>
      <c r="AD771" s="1056"/>
      <c r="AE771" s="1056"/>
      <c r="AF771" s="1056"/>
      <c r="AG771" s="1056"/>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c r="A772" s="1057">
        <v>10</v>
      </c>
      <c r="B772" s="1057">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56"/>
      <c r="AD772" s="1056"/>
      <c r="AE772" s="1056"/>
      <c r="AF772" s="1056"/>
      <c r="AG772" s="1056"/>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c r="A773" s="1057">
        <v>11</v>
      </c>
      <c r="B773" s="1057">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56"/>
      <c r="AD773" s="1056"/>
      <c r="AE773" s="1056"/>
      <c r="AF773" s="1056"/>
      <c r="AG773" s="1056"/>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c r="A774" s="1057">
        <v>12</v>
      </c>
      <c r="B774" s="1057">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56"/>
      <c r="AD774" s="1056"/>
      <c r="AE774" s="1056"/>
      <c r="AF774" s="1056"/>
      <c r="AG774" s="1056"/>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c r="A775" s="1057">
        <v>13</v>
      </c>
      <c r="B775" s="1057">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56"/>
      <c r="AD775" s="1056"/>
      <c r="AE775" s="1056"/>
      <c r="AF775" s="1056"/>
      <c r="AG775" s="1056"/>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c r="A776" s="1057">
        <v>14</v>
      </c>
      <c r="B776" s="1057">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56"/>
      <c r="AD776" s="1056"/>
      <c r="AE776" s="1056"/>
      <c r="AF776" s="1056"/>
      <c r="AG776" s="1056"/>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c r="A777" s="1057">
        <v>15</v>
      </c>
      <c r="B777" s="1057">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56"/>
      <c r="AD777" s="1056"/>
      <c r="AE777" s="1056"/>
      <c r="AF777" s="1056"/>
      <c r="AG777" s="1056"/>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c r="A778" s="1057">
        <v>16</v>
      </c>
      <c r="B778" s="1057">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56"/>
      <c r="AD778" s="1056"/>
      <c r="AE778" s="1056"/>
      <c r="AF778" s="1056"/>
      <c r="AG778" s="1056"/>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c r="A779" s="1057">
        <v>17</v>
      </c>
      <c r="B779" s="1057">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56"/>
      <c r="AD779" s="1056"/>
      <c r="AE779" s="1056"/>
      <c r="AF779" s="1056"/>
      <c r="AG779" s="1056"/>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c r="A780" s="1057">
        <v>18</v>
      </c>
      <c r="B780" s="1057">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56"/>
      <c r="AD780" s="1056"/>
      <c r="AE780" s="1056"/>
      <c r="AF780" s="1056"/>
      <c r="AG780" s="1056"/>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c r="A781" s="1057">
        <v>19</v>
      </c>
      <c r="B781" s="1057">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56"/>
      <c r="AD781" s="1056"/>
      <c r="AE781" s="1056"/>
      <c r="AF781" s="1056"/>
      <c r="AG781" s="1056"/>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c r="A782" s="1057">
        <v>20</v>
      </c>
      <c r="B782" s="1057">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56"/>
      <c r="AD782" s="1056"/>
      <c r="AE782" s="1056"/>
      <c r="AF782" s="1056"/>
      <c r="AG782" s="1056"/>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c r="A783" s="1057">
        <v>21</v>
      </c>
      <c r="B783" s="1057">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56"/>
      <c r="AD783" s="1056"/>
      <c r="AE783" s="1056"/>
      <c r="AF783" s="1056"/>
      <c r="AG783" s="1056"/>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c r="A784" s="1057">
        <v>22</v>
      </c>
      <c r="B784" s="1057">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56"/>
      <c r="AD784" s="1056"/>
      <c r="AE784" s="1056"/>
      <c r="AF784" s="1056"/>
      <c r="AG784" s="1056"/>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c r="A785" s="1057">
        <v>23</v>
      </c>
      <c r="B785" s="1057">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56"/>
      <c r="AD785" s="1056"/>
      <c r="AE785" s="1056"/>
      <c r="AF785" s="1056"/>
      <c r="AG785" s="1056"/>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c r="A786" s="1057">
        <v>24</v>
      </c>
      <c r="B786" s="1057">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56"/>
      <c r="AD786" s="1056"/>
      <c r="AE786" s="1056"/>
      <c r="AF786" s="1056"/>
      <c r="AG786" s="1056"/>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c r="A787" s="1057">
        <v>25</v>
      </c>
      <c r="B787" s="1057">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56"/>
      <c r="AD787" s="1056"/>
      <c r="AE787" s="1056"/>
      <c r="AF787" s="1056"/>
      <c r="AG787" s="1056"/>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c r="A788" s="1057">
        <v>26</v>
      </c>
      <c r="B788" s="1057">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56"/>
      <c r="AD788" s="1056"/>
      <c r="AE788" s="1056"/>
      <c r="AF788" s="1056"/>
      <c r="AG788" s="1056"/>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c r="A789" s="1057">
        <v>27</v>
      </c>
      <c r="B789" s="1057">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56"/>
      <c r="AD789" s="1056"/>
      <c r="AE789" s="1056"/>
      <c r="AF789" s="1056"/>
      <c r="AG789" s="1056"/>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c r="A790" s="1057">
        <v>28</v>
      </c>
      <c r="B790" s="1057">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56"/>
      <c r="AD790" s="1056"/>
      <c r="AE790" s="1056"/>
      <c r="AF790" s="1056"/>
      <c r="AG790" s="1056"/>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c r="A791" s="1057">
        <v>29</v>
      </c>
      <c r="B791" s="1057">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56"/>
      <c r="AD791" s="1056"/>
      <c r="AE791" s="1056"/>
      <c r="AF791" s="1056"/>
      <c r="AG791" s="1056"/>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c r="A792" s="1057">
        <v>30</v>
      </c>
      <c r="B792" s="1057">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56"/>
      <c r="AD792" s="1056"/>
      <c r="AE792" s="1056"/>
      <c r="AF792" s="1056"/>
      <c r="AG792" s="1056"/>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0"/>
      <c r="B795" s="340"/>
      <c r="C795" s="340" t="s">
        <v>26</v>
      </c>
      <c r="D795" s="340"/>
      <c r="E795" s="340"/>
      <c r="F795" s="340"/>
      <c r="G795" s="340"/>
      <c r="H795" s="340"/>
      <c r="I795" s="340"/>
      <c r="J795" s="281" t="s">
        <v>297</v>
      </c>
      <c r="K795" s="111"/>
      <c r="L795" s="111"/>
      <c r="M795" s="111"/>
      <c r="N795" s="111"/>
      <c r="O795" s="111"/>
      <c r="P795" s="341" t="s">
        <v>27</v>
      </c>
      <c r="Q795" s="341"/>
      <c r="R795" s="341"/>
      <c r="S795" s="341"/>
      <c r="T795" s="341"/>
      <c r="U795" s="341"/>
      <c r="V795" s="341"/>
      <c r="W795" s="341"/>
      <c r="X795" s="341"/>
      <c r="Y795" s="338" t="s">
        <v>353</v>
      </c>
      <c r="Z795" s="339"/>
      <c r="AA795" s="339"/>
      <c r="AB795" s="339"/>
      <c r="AC795" s="281" t="s">
        <v>338</v>
      </c>
      <c r="AD795" s="281"/>
      <c r="AE795" s="281"/>
      <c r="AF795" s="281"/>
      <c r="AG795" s="281"/>
      <c r="AH795" s="338" t="s">
        <v>258</v>
      </c>
      <c r="AI795" s="340"/>
      <c r="AJ795" s="340"/>
      <c r="AK795" s="340"/>
      <c r="AL795" s="340" t="s">
        <v>21</v>
      </c>
      <c r="AM795" s="340"/>
      <c r="AN795" s="340"/>
      <c r="AO795" s="424"/>
      <c r="AP795" s="425" t="s">
        <v>298</v>
      </c>
      <c r="AQ795" s="425"/>
      <c r="AR795" s="425"/>
      <c r="AS795" s="425"/>
      <c r="AT795" s="425"/>
      <c r="AU795" s="425"/>
      <c r="AV795" s="425"/>
      <c r="AW795" s="425"/>
      <c r="AX795" s="425"/>
      <c r="AY795" s="34">
        <f t="shared" ref="AY795:AY796" si="21">$AY$793</f>
        <v>0</v>
      </c>
    </row>
    <row r="796" spans="1:51" ht="26.25" customHeight="1">
      <c r="A796" s="1057">
        <v>1</v>
      </c>
      <c r="B796" s="1057">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56"/>
      <c r="AD796" s="1056"/>
      <c r="AE796" s="1056"/>
      <c r="AF796" s="1056"/>
      <c r="AG796" s="1056"/>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c r="A797" s="1057">
        <v>2</v>
      </c>
      <c r="B797" s="1057">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56"/>
      <c r="AD797" s="1056"/>
      <c r="AE797" s="1056"/>
      <c r="AF797" s="1056"/>
      <c r="AG797" s="1056"/>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c r="A798" s="1057">
        <v>3</v>
      </c>
      <c r="B798" s="1057">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56"/>
      <c r="AD798" s="1056"/>
      <c r="AE798" s="1056"/>
      <c r="AF798" s="1056"/>
      <c r="AG798" s="1056"/>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c r="A799" s="1057">
        <v>4</v>
      </c>
      <c r="B799" s="1057">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56"/>
      <c r="AD799" s="1056"/>
      <c r="AE799" s="1056"/>
      <c r="AF799" s="1056"/>
      <c r="AG799" s="1056"/>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c r="A800" s="1057">
        <v>5</v>
      </c>
      <c r="B800" s="1057">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56"/>
      <c r="AD800" s="1056"/>
      <c r="AE800" s="1056"/>
      <c r="AF800" s="1056"/>
      <c r="AG800" s="1056"/>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c r="A801" s="1057">
        <v>6</v>
      </c>
      <c r="B801" s="1057">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56"/>
      <c r="AD801" s="1056"/>
      <c r="AE801" s="1056"/>
      <c r="AF801" s="1056"/>
      <c r="AG801" s="1056"/>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c r="A802" s="1057">
        <v>7</v>
      </c>
      <c r="B802" s="1057">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56"/>
      <c r="AD802" s="1056"/>
      <c r="AE802" s="1056"/>
      <c r="AF802" s="1056"/>
      <c r="AG802" s="1056"/>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c r="A803" s="1057">
        <v>8</v>
      </c>
      <c r="B803" s="1057">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56"/>
      <c r="AD803" s="1056"/>
      <c r="AE803" s="1056"/>
      <c r="AF803" s="1056"/>
      <c r="AG803" s="1056"/>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c r="A804" s="1057">
        <v>9</v>
      </c>
      <c r="B804" s="1057">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56"/>
      <c r="AD804" s="1056"/>
      <c r="AE804" s="1056"/>
      <c r="AF804" s="1056"/>
      <c r="AG804" s="1056"/>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c r="A805" s="1057">
        <v>10</v>
      </c>
      <c r="B805" s="1057">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56"/>
      <c r="AD805" s="1056"/>
      <c r="AE805" s="1056"/>
      <c r="AF805" s="1056"/>
      <c r="AG805" s="1056"/>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c r="A806" s="1057">
        <v>11</v>
      </c>
      <c r="B806" s="1057">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56"/>
      <c r="AD806" s="1056"/>
      <c r="AE806" s="1056"/>
      <c r="AF806" s="1056"/>
      <c r="AG806" s="1056"/>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c r="A807" s="1057">
        <v>12</v>
      </c>
      <c r="B807" s="1057">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56"/>
      <c r="AD807" s="1056"/>
      <c r="AE807" s="1056"/>
      <c r="AF807" s="1056"/>
      <c r="AG807" s="1056"/>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c r="A808" s="1057">
        <v>13</v>
      </c>
      <c r="B808" s="1057">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56"/>
      <c r="AD808" s="1056"/>
      <c r="AE808" s="1056"/>
      <c r="AF808" s="1056"/>
      <c r="AG808" s="1056"/>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c r="A809" s="1057">
        <v>14</v>
      </c>
      <c r="B809" s="1057">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56"/>
      <c r="AD809" s="1056"/>
      <c r="AE809" s="1056"/>
      <c r="AF809" s="1056"/>
      <c r="AG809" s="1056"/>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c r="A810" s="1057">
        <v>15</v>
      </c>
      <c r="B810" s="1057">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56"/>
      <c r="AD810" s="1056"/>
      <c r="AE810" s="1056"/>
      <c r="AF810" s="1056"/>
      <c r="AG810" s="1056"/>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c r="A811" s="1057">
        <v>16</v>
      </c>
      <c r="B811" s="1057">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56"/>
      <c r="AD811" s="1056"/>
      <c r="AE811" s="1056"/>
      <c r="AF811" s="1056"/>
      <c r="AG811" s="1056"/>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c r="A812" s="1057">
        <v>17</v>
      </c>
      <c r="B812" s="1057">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56"/>
      <c r="AD812" s="1056"/>
      <c r="AE812" s="1056"/>
      <c r="AF812" s="1056"/>
      <c r="AG812" s="1056"/>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c r="A813" s="1057">
        <v>18</v>
      </c>
      <c r="B813" s="1057">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56"/>
      <c r="AD813" s="1056"/>
      <c r="AE813" s="1056"/>
      <c r="AF813" s="1056"/>
      <c r="AG813" s="1056"/>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c r="A814" s="1057">
        <v>19</v>
      </c>
      <c r="B814" s="1057">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56"/>
      <c r="AD814" s="1056"/>
      <c r="AE814" s="1056"/>
      <c r="AF814" s="1056"/>
      <c r="AG814" s="1056"/>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c r="A815" s="1057">
        <v>20</v>
      </c>
      <c r="B815" s="1057">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56"/>
      <c r="AD815" s="1056"/>
      <c r="AE815" s="1056"/>
      <c r="AF815" s="1056"/>
      <c r="AG815" s="1056"/>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c r="A816" s="1057">
        <v>21</v>
      </c>
      <c r="B816" s="1057">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56"/>
      <c r="AD816" s="1056"/>
      <c r="AE816" s="1056"/>
      <c r="AF816" s="1056"/>
      <c r="AG816" s="1056"/>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c r="A817" s="1057">
        <v>22</v>
      </c>
      <c r="B817" s="1057">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56"/>
      <c r="AD817" s="1056"/>
      <c r="AE817" s="1056"/>
      <c r="AF817" s="1056"/>
      <c r="AG817" s="1056"/>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c r="A818" s="1057">
        <v>23</v>
      </c>
      <c r="B818" s="1057">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56"/>
      <c r="AD818" s="1056"/>
      <c r="AE818" s="1056"/>
      <c r="AF818" s="1056"/>
      <c r="AG818" s="1056"/>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c r="A819" s="1057">
        <v>24</v>
      </c>
      <c r="B819" s="1057">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56"/>
      <c r="AD819" s="1056"/>
      <c r="AE819" s="1056"/>
      <c r="AF819" s="1056"/>
      <c r="AG819" s="1056"/>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c r="A820" s="1057">
        <v>25</v>
      </c>
      <c r="B820" s="1057">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56"/>
      <c r="AD820" s="1056"/>
      <c r="AE820" s="1056"/>
      <c r="AF820" s="1056"/>
      <c r="AG820" s="1056"/>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c r="A821" s="1057">
        <v>26</v>
      </c>
      <c r="B821" s="1057">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56"/>
      <c r="AD821" s="1056"/>
      <c r="AE821" s="1056"/>
      <c r="AF821" s="1056"/>
      <c r="AG821" s="1056"/>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c r="A822" s="1057">
        <v>27</v>
      </c>
      <c r="B822" s="1057">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56"/>
      <c r="AD822" s="1056"/>
      <c r="AE822" s="1056"/>
      <c r="AF822" s="1056"/>
      <c r="AG822" s="1056"/>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c r="A823" s="1057">
        <v>28</v>
      </c>
      <c r="B823" s="1057">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56"/>
      <c r="AD823" s="1056"/>
      <c r="AE823" s="1056"/>
      <c r="AF823" s="1056"/>
      <c r="AG823" s="1056"/>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c r="A824" s="1057">
        <v>29</v>
      </c>
      <c r="B824" s="1057">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56"/>
      <c r="AD824" s="1056"/>
      <c r="AE824" s="1056"/>
      <c r="AF824" s="1056"/>
      <c r="AG824" s="1056"/>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c r="A825" s="1057">
        <v>30</v>
      </c>
      <c r="B825" s="1057">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56"/>
      <c r="AD825" s="1056"/>
      <c r="AE825" s="1056"/>
      <c r="AF825" s="1056"/>
      <c r="AG825" s="1056"/>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0"/>
      <c r="B828" s="340"/>
      <c r="C828" s="340" t="s">
        <v>26</v>
      </c>
      <c r="D828" s="340"/>
      <c r="E828" s="340"/>
      <c r="F828" s="340"/>
      <c r="G828" s="340"/>
      <c r="H828" s="340"/>
      <c r="I828" s="340"/>
      <c r="J828" s="281" t="s">
        <v>297</v>
      </c>
      <c r="K828" s="111"/>
      <c r="L828" s="111"/>
      <c r="M828" s="111"/>
      <c r="N828" s="111"/>
      <c r="O828" s="111"/>
      <c r="P828" s="341" t="s">
        <v>27</v>
      </c>
      <c r="Q828" s="341"/>
      <c r="R828" s="341"/>
      <c r="S828" s="341"/>
      <c r="T828" s="341"/>
      <c r="U828" s="341"/>
      <c r="V828" s="341"/>
      <c r="W828" s="341"/>
      <c r="X828" s="341"/>
      <c r="Y828" s="338" t="s">
        <v>353</v>
      </c>
      <c r="Z828" s="339"/>
      <c r="AA828" s="339"/>
      <c r="AB828" s="339"/>
      <c r="AC828" s="281" t="s">
        <v>338</v>
      </c>
      <c r="AD828" s="281"/>
      <c r="AE828" s="281"/>
      <c r="AF828" s="281"/>
      <c r="AG828" s="281"/>
      <c r="AH828" s="338" t="s">
        <v>258</v>
      </c>
      <c r="AI828" s="340"/>
      <c r="AJ828" s="340"/>
      <c r="AK828" s="340"/>
      <c r="AL828" s="340" t="s">
        <v>21</v>
      </c>
      <c r="AM828" s="340"/>
      <c r="AN828" s="340"/>
      <c r="AO828" s="424"/>
      <c r="AP828" s="425" t="s">
        <v>298</v>
      </c>
      <c r="AQ828" s="425"/>
      <c r="AR828" s="425"/>
      <c r="AS828" s="425"/>
      <c r="AT828" s="425"/>
      <c r="AU828" s="425"/>
      <c r="AV828" s="425"/>
      <c r="AW828" s="425"/>
      <c r="AX828" s="425"/>
      <c r="AY828" s="34">
        <f t="shared" ref="AY828:AY829" si="22">$AY$826</f>
        <v>0</v>
      </c>
    </row>
    <row r="829" spans="1:51" ht="26.25" customHeight="1">
      <c r="A829" s="1057">
        <v>1</v>
      </c>
      <c r="B829" s="1057">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56"/>
      <c r="AD829" s="1056"/>
      <c r="AE829" s="1056"/>
      <c r="AF829" s="1056"/>
      <c r="AG829" s="1056"/>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c r="A830" s="1057">
        <v>2</v>
      </c>
      <c r="B830" s="1057">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56"/>
      <c r="AD830" s="1056"/>
      <c r="AE830" s="1056"/>
      <c r="AF830" s="1056"/>
      <c r="AG830" s="1056"/>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c r="A831" s="1057">
        <v>3</v>
      </c>
      <c r="B831" s="1057">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56"/>
      <c r="AD831" s="1056"/>
      <c r="AE831" s="1056"/>
      <c r="AF831" s="1056"/>
      <c r="AG831" s="1056"/>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c r="A832" s="1057">
        <v>4</v>
      </c>
      <c r="B832" s="1057">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56"/>
      <c r="AD832" s="1056"/>
      <c r="AE832" s="1056"/>
      <c r="AF832" s="1056"/>
      <c r="AG832" s="1056"/>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c r="A833" s="1057">
        <v>5</v>
      </c>
      <c r="B833" s="1057">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56"/>
      <c r="AD833" s="1056"/>
      <c r="AE833" s="1056"/>
      <c r="AF833" s="1056"/>
      <c r="AG833" s="1056"/>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c r="A834" s="1057">
        <v>6</v>
      </c>
      <c r="B834" s="1057">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56"/>
      <c r="AD834" s="1056"/>
      <c r="AE834" s="1056"/>
      <c r="AF834" s="1056"/>
      <c r="AG834" s="1056"/>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c r="A835" s="1057">
        <v>7</v>
      </c>
      <c r="B835" s="1057">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56"/>
      <c r="AD835" s="1056"/>
      <c r="AE835" s="1056"/>
      <c r="AF835" s="1056"/>
      <c r="AG835" s="1056"/>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c r="A836" s="1057">
        <v>8</v>
      </c>
      <c r="B836" s="1057">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56"/>
      <c r="AD836" s="1056"/>
      <c r="AE836" s="1056"/>
      <c r="AF836" s="1056"/>
      <c r="AG836" s="1056"/>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c r="A837" s="1057">
        <v>9</v>
      </c>
      <c r="B837" s="1057">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56"/>
      <c r="AD837" s="1056"/>
      <c r="AE837" s="1056"/>
      <c r="AF837" s="1056"/>
      <c r="AG837" s="1056"/>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c r="A838" s="1057">
        <v>10</v>
      </c>
      <c r="B838" s="1057">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56"/>
      <c r="AD838" s="1056"/>
      <c r="AE838" s="1056"/>
      <c r="AF838" s="1056"/>
      <c r="AG838" s="1056"/>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c r="A839" s="1057">
        <v>11</v>
      </c>
      <c r="B839" s="1057">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56"/>
      <c r="AD839" s="1056"/>
      <c r="AE839" s="1056"/>
      <c r="AF839" s="1056"/>
      <c r="AG839" s="1056"/>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c r="A840" s="1057">
        <v>12</v>
      </c>
      <c r="B840" s="1057">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56"/>
      <c r="AD840" s="1056"/>
      <c r="AE840" s="1056"/>
      <c r="AF840" s="1056"/>
      <c r="AG840" s="1056"/>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c r="A841" s="1057">
        <v>13</v>
      </c>
      <c r="B841" s="1057">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56"/>
      <c r="AD841" s="1056"/>
      <c r="AE841" s="1056"/>
      <c r="AF841" s="1056"/>
      <c r="AG841" s="1056"/>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c r="A842" s="1057">
        <v>14</v>
      </c>
      <c r="B842" s="1057">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56"/>
      <c r="AD842" s="1056"/>
      <c r="AE842" s="1056"/>
      <c r="AF842" s="1056"/>
      <c r="AG842" s="1056"/>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c r="A843" s="1057">
        <v>15</v>
      </c>
      <c r="B843" s="1057">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56"/>
      <c r="AD843" s="1056"/>
      <c r="AE843" s="1056"/>
      <c r="AF843" s="1056"/>
      <c r="AG843" s="1056"/>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c r="A844" s="1057">
        <v>16</v>
      </c>
      <c r="B844" s="1057">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56"/>
      <c r="AD844" s="1056"/>
      <c r="AE844" s="1056"/>
      <c r="AF844" s="1056"/>
      <c r="AG844" s="1056"/>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c r="A845" s="1057">
        <v>17</v>
      </c>
      <c r="B845" s="1057">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56"/>
      <c r="AD845" s="1056"/>
      <c r="AE845" s="1056"/>
      <c r="AF845" s="1056"/>
      <c r="AG845" s="1056"/>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c r="A846" s="1057">
        <v>18</v>
      </c>
      <c r="B846" s="1057">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56"/>
      <c r="AD846" s="1056"/>
      <c r="AE846" s="1056"/>
      <c r="AF846" s="1056"/>
      <c r="AG846" s="1056"/>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c r="A847" s="1057">
        <v>19</v>
      </c>
      <c r="B847" s="1057">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56"/>
      <c r="AD847" s="1056"/>
      <c r="AE847" s="1056"/>
      <c r="AF847" s="1056"/>
      <c r="AG847" s="1056"/>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c r="A848" s="1057">
        <v>20</v>
      </c>
      <c r="B848" s="1057">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56"/>
      <c r="AD848" s="1056"/>
      <c r="AE848" s="1056"/>
      <c r="AF848" s="1056"/>
      <c r="AG848" s="1056"/>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c r="A849" s="1057">
        <v>21</v>
      </c>
      <c r="B849" s="1057">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56"/>
      <c r="AD849" s="1056"/>
      <c r="AE849" s="1056"/>
      <c r="AF849" s="1056"/>
      <c r="AG849" s="1056"/>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c r="A850" s="1057">
        <v>22</v>
      </c>
      <c r="B850" s="1057">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56"/>
      <c r="AD850" s="1056"/>
      <c r="AE850" s="1056"/>
      <c r="AF850" s="1056"/>
      <c r="AG850" s="1056"/>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c r="A851" s="1057">
        <v>23</v>
      </c>
      <c r="B851" s="1057">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56"/>
      <c r="AD851" s="1056"/>
      <c r="AE851" s="1056"/>
      <c r="AF851" s="1056"/>
      <c r="AG851" s="1056"/>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c r="A852" s="1057">
        <v>24</v>
      </c>
      <c r="B852" s="1057">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56"/>
      <c r="AD852" s="1056"/>
      <c r="AE852" s="1056"/>
      <c r="AF852" s="1056"/>
      <c r="AG852" s="1056"/>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c r="A853" s="1057">
        <v>25</v>
      </c>
      <c r="B853" s="1057">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56"/>
      <c r="AD853" s="1056"/>
      <c r="AE853" s="1056"/>
      <c r="AF853" s="1056"/>
      <c r="AG853" s="1056"/>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c r="A854" s="1057">
        <v>26</v>
      </c>
      <c r="B854" s="1057">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56"/>
      <c r="AD854" s="1056"/>
      <c r="AE854" s="1056"/>
      <c r="AF854" s="1056"/>
      <c r="AG854" s="1056"/>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c r="A855" s="1057">
        <v>27</v>
      </c>
      <c r="B855" s="1057">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56"/>
      <c r="AD855" s="1056"/>
      <c r="AE855" s="1056"/>
      <c r="AF855" s="1056"/>
      <c r="AG855" s="1056"/>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c r="A856" s="1057">
        <v>28</v>
      </c>
      <c r="B856" s="1057">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56"/>
      <c r="AD856" s="1056"/>
      <c r="AE856" s="1056"/>
      <c r="AF856" s="1056"/>
      <c r="AG856" s="1056"/>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c r="A857" s="1057">
        <v>29</v>
      </c>
      <c r="B857" s="1057">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56"/>
      <c r="AD857" s="1056"/>
      <c r="AE857" s="1056"/>
      <c r="AF857" s="1056"/>
      <c r="AG857" s="1056"/>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c r="A858" s="1057">
        <v>30</v>
      </c>
      <c r="B858" s="1057">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56"/>
      <c r="AD858" s="1056"/>
      <c r="AE858" s="1056"/>
      <c r="AF858" s="1056"/>
      <c r="AG858" s="1056"/>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0"/>
      <c r="B861" s="340"/>
      <c r="C861" s="340" t="s">
        <v>26</v>
      </c>
      <c r="D861" s="340"/>
      <c r="E861" s="340"/>
      <c r="F861" s="340"/>
      <c r="G861" s="340"/>
      <c r="H861" s="340"/>
      <c r="I861" s="340"/>
      <c r="J861" s="281" t="s">
        <v>297</v>
      </c>
      <c r="K861" s="111"/>
      <c r="L861" s="111"/>
      <c r="M861" s="111"/>
      <c r="N861" s="111"/>
      <c r="O861" s="111"/>
      <c r="P861" s="341" t="s">
        <v>27</v>
      </c>
      <c r="Q861" s="341"/>
      <c r="R861" s="341"/>
      <c r="S861" s="341"/>
      <c r="T861" s="341"/>
      <c r="U861" s="341"/>
      <c r="V861" s="341"/>
      <c r="W861" s="341"/>
      <c r="X861" s="341"/>
      <c r="Y861" s="338" t="s">
        <v>353</v>
      </c>
      <c r="Z861" s="339"/>
      <c r="AA861" s="339"/>
      <c r="AB861" s="339"/>
      <c r="AC861" s="281" t="s">
        <v>338</v>
      </c>
      <c r="AD861" s="281"/>
      <c r="AE861" s="281"/>
      <c r="AF861" s="281"/>
      <c r="AG861" s="281"/>
      <c r="AH861" s="338" t="s">
        <v>258</v>
      </c>
      <c r="AI861" s="340"/>
      <c r="AJ861" s="340"/>
      <c r="AK861" s="340"/>
      <c r="AL861" s="340" t="s">
        <v>21</v>
      </c>
      <c r="AM861" s="340"/>
      <c r="AN861" s="340"/>
      <c r="AO861" s="424"/>
      <c r="AP861" s="425" t="s">
        <v>298</v>
      </c>
      <c r="AQ861" s="425"/>
      <c r="AR861" s="425"/>
      <c r="AS861" s="425"/>
      <c r="AT861" s="425"/>
      <c r="AU861" s="425"/>
      <c r="AV861" s="425"/>
      <c r="AW861" s="425"/>
      <c r="AX861" s="425"/>
      <c r="AY861" s="34">
        <f t="shared" ref="AY861:AY862" si="23">$AY$859</f>
        <v>0</v>
      </c>
    </row>
    <row r="862" spans="1:51" ht="26.25" customHeight="1">
      <c r="A862" s="1057">
        <v>1</v>
      </c>
      <c r="B862" s="1057">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56"/>
      <c r="AD862" s="1056"/>
      <c r="AE862" s="1056"/>
      <c r="AF862" s="1056"/>
      <c r="AG862" s="1056"/>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c r="A863" s="1057">
        <v>2</v>
      </c>
      <c r="B863" s="1057">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56"/>
      <c r="AD863" s="1056"/>
      <c r="AE863" s="1056"/>
      <c r="AF863" s="1056"/>
      <c r="AG863" s="1056"/>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c r="A864" s="1057">
        <v>3</v>
      </c>
      <c r="B864" s="1057">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56"/>
      <c r="AD864" s="1056"/>
      <c r="AE864" s="1056"/>
      <c r="AF864" s="1056"/>
      <c r="AG864" s="1056"/>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c r="A865" s="1057">
        <v>4</v>
      </c>
      <c r="B865" s="1057">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56"/>
      <c r="AD865" s="1056"/>
      <c r="AE865" s="1056"/>
      <c r="AF865" s="1056"/>
      <c r="AG865" s="1056"/>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c r="A866" s="1057">
        <v>5</v>
      </c>
      <c r="B866" s="1057">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56"/>
      <c r="AD866" s="1056"/>
      <c r="AE866" s="1056"/>
      <c r="AF866" s="1056"/>
      <c r="AG866" s="1056"/>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c r="A867" s="1057">
        <v>6</v>
      </c>
      <c r="B867" s="1057">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56"/>
      <c r="AD867" s="1056"/>
      <c r="AE867" s="1056"/>
      <c r="AF867" s="1056"/>
      <c r="AG867" s="1056"/>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c r="A868" s="1057">
        <v>7</v>
      </c>
      <c r="B868" s="1057">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56"/>
      <c r="AD868" s="1056"/>
      <c r="AE868" s="1056"/>
      <c r="AF868" s="1056"/>
      <c r="AG868" s="1056"/>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c r="A869" s="1057">
        <v>8</v>
      </c>
      <c r="B869" s="1057">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56"/>
      <c r="AD869" s="1056"/>
      <c r="AE869" s="1056"/>
      <c r="AF869" s="1056"/>
      <c r="AG869" s="1056"/>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c r="A870" s="1057">
        <v>9</v>
      </c>
      <c r="B870" s="1057">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56"/>
      <c r="AD870" s="1056"/>
      <c r="AE870" s="1056"/>
      <c r="AF870" s="1056"/>
      <c r="AG870" s="1056"/>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c r="A871" s="1057">
        <v>10</v>
      </c>
      <c r="B871" s="1057">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56"/>
      <c r="AD871" s="1056"/>
      <c r="AE871" s="1056"/>
      <c r="AF871" s="1056"/>
      <c r="AG871" s="1056"/>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c r="A872" s="1057">
        <v>11</v>
      </c>
      <c r="B872" s="1057">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56"/>
      <c r="AD872" s="1056"/>
      <c r="AE872" s="1056"/>
      <c r="AF872" s="1056"/>
      <c r="AG872" s="1056"/>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c r="A873" s="1057">
        <v>12</v>
      </c>
      <c r="B873" s="1057">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56"/>
      <c r="AD873" s="1056"/>
      <c r="AE873" s="1056"/>
      <c r="AF873" s="1056"/>
      <c r="AG873" s="1056"/>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c r="A874" s="1057">
        <v>13</v>
      </c>
      <c r="B874" s="1057">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56"/>
      <c r="AD874" s="1056"/>
      <c r="AE874" s="1056"/>
      <c r="AF874" s="1056"/>
      <c r="AG874" s="1056"/>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c r="A875" s="1057">
        <v>14</v>
      </c>
      <c r="B875" s="1057">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56"/>
      <c r="AD875" s="1056"/>
      <c r="AE875" s="1056"/>
      <c r="AF875" s="1056"/>
      <c r="AG875" s="1056"/>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c r="A876" s="1057">
        <v>15</v>
      </c>
      <c r="B876" s="1057">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56"/>
      <c r="AD876" s="1056"/>
      <c r="AE876" s="1056"/>
      <c r="AF876" s="1056"/>
      <c r="AG876" s="1056"/>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c r="A877" s="1057">
        <v>16</v>
      </c>
      <c r="B877" s="1057">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56"/>
      <c r="AD877" s="1056"/>
      <c r="AE877" s="1056"/>
      <c r="AF877" s="1056"/>
      <c r="AG877" s="1056"/>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c r="A878" s="1057">
        <v>17</v>
      </c>
      <c r="B878" s="1057">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56"/>
      <c r="AD878" s="1056"/>
      <c r="AE878" s="1056"/>
      <c r="AF878" s="1056"/>
      <c r="AG878" s="1056"/>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c r="A879" s="1057">
        <v>18</v>
      </c>
      <c r="B879" s="1057">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56"/>
      <c r="AD879" s="1056"/>
      <c r="AE879" s="1056"/>
      <c r="AF879" s="1056"/>
      <c r="AG879" s="1056"/>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c r="A880" s="1057">
        <v>19</v>
      </c>
      <c r="B880" s="1057">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56"/>
      <c r="AD880" s="1056"/>
      <c r="AE880" s="1056"/>
      <c r="AF880" s="1056"/>
      <c r="AG880" s="1056"/>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c r="A881" s="1057">
        <v>20</v>
      </c>
      <c r="B881" s="1057">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56"/>
      <c r="AD881" s="1056"/>
      <c r="AE881" s="1056"/>
      <c r="AF881" s="1056"/>
      <c r="AG881" s="1056"/>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c r="A882" s="1057">
        <v>21</v>
      </c>
      <c r="B882" s="1057">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56"/>
      <c r="AD882" s="1056"/>
      <c r="AE882" s="1056"/>
      <c r="AF882" s="1056"/>
      <c r="AG882" s="1056"/>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c r="A883" s="1057">
        <v>22</v>
      </c>
      <c r="B883" s="1057">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56"/>
      <c r="AD883" s="1056"/>
      <c r="AE883" s="1056"/>
      <c r="AF883" s="1056"/>
      <c r="AG883" s="1056"/>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c r="A884" s="1057">
        <v>23</v>
      </c>
      <c r="B884" s="1057">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56"/>
      <c r="AD884" s="1056"/>
      <c r="AE884" s="1056"/>
      <c r="AF884" s="1056"/>
      <c r="AG884" s="1056"/>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c r="A885" s="1057">
        <v>24</v>
      </c>
      <c r="B885" s="1057">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56"/>
      <c r="AD885" s="1056"/>
      <c r="AE885" s="1056"/>
      <c r="AF885" s="1056"/>
      <c r="AG885" s="1056"/>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c r="A886" s="1057">
        <v>25</v>
      </c>
      <c r="B886" s="1057">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56"/>
      <c r="AD886" s="1056"/>
      <c r="AE886" s="1056"/>
      <c r="AF886" s="1056"/>
      <c r="AG886" s="1056"/>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c r="A887" s="1057">
        <v>26</v>
      </c>
      <c r="B887" s="1057">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56"/>
      <c r="AD887" s="1056"/>
      <c r="AE887" s="1056"/>
      <c r="AF887" s="1056"/>
      <c r="AG887" s="1056"/>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c r="A888" s="1057">
        <v>27</v>
      </c>
      <c r="B888" s="1057">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56"/>
      <c r="AD888" s="1056"/>
      <c r="AE888" s="1056"/>
      <c r="AF888" s="1056"/>
      <c r="AG888" s="1056"/>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c r="A889" s="1057">
        <v>28</v>
      </c>
      <c r="B889" s="1057">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56"/>
      <c r="AD889" s="1056"/>
      <c r="AE889" s="1056"/>
      <c r="AF889" s="1056"/>
      <c r="AG889" s="1056"/>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c r="A890" s="1057">
        <v>29</v>
      </c>
      <c r="B890" s="1057">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56"/>
      <c r="AD890" s="1056"/>
      <c r="AE890" s="1056"/>
      <c r="AF890" s="1056"/>
      <c r="AG890" s="1056"/>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c r="A891" s="1057">
        <v>30</v>
      </c>
      <c r="B891" s="1057">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56"/>
      <c r="AD891" s="1056"/>
      <c r="AE891" s="1056"/>
      <c r="AF891" s="1056"/>
      <c r="AG891" s="1056"/>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0"/>
      <c r="B894" s="340"/>
      <c r="C894" s="340" t="s">
        <v>26</v>
      </c>
      <c r="D894" s="340"/>
      <c r="E894" s="340"/>
      <c r="F894" s="340"/>
      <c r="G894" s="340"/>
      <c r="H894" s="340"/>
      <c r="I894" s="340"/>
      <c r="J894" s="281" t="s">
        <v>297</v>
      </c>
      <c r="K894" s="111"/>
      <c r="L894" s="111"/>
      <c r="M894" s="111"/>
      <c r="N894" s="111"/>
      <c r="O894" s="111"/>
      <c r="P894" s="341" t="s">
        <v>27</v>
      </c>
      <c r="Q894" s="341"/>
      <c r="R894" s="341"/>
      <c r="S894" s="341"/>
      <c r="T894" s="341"/>
      <c r="U894" s="341"/>
      <c r="V894" s="341"/>
      <c r="W894" s="341"/>
      <c r="X894" s="341"/>
      <c r="Y894" s="338" t="s">
        <v>353</v>
      </c>
      <c r="Z894" s="339"/>
      <c r="AA894" s="339"/>
      <c r="AB894" s="339"/>
      <c r="AC894" s="281" t="s">
        <v>338</v>
      </c>
      <c r="AD894" s="281"/>
      <c r="AE894" s="281"/>
      <c r="AF894" s="281"/>
      <c r="AG894" s="281"/>
      <c r="AH894" s="338" t="s">
        <v>258</v>
      </c>
      <c r="AI894" s="340"/>
      <c r="AJ894" s="340"/>
      <c r="AK894" s="340"/>
      <c r="AL894" s="340" t="s">
        <v>21</v>
      </c>
      <c r="AM894" s="340"/>
      <c r="AN894" s="340"/>
      <c r="AO894" s="424"/>
      <c r="AP894" s="425" t="s">
        <v>298</v>
      </c>
      <c r="AQ894" s="425"/>
      <c r="AR894" s="425"/>
      <c r="AS894" s="425"/>
      <c r="AT894" s="425"/>
      <c r="AU894" s="425"/>
      <c r="AV894" s="425"/>
      <c r="AW894" s="425"/>
      <c r="AX894" s="425"/>
      <c r="AY894" s="34">
        <f t="shared" ref="AY894:AY895" si="24">$AY$892</f>
        <v>0</v>
      </c>
    </row>
    <row r="895" spans="1:51" ht="26.25" customHeight="1">
      <c r="A895" s="1057">
        <v>1</v>
      </c>
      <c r="B895" s="1057">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56"/>
      <c r="AD895" s="1056"/>
      <c r="AE895" s="1056"/>
      <c r="AF895" s="1056"/>
      <c r="AG895" s="1056"/>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c r="A896" s="1057">
        <v>2</v>
      </c>
      <c r="B896" s="1057">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56"/>
      <c r="AD896" s="1056"/>
      <c r="AE896" s="1056"/>
      <c r="AF896" s="1056"/>
      <c r="AG896" s="1056"/>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c r="A897" s="1057">
        <v>3</v>
      </c>
      <c r="B897" s="1057">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56"/>
      <c r="AD897" s="1056"/>
      <c r="AE897" s="1056"/>
      <c r="AF897" s="1056"/>
      <c r="AG897" s="1056"/>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c r="A898" s="1057">
        <v>4</v>
      </c>
      <c r="B898" s="1057">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56"/>
      <c r="AD898" s="1056"/>
      <c r="AE898" s="1056"/>
      <c r="AF898" s="1056"/>
      <c r="AG898" s="1056"/>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c r="A899" s="1057">
        <v>5</v>
      </c>
      <c r="B899" s="1057">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56"/>
      <c r="AD899" s="1056"/>
      <c r="AE899" s="1056"/>
      <c r="AF899" s="1056"/>
      <c r="AG899" s="1056"/>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c r="A900" s="1057">
        <v>6</v>
      </c>
      <c r="B900" s="1057">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56"/>
      <c r="AD900" s="1056"/>
      <c r="AE900" s="1056"/>
      <c r="AF900" s="1056"/>
      <c r="AG900" s="1056"/>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c r="A901" s="1057">
        <v>7</v>
      </c>
      <c r="B901" s="1057">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56"/>
      <c r="AD901" s="1056"/>
      <c r="AE901" s="1056"/>
      <c r="AF901" s="1056"/>
      <c r="AG901" s="1056"/>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c r="A902" s="1057">
        <v>8</v>
      </c>
      <c r="B902" s="1057">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56"/>
      <c r="AD902" s="1056"/>
      <c r="AE902" s="1056"/>
      <c r="AF902" s="1056"/>
      <c r="AG902" s="1056"/>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c r="A903" s="1057">
        <v>9</v>
      </c>
      <c r="B903" s="1057">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56"/>
      <c r="AD903" s="1056"/>
      <c r="AE903" s="1056"/>
      <c r="AF903" s="1056"/>
      <c r="AG903" s="1056"/>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c r="A904" s="1057">
        <v>10</v>
      </c>
      <c r="B904" s="1057">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56"/>
      <c r="AD904" s="1056"/>
      <c r="AE904" s="1056"/>
      <c r="AF904" s="1056"/>
      <c r="AG904" s="1056"/>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c r="A905" s="1057">
        <v>11</v>
      </c>
      <c r="B905" s="1057">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56"/>
      <c r="AD905" s="1056"/>
      <c r="AE905" s="1056"/>
      <c r="AF905" s="1056"/>
      <c r="AG905" s="1056"/>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c r="A906" s="1057">
        <v>12</v>
      </c>
      <c r="B906" s="1057">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56"/>
      <c r="AD906" s="1056"/>
      <c r="AE906" s="1056"/>
      <c r="AF906" s="1056"/>
      <c r="AG906" s="1056"/>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c r="A907" s="1057">
        <v>13</v>
      </c>
      <c r="B907" s="1057">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56"/>
      <c r="AD907" s="1056"/>
      <c r="AE907" s="1056"/>
      <c r="AF907" s="1056"/>
      <c r="AG907" s="1056"/>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c r="A908" s="1057">
        <v>14</v>
      </c>
      <c r="B908" s="1057">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56"/>
      <c r="AD908" s="1056"/>
      <c r="AE908" s="1056"/>
      <c r="AF908" s="1056"/>
      <c r="AG908" s="1056"/>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c r="A909" s="1057">
        <v>15</v>
      </c>
      <c r="B909" s="1057">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56"/>
      <c r="AD909" s="1056"/>
      <c r="AE909" s="1056"/>
      <c r="AF909" s="1056"/>
      <c r="AG909" s="1056"/>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c r="A910" s="1057">
        <v>16</v>
      </c>
      <c r="B910" s="1057">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56"/>
      <c r="AD910" s="1056"/>
      <c r="AE910" s="1056"/>
      <c r="AF910" s="1056"/>
      <c r="AG910" s="1056"/>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c r="A911" s="1057">
        <v>17</v>
      </c>
      <c r="B911" s="1057">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56"/>
      <c r="AD911" s="1056"/>
      <c r="AE911" s="1056"/>
      <c r="AF911" s="1056"/>
      <c r="AG911" s="1056"/>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c r="A912" s="1057">
        <v>18</v>
      </c>
      <c r="B912" s="1057">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56"/>
      <c r="AD912" s="1056"/>
      <c r="AE912" s="1056"/>
      <c r="AF912" s="1056"/>
      <c r="AG912" s="1056"/>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c r="A913" s="1057">
        <v>19</v>
      </c>
      <c r="B913" s="1057">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56"/>
      <c r="AD913" s="1056"/>
      <c r="AE913" s="1056"/>
      <c r="AF913" s="1056"/>
      <c r="AG913" s="1056"/>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c r="A914" s="1057">
        <v>20</v>
      </c>
      <c r="B914" s="1057">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56"/>
      <c r="AD914" s="1056"/>
      <c r="AE914" s="1056"/>
      <c r="AF914" s="1056"/>
      <c r="AG914" s="1056"/>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c r="A915" s="1057">
        <v>21</v>
      </c>
      <c r="B915" s="1057">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56"/>
      <c r="AD915" s="1056"/>
      <c r="AE915" s="1056"/>
      <c r="AF915" s="1056"/>
      <c r="AG915" s="1056"/>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c r="A916" s="1057">
        <v>22</v>
      </c>
      <c r="B916" s="1057">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56"/>
      <c r="AD916" s="1056"/>
      <c r="AE916" s="1056"/>
      <c r="AF916" s="1056"/>
      <c r="AG916" s="1056"/>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c r="A917" s="1057">
        <v>23</v>
      </c>
      <c r="B917" s="1057">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56"/>
      <c r="AD917" s="1056"/>
      <c r="AE917" s="1056"/>
      <c r="AF917" s="1056"/>
      <c r="AG917" s="1056"/>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c r="A918" s="1057">
        <v>24</v>
      </c>
      <c r="B918" s="1057">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56"/>
      <c r="AD918" s="1056"/>
      <c r="AE918" s="1056"/>
      <c r="AF918" s="1056"/>
      <c r="AG918" s="1056"/>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c r="A919" s="1057">
        <v>25</v>
      </c>
      <c r="B919" s="1057">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56"/>
      <c r="AD919" s="1056"/>
      <c r="AE919" s="1056"/>
      <c r="AF919" s="1056"/>
      <c r="AG919" s="1056"/>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c r="A920" s="1057">
        <v>26</v>
      </c>
      <c r="B920" s="1057">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56"/>
      <c r="AD920" s="1056"/>
      <c r="AE920" s="1056"/>
      <c r="AF920" s="1056"/>
      <c r="AG920" s="1056"/>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c r="A921" s="1057">
        <v>27</v>
      </c>
      <c r="B921" s="1057">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56"/>
      <c r="AD921" s="1056"/>
      <c r="AE921" s="1056"/>
      <c r="AF921" s="1056"/>
      <c r="AG921" s="1056"/>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c r="A922" s="1057">
        <v>28</v>
      </c>
      <c r="B922" s="1057">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56"/>
      <c r="AD922" s="1056"/>
      <c r="AE922" s="1056"/>
      <c r="AF922" s="1056"/>
      <c r="AG922" s="1056"/>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c r="A923" s="1057">
        <v>29</v>
      </c>
      <c r="B923" s="1057">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56"/>
      <c r="AD923" s="1056"/>
      <c r="AE923" s="1056"/>
      <c r="AF923" s="1056"/>
      <c r="AG923" s="1056"/>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c r="A924" s="1057">
        <v>30</v>
      </c>
      <c r="B924" s="1057">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56"/>
      <c r="AD924" s="1056"/>
      <c r="AE924" s="1056"/>
      <c r="AF924" s="1056"/>
      <c r="AG924" s="1056"/>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0"/>
      <c r="B927" s="340"/>
      <c r="C927" s="340" t="s">
        <v>26</v>
      </c>
      <c r="D927" s="340"/>
      <c r="E927" s="340"/>
      <c r="F927" s="340"/>
      <c r="G927" s="340"/>
      <c r="H927" s="340"/>
      <c r="I927" s="340"/>
      <c r="J927" s="281" t="s">
        <v>297</v>
      </c>
      <c r="K927" s="111"/>
      <c r="L927" s="111"/>
      <c r="M927" s="111"/>
      <c r="N927" s="111"/>
      <c r="O927" s="111"/>
      <c r="P927" s="341" t="s">
        <v>27</v>
      </c>
      <c r="Q927" s="341"/>
      <c r="R927" s="341"/>
      <c r="S927" s="341"/>
      <c r="T927" s="341"/>
      <c r="U927" s="341"/>
      <c r="V927" s="341"/>
      <c r="W927" s="341"/>
      <c r="X927" s="341"/>
      <c r="Y927" s="338" t="s">
        <v>353</v>
      </c>
      <c r="Z927" s="339"/>
      <c r="AA927" s="339"/>
      <c r="AB927" s="339"/>
      <c r="AC927" s="281" t="s">
        <v>338</v>
      </c>
      <c r="AD927" s="281"/>
      <c r="AE927" s="281"/>
      <c r="AF927" s="281"/>
      <c r="AG927" s="281"/>
      <c r="AH927" s="338" t="s">
        <v>258</v>
      </c>
      <c r="AI927" s="340"/>
      <c r="AJ927" s="340"/>
      <c r="AK927" s="340"/>
      <c r="AL927" s="340" t="s">
        <v>21</v>
      </c>
      <c r="AM927" s="340"/>
      <c r="AN927" s="340"/>
      <c r="AO927" s="424"/>
      <c r="AP927" s="425" t="s">
        <v>298</v>
      </c>
      <c r="AQ927" s="425"/>
      <c r="AR927" s="425"/>
      <c r="AS927" s="425"/>
      <c r="AT927" s="425"/>
      <c r="AU927" s="425"/>
      <c r="AV927" s="425"/>
      <c r="AW927" s="425"/>
      <c r="AX927" s="425"/>
      <c r="AY927" s="34">
        <f t="shared" ref="AY927:AY928" si="25">$AY$925</f>
        <v>0</v>
      </c>
    </row>
    <row r="928" spans="1:51" ht="26.25" customHeight="1">
      <c r="A928" s="1057">
        <v>1</v>
      </c>
      <c r="B928" s="1057">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56"/>
      <c r="AD928" s="1056"/>
      <c r="AE928" s="1056"/>
      <c r="AF928" s="1056"/>
      <c r="AG928" s="1056"/>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c r="A929" s="1057">
        <v>2</v>
      </c>
      <c r="B929" s="1057">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56"/>
      <c r="AD929" s="1056"/>
      <c r="AE929" s="1056"/>
      <c r="AF929" s="1056"/>
      <c r="AG929" s="1056"/>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c r="A930" s="1057">
        <v>3</v>
      </c>
      <c r="B930" s="1057">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56"/>
      <c r="AD930" s="1056"/>
      <c r="AE930" s="1056"/>
      <c r="AF930" s="1056"/>
      <c r="AG930" s="1056"/>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c r="A931" s="1057">
        <v>4</v>
      </c>
      <c r="B931" s="1057">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56"/>
      <c r="AD931" s="1056"/>
      <c r="AE931" s="1056"/>
      <c r="AF931" s="1056"/>
      <c r="AG931" s="1056"/>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c r="A932" s="1057">
        <v>5</v>
      </c>
      <c r="B932" s="1057">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56"/>
      <c r="AD932" s="1056"/>
      <c r="AE932" s="1056"/>
      <c r="AF932" s="1056"/>
      <c r="AG932" s="1056"/>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c r="A933" s="1057">
        <v>6</v>
      </c>
      <c r="B933" s="1057">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56"/>
      <c r="AD933" s="1056"/>
      <c r="AE933" s="1056"/>
      <c r="AF933" s="1056"/>
      <c r="AG933" s="1056"/>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c r="A934" s="1057">
        <v>7</v>
      </c>
      <c r="B934" s="1057">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56"/>
      <c r="AD934" s="1056"/>
      <c r="AE934" s="1056"/>
      <c r="AF934" s="1056"/>
      <c r="AG934" s="1056"/>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c r="A935" s="1057">
        <v>8</v>
      </c>
      <c r="B935" s="1057">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56"/>
      <c r="AD935" s="1056"/>
      <c r="AE935" s="1056"/>
      <c r="AF935" s="1056"/>
      <c r="AG935" s="1056"/>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c r="A936" s="1057">
        <v>9</v>
      </c>
      <c r="B936" s="1057">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56"/>
      <c r="AD936" s="1056"/>
      <c r="AE936" s="1056"/>
      <c r="AF936" s="1056"/>
      <c r="AG936" s="1056"/>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c r="A937" s="1057">
        <v>10</v>
      </c>
      <c r="B937" s="1057">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56"/>
      <c r="AD937" s="1056"/>
      <c r="AE937" s="1056"/>
      <c r="AF937" s="1056"/>
      <c r="AG937" s="1056"/>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c r="A938" s="1057">
        <v>11</v>
      </c>
      <c r="B938" s="1057">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56"/>
      <c r="AD938" s="1056"/>
      <c r="AE938" s="1056"/>
      <c r="AF938" s="1056"/>
      <c r="AG938" s="1056"/>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c r="A939" s="1057">
        <v>12</v>
      </c>
      <c r="B939" s="1057">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56"/>
      <c r="AD939" s="1056"/>
      <c r="AE939" s="1056"/>
      <c r="AF939" s="1056"/>
      <c r="AG939" s="1056"/>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c r="A940" s="1057">
        <v>13</v>
      </c>
      <c r="B940" s="1057">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56"/>
      <c r="AD940" s="1056"/>
      <c r="AE940" s="1056"/>
      <c r="AF940" s="1056"/>
      <c r="AG940" s="1056"/>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c r="A941" s="1057">
        <v>14</v>
      </c>
      <c r="B941" s="1057">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56"/>
      <c r="AD941" s="1056"/>
      <c r="AE941" s="1056"/>
      <c r="AF941" s="1056"/>
      <c r="AG941" s="1056"/>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c r="A942" s="1057">
        <v>15</v>
      </c>
      <c r="B942" s="1057">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56"/>
      <c r="AD942" s="1056"/>
      <c r="AE942" s="1056"/>
      <c r="AF942" s="1056"/>
      <c r="AG942" s="1056"/>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c r="A943" s="1057">
        <v>16</v>
      </c>
      <c r="B943" s="1057">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56"/>
      <c r="AD943" s="1056"/>
      <c r="AE943" s="1056"/>
      <c r="AF943" s="1056"/>
      <c r="AG943" s="1056"/>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c r="A944" s="1057">
        <v>17</v>
      </c>
      <c r="B944" s="1057">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56"/>
      <c r="AD944" s="1056"/>
      <c r="AE944" s="1056"/>
      <c r="AF944" s="1056"/>
      <c r="AG944" s="1056"/>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c r="A945" s="1057">
        <v>18</v>
      </c>
      <c r="B945" s="1057">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56"/>
      <c r="AD945" s="1056"/>
      <c r="AE945" s="1056"/>
      <c r="AF945" s="1056"/>
      <c r="AG945" s="1056"/>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c r="A946" s="1057">
        <v>19</v>
      </c>
      <c r="B946" s="1057">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56"/>
      <c r="AD946" s="1056"/>
      <c r="AE946" s="1056"/>
      <c r="AF946" s="1056"/>
      <c r="AG946" s="1056"/>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c r="A947" s="1057">
        <v>20</v>
      </c>
      <c r="B947" s="1057">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56"/>
      <c r="AD947" s="1056"/>
      <c r="AE947" s="1056"/>
      <c r="AF947" s="1056"/>
      <c r="AG947" s="1056"/>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c r="A948" s="1057">
        <v>21</v>
      </c>
      <c r="B948" s="1057">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56"/>
      <c r="AD948" s="1056"/>
      <c r="AE948" s="1056"/>
      <c r="AF948" s="1056"/>
      <c r="AG948" s="1056"/>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c r="A949" s="1057">
        <v>22</v>
      </c>
      <c r="B949" s="1057">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56"/>
      <c r="AD949" s="1056"/>
      <c r="AE949" s="1056"/>
      <c r="AF949" s="1056"/>
      <c r="AG949" s="1056"/>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c r="A950" s="1057">
        <v>23</v>
      </c>
      <c r="B950" s="1057">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56"/>
      <c r="AD950" s="1056"/>
      <c r="AE950" s="1056"/>
      <c r="AF950" s="1056"/>
      <c r="AG950" s="1056"/>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c r="A951" s="1057">
        <v>24</v>
      </c>
      <c r="B951" s="1057">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56"/>
      <c r="AD951" s="1056"/>
      <c r="AE951" s="1056"/>
      <c r="AF951" s="1056"/>
      <c r="AG951" s="1056"/>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c r="A952" s="1057">
        <v>25</v>
      </c>
      <c r="B952" s="1057">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56"/>
      <c r="AD952" s="1056"/>
      <c r="AE952" s="1056"/>
      <c r="AF952" s="1056"/>
      <c r="AG952" s="1056"/>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c r="A953" s="1057">
        <v>26</v>
      </c>
      <c r="B953" s="1057">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56"/>
      <c r="AD953" s="1056"/>
      <c r="AE953" s="1056"/>
      <c r="AF953" s="1056"/>
      <c r="AG953" s="1056"/>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c r="A954" s="1057">
        <v>27</v>
      </c>
      <c r="B954" s="1057">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56"/>
      <c r="AD954" s="1056"/>
      <c r="AE954" s="1056"/>
      <c r="AF954" s="1056"/>
      <c r="AG954" s="1056"/>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c r="A955" s="1057">
        <v>28</v>
      </c>
      <c r="B955" s="1057">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56"/>
      <c r="AD955" s="1056"/>
      <c r="AE955" s="1056"/>
      <c r="AF955" s="1056"/>
      <c r="AG955" s="1056"/>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c r="A956" s="1057">
        <v>29</v>
      </c>
      <c r="B956" s="1057">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56"/>
      <c r="AD956" s="1056"/>
      <c r="AE956" s="1056"/>
      <c r="AF956" s="1056"/>
      <c r="AG956" s="1056"/>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c r="A957" s="1057">
        <v>30</v>
      </c>
      <c r="B957" s="1057">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56"/>
      <c r="AD957" s="1056"/>
      <c r="AE957" s="1056"/>
      <c r="AF957" s="1056"/>
      <c r="AG957" s="1056"/>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0"/>
      <c r="B960" s="340"/>
      <c r="C960" s="340" t="s">
        <v>26</v>
      </c>
      <c r="D960" s="340"/>
      <c r="E960" s="340"/>
      <c r="F960" s="340"/>
      <c r="G960" s="340"/>
      <c r="H960" s="340"/>
      <c r="I960" s="340"/>
      <c r="J960" s="281" t="s">
        <v>297</v>
      </c>
      <c r="K960" s="111"/>
      <c r="L960" s="111"/>
      <c r="M960" s="111"/>
      <c r="N960" s="111"/>
      <c r="O960" s="111"/>
      <c r="P960" s="341" t="s">
        <v>27</v>
      </c>
      <c r="Q960" s="341"/>
      <c r="R960" s="341"/>
      <c r="S960" s="341"/>
      <c r="T960" s="341"/>
      <c r="U960" s="341"/>
      <c r="V960" s="341"/>
      <c r="W960" s="341"/>
      <c r="X960" s="341"/>
      <c r="Y960" s="338" t="s">
        <v>353</v>
      </c>
      <c r="Z960" s="339"/>
      <c r="AA960" s="339"/>
      <c r="AB960" s="339"/>
      <c r="AC960" s="281" t="s">
        <v>338</v>
      </c>
      <c r="AD960" s="281"/>
      <c r="AE960" s="281"/>
      <c r="AF960" s="281"/>
      <c r="AG960" s="281"/>
      <c r="AH960" s="338" t="s">
        <v>258</v>
      </c>
      <c r="AI960" s="340"/>
      <c r="AJ960" s="340"/>
      <c r="AK960" s="340"/>
      <c r="AL960" s="340" t="s">
        <v>21</v>
      </c>
      <c r="AM960" s="340"/>
      <c r="AN960" s="340"/>
      <c r="AO960" s="424"/>
      <c r="AP960" s="425" t="s">
        <v>298</v>
      </c>
      <c r="AQ960" s="425"/>
      <c r="AR960" s="425"/>
      <c r="AS960" s="425"/>
      <c r="AT960" s="425"/>
      <c r="AU960" s="425"/>
      <c r="AV960" s="425"/>
      <c r="AW960" s="425"/>
      <c r="AX960" s="425"/>
      <c r="AY960" s="34">
        <f t="shared" ref="AY960:AY961" si="26">$AY$958</f>
        <v>0</v>
      </c>
    </row>
    <row r="961" spans="1:51" ht="26.25" customHeight="1">
      <c r="A961" s="1057">
        <v>1</v>
      </c>
      <c r="B961" s="1057">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56"/>
      <c r="AD961" s="1056"/>
      <c r="AE961" s="1056"/>
      <c r="AF961" s="1056"/>
      <c r="AG961" s="1056"/>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c r="A962" s="1057">
        <v>2</v>
      </c>
      <c r="B962" s="1057">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56"/>
      <c r="AD962" s="1056"/>
      <c r="AE962" s="1056"/>
      <c r="AF962" s="1056"/>
      <c r="AG962" s="1056"/>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c r="A963" s="1057">
        <v>3</v>
      </c>
      <c r="B963" s="1057">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56"/>
      <c r="AD963" s="1056"/>
      <c r="AE963" s="1056"/>
      <c r="AF963" s="1056"/>
      <c r="AG963" s="1056"/>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c r="A964" s="1057">
        <v>4</v>
      </c>
      <c r="B964" s="1057">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56"/>
      <c r="AD964" s="1056"/>
      <c r="AE964" s="1056"/>
      <c r="AF964" s="1056"/>
      <c r="AG964" s="1056"/>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c r="A965" s="1057">
        <v>5</v>
      </c>
      <c r="B965" s="1057">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56"/>
      <c r="AD965" s="1056"/>
      <c r="AE965" s="1056"/>
      <c r="AF965" s="1056"/>
      <c r="AG965" s="1056"/>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c r="A966" s="1057">
        <v>6</v>
      </c>
      <c r="B966" s="1057">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56"/>
      <c r="AD966" s="1056"/>
      <c r="AE966" s="1056"/>
      <c r="AF966" s="1056"/>
      <c r="AG966" s="1056"/>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c r="A967" s="1057">
        <v>7</v>
      </c>
      <c r="B967" s="1057">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56"/>
      <c r="AD967" s="1056"/>
      <c r="AE967" s="1056"/>
      <c r="AF967" s="1056"/>
      <c r="AG967" s="1056"/>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c r="A968" s="1057">
        <v>8</v>
      </c>
      <c r="B968" s="1057">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56"/>
      <c r="AD968" s="1056"/>
      <c r="AE968" s="1056"/>
      <c r="AF968" s="1056"/>
      <c r="AG968" s="1056"/>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c r="A969" s="1057">
        <v>9</v>
      </c>
      <c r="B969" s="1057">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56"/>
      <c r="AD969" s="1056"/>
      <c r="AE969" s="1056"/>
      <c r="AF969" s="1056"/>
      <c r="AG969" s="1056"/>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c r="A970" s="1057">
        <v>10</v>
      </c>
      <c r="B970" s="1057">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56"/>
      <c r="AD970" s="1056"/>
      <c r="AE970" s="1056"/>
      <c r="AF970" s="1056"/>
      <c r="AG970" s="1056"/>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c r="A971" s="1057">
        <v>11</v>
      </c>
      <c r="B971" s="1057">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56"/>
      <c r="AD971" s="1056"/>
      <c r="AE971" s="1056"/>
      <c r="AF971" s="1056"/>
      <c r="AG971" s="1056"/>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c r="A972" s="1057">
        <v>12</v>
      </c>
      <c r="B972" s="1057">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56"/>
      <c r="AD972" s="1056"/>
      <c r="AE972" s="1056"/>
      <c r="AF972" s="1056"/>
      <c r="AG972" s="1056"/>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c r="A973" s="1057">
        <v>13</v>
      </c>
      <c r="B973" s="1057">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56"/>
      <c r="AD973" s="1056"/>
      <c r="AE973" s="1056"/>
      <c r="AF973" s="1056"/>
      <c r="AG973" s="1056"/>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c r="A974" s="1057">
        <v>14</v>
      </c>
      <c r="B974" s="1057">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56"/>
      <c r="AD974" s="1056"/>
      <c r="AE974" s="1056"/>
      <c r="AF974" s="1056"/>
      <c r="AG974" s="1056"/>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c r="A975" s="1057">
        <v>15</v>
      </c>
      <c r="B975" s="1057">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56"/>
      <c r="AD975" s="1056"/>
      <c r="AE975" s="1056"/>
      <c r="AF975" s="1056"/>
      <c r="AG975" s="1056"/>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c r="A976" s="1057">
        <v>16</v>
      </c>
      <c r="B976" s="1057">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56"/>
      <c r="AD976" s="1056"/>
      <c r="AE976" s="1056"/>
      <c r="AF976" s="1056"/>
      <c r="AG976" s="1056"/>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c r="A977" s="1057">
        <v>17</v>
      </c>
      <c r="B977" s="1057">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56"/>
      <c r="AD977" s="1056"/>
      <c r="AE977" s="1056"/>
      <c r="AF977" s="1056"/>
      <c r="AG977" s="1056"/>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c r="A978" s="1057">
        <v>18</v>
      </c>
      <c r="B978" s="1057">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56"/>
      <c r="AD978" s="1056"/>
      <c r="AE978" s="1056"/>
      <c r="AF978" s="1056"/>
      <c r="AG978" s="1056"/>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c r="A979" s="1057">
        <v>19</v>
      </c>
      <c r="B979" s="1057">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56"/>
      <c r="AD979" s="1056"/>
      <c r="AE979" s="1056"/>
      <c r="AF979" s="1056"/>
      <c r="AG979" s="1056"/>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c r="A980" s="1057">
        <v>20</v>
      </c>
      <c r="B980" s="1057">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56"/>
      <c r="AD980" s="1056"/>
      <c r="AE980" s="1056"/>
      <c r="AF980" s="1056"/>
      <c r="AG980" s="1056"/>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c r="A981" s="1057">
        <v>21</v>
      </c>
      <c r="B981" s="1057">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56"/>
      <c r="AD981" s="1056"/>
      <c r="AE981" s="1056"/>
      <c r="AF981" s="1056"/>
      <c r="AG981" s="1056"/>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c r="A982" s="1057">
        <v>22</v>
      </c>
      <c r="B982" s="1057">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56"/>
      <c r="AD982" s="1056"/>
      <c r="AE982" s="1056"/>
      <c r="AF982" s="1056"/>
      <c r="AG982" s="1056"/>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c r="A983" s="1057">
        <v>23</v>
      </c>
      <c r="B983" s="1057">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56"/>
      <c r="AD983" s="1056"/>
      <c r="AE983" s="1056"/>
      <c r="AF983" s="1056"/>
      <c r="AG983" s="1056"/>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c r="A984" s="1057">
        <v>24</v>
      </c>
      <c r="B984" s="1057">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56"/>
      <c r="AD984" s="1056"/>
      <c r="AE984" s="1056"/>
      <c r="AF984" s="1056"/>
      <c r="AG984" s="1056"/>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c r="A985" s="1057">
        <v>25</v>
      </c>
      <c r="B985" s="1057">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56"/>
      <c r="AD985" s="1056"/>
      <c r="AE985" s="1056"/>
      <c r="AF985" s="1056"/>
      <c r="AG985" s="1056"/>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c r="A986" s="1057">
        <v>26</v>
      </c>
      <c r="B986" s="1057">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56"/>
      <c r="AD986" s="1056"/>
      <c r="AE986" s="1056"/>
      <c r="AF986" s="1056"/>
      <c r="AG986" s="1056"/>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c r="A987" s="1057">
        <v>27</v>
      </c>
      <c r="B987" s="1057">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56"/>
      <c r="AD987" s="1056"/>
      <c r="AE987" s="1056"/>
      <c r="AF987" s="1056"/>
      <c r="AG987" s="1056"/>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c r="A988" s="1057">
        <v>28</v>
      </c>
      <c r="B988" s="1057">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56"/>
      <c r="AD988" s="1056"/>
      <c r="AE988" s="1056"/>
      <c r="AF988" s="1056"/>
      <c r="AG988" s="1056"/>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c r="A989" s="1057">
        <v>29</v>
      </c>
      <c r="B989" s="1057">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56"/>
      <c r="AD989" s="1056"/>
      <c r="AE989" s="1056"/>
      <c r="AF989" s="1056"/>
      <c r="AG989" s="1056"/>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c r="A990" s="1057">
        <v>30</v>
      </c>
      <c r="B990" s="1057">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56"/>
      <c r="AD990" s="1056"/>
      <c r="AE990" s="1056"/>
      <c r="AF990" s="1056"/>
      <c r="AG990" s="1056"/>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0"/>
      <c r="B993" s="340"/>
      <c r="C993" s="340" t="s">
        <v>26</v>
      </c>
      <c r="D993" s="340"/>
      <c r="E993" s="340"/>
      <c r="F993" s="340"/>
      <c r="G993" s="340"/>
      <c r="H993" s="340"/>
      <c r="I993" s="340"/>
      <c r="J993" s="281" t="s">
        <v>297</v>
      </c>
      <c r="K993" s="111"/>
      <c r="L993" s="111"/>
      <c r="M993" s="111"/>
      <c r="N993" s="111"/>
      <c r="O993" s="111"/>
      <c r="P993" s="341" t="s">
        <v>27</v>
      </c>
      <c r="Q993" s="341"/>
      <c r="R993" s="341"/>
      <c r="S993" s="341"/>
      <c r="T993" s="341"/>
      <c r="U993" s="341"/>
      <c r="V993" s="341"/>
      <c r="W993" s="341"/>
      <c r="X993" s="341"/>
      <c r="Y993" s="338" t="s">
        <v>353</v>
      </c>
      <c r="Z993" s="339"/>
      <c r="AA993" s="339"/>
      <c r="AB993" s="339"/>
      <c r="AC993" s="281" t="s">
        <v>338</v>
      </c>
      <c r="AD993" s="281"/>
      <c r="AE993" s="281"/>
      <c r="AF993" s="281"/>
      <c r="AG993" s="281"/>
      <c r="AH993" s="338" t="s">
        <v>258</v>
      </c>
      <c r="AI993" s="340"/>
      <c r="AJ993" s="340"/>
      <c r="AK993" s="340"/>
      <c r="AL993" s="340" t="s">
        <v>21</v>
      </c>
      <c r="AM993" s="340"/>
      <c r="AN993" s="340"/>
      <c r="AO993" s="424"/>
      <c r="AP993" s="425" t="s">
        <v>298</v>
      </c>
      <c r="AQ993" s="425"/>
      <c r="AR993" s="425"/>
      <c r="AS993" s="425"/>
      <c r="AT993" s="425"/>
      <c r="AU993" s="425"/>
      <c r="AV993" s="425"/>
      <c r="AW993" s="425"/>
      <c r="AX993" s="425"/>
      <c r="AY993" s="34">
        <f t="shared" ref="AY993:AY994" si="27">$AY$991</f>
        <v>0</v>
      </c>
    </row>
    <row r="994" spans="1:51" ht="26.25" customHeight="1">
      <c r="A994" s="1057">
        <v>1</v>
      </c>
      <c r="B994" s="1057">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56"/>
      <c r="AD994" s="1056"/>
      <c r="AE994" s="1056"/>
      <c r="AF994" s="1056"/>
      <c r="AG994" s="1056"/>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c r="A995" s="1057">
        <v>2</v>
      </c>
      <c r="B995" s="1057">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56"/>
      <c r="AD995" s="1056"/>
      <c r="AE995" s="1056"/>
      <c r="AF995" s="1056"/>
      <c r="AG995" s="1056"/>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c r="A996" s="1057">
        <v>3</v>
      </c>
      <c r="B996" s="1057">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56"/>
      <c r="AD996" s="1056"/>
      <c r="AE996" s="1056"/>
      <c r="AF996" s="1056"/>
      <c r="AG996" s="1056"/>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c r="A997" s="1057">
        <v>4</v>
      </c>
      <c r="B997" s="1057">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56"/>
      <c r="AD997" s="1056"/>
      <c r="AE997" s="1056"/>
      <c r="AF997" s="1056"/>
      <c r="AG997" s="1056"/>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c r="A998" s="1057">
        <v>5</v>
      </c>
      <c r="B998" s="1057">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56"/>
      <c r="AD998" s="1056"/>
      <c r="AE998" s="1056"/>
      <c r="AF998" s="1056"/>
      <c r="AG998" s="1056"/>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c r="A999" s="1057">
        <v>6</v>
      </c>
      <c r="B999" s="1057">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56"/>
      <c r="AD999" s="1056"/>
      <c r="AE999" s="1056"/>
      <c r="AF999" s="1056"/>
      <c r="AG999" s="1056"/>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c r="A1000" s="1057">
        <v>7</v>
      </c>
      <c r="B1000" s="1057">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56"/>
      <c r="AD1000" s="1056"/>
      <c r="AE1000" s="1056"/>
      <c r="AF1000" s="1056"/>
      <c r="AG1000" s="1056"/>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c r="A1001" s="1057">
        <v>8</v>
      </c>
      <c r="B1001" s="1057">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56"/>
      <c r="AD1001" s="1056"/>
      <c r="AE1001" s="1056"/>
      <c r="AF1001" s="1056"/>
      <c r="AG1001" s="1056"/>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c r="A1002" s="1057">
        <v>9</v>
      </c>
      <c r="B1002" s="1057">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56"/>
      <c r="AD1002" s="1056"/>
      <c r="AE1002" s="1056"/>
      <c r="AF1002" s="1056"/>
      <c r="AG1002" s="1056"/>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c r="A1003" s="1057">
        <v>10</v>
      </c>
      <c r="B1003" s="1057">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56"/>
      <c r="AD1003" s="1056"/>
      <c r="AE1003" s="1056"/>
      <c r="AF1003" s="1056"/>
      <c r="AG1003" s="1056"/>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c r="A1004" s="1057">
        <v>11</v>
      </c>
      <c r="B1004" s="1057">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56"/>
      <c r="AD1004" s="1056"/>
      <c r="AE1004" s="1056"/>
      <c r="AF1004" s="1056"/>
      <c r="AG1004" s="1056"/>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c r="A1005" s="1057">
        <v>12</v>
      </c>
      <c r="B1005" s="1057">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56"/>
      <c r="AD1005" s="1056"/>
      <c r="AE1005" s="1056"/>
      <c r="AF1005" s="1056"/>
      <c r="AG1005" s="1056"/>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c r="A1006" s="1057">
        <v>13</v>
      </c>
      <c r="B1006" s="1057">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56"/>
      <c r="AD1006" s="1056"/>
      <c r="AE1006" s="1056"/>
      <c r="AF1006" s="1056"/>
      <c r="AG1006" s="1056"/>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c r="A1007" s="1057">
        <v>14</v>
      </c>
      <c r="B1007" s="1057">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56"/>
      <c r="AD1007" s="1056"/>
      <c r="AE1007" s="1056"/>
      <c r="AF1007" s="1056"/>
      <c r="AG1007" s="1056"/>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c r="A1008" s="1057">
        <v>15</v>
      </c>
      <c r="B1008" s="1057">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56"/>
      <c r="AD1008" s="1056"/>
      <c r="AE1008" s="1056"/>
      <c r="AF1008" s="1056"/>
      <c r="AG1008" s="1056"/>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c r="A1009" s="1057">
        <v>16</v>
      </c>
      <c r="B1009" s="1057">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56"/>
      <c r="AD1009" s="1056"/>
      <c r="AE1009" s="1056"/>
      <c r="AF1009" s="1056"/>
      <c r="AG1009" s="1056"/>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c r="A1010" s="1057">
        <v>17</v>
      </c>
      <c r="B1010" s="1057">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56"/>
      <c r="AD1010" s="1056"/>
      <c r="AE1010" s="1056"/>
      <c r="AF1010" s="1056"/>
      <c r="AG1010" s="1056"/>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c r="A1011" s="1057">
        <v>18</v>
      </c>
      <c r="B1011" s="1057">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56"/>
      <c r="AD1011" s="1056"/>
      <c r="AE1011" s="1056"/>
      <c r="AF1011" s="1056"/>
      <c r="AG1011" s="1056"/>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c r="A1012" s="1057">
        <v>19</v>
      </c>
      <c r="B1012" s="1057">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56"/>
      <c r="AD1012" s="1056"/>
      <c r="AE1012" s="1056"/>
      <c r="AF1012" s="1056"/>
      <c r="AG1012" s="1056"/>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c r="A1013" s="1057">
        <v>20</v>
      </c>
      <c r="B1013" s="1057">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56"/>
      <c r="AD1013" s="1056"/>
      <c r="AE1013" s="1056"/>
      <c r="AF1013" s="1056"/>
      <c r="AG1013" s="1056"/>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c r="A1014" s="1057">
        <v>21</v>
      </c>
      <c r="B1014" s="1057">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56"/>
      <c r="AD1014" s="1056"/>
      <c r="AE1014" s="1056"/>
      <c r="AF1014" s="1056"/>
      <c r="AG1014" s="1056"/>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c r="A1015" s="1057">
        <v>22</v>
      </c>
      <c r="B1015" s="1057">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56"/>
      <c r="AD1015" s="1056"/>
      <c r="AE1015" s="1056"/>
      <c r="AF1015" s="1056"/>
      <c r="AG1015" s="1056"/>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c r="A1016" s="1057">
        <v>23</v>
      </c>
      <c r="B1016" s="1057">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56"/>
      <c r="AD1016" s="1056"/>
      <c r="AE1016" s="1056"/>
      <c r="AF1016" s="1056"/>
      <c r="AG1016" s="1056"/>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c r="A1017" s="1057">
        <v>24</v>
      </c>
      <c r="B1017" s="1057">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56"/>
      <c r="AD1017" s="1056"/>
      <c r="AE1017" s="1056"/>
      <c r="AF1017" s="1056"/>
      <c r="AG1017" s="1056"/>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c r="A1018" s="1057">
        <v>25</v>
      </c>
      <c r="B1018" s="1057">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56"/>
      <c r="AD1018" s="1056"/>
      <c r="AE1018" s="1056"/>
      <c r="AF1018" s="1056"/>
      <c r="AG1018" s="1056"/>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c r="A1019" s="1057">
        <v>26</v>
      </c>
      <c r="B1019" s="1057">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56"/>
      <c r="AD1019" s="1056"/>
      <c r="AE1019" s="1056"/>
      <c r="AF1019" s="1056"/>
      <c r="AG1019" s="1056"/>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c r="A1020" s="1057">
        <v>27</v>
      </c>
      <c r="B1020" s="1057">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56"/>
      <c r="AD1020" s="1056"/>
      <c r="AE1020" s="1056"/>
      <c r="AF1020" s="1056"/>
      <c r="AG1020" s="1056"/>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c r="A1021" s="1057">
        <v>28</v>
      </c>
      <c r="B1021" s="1057">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56"/>
      <c r="AD1021" s="1056"/>
      <c r="AE1021" s="1056"/>
      <c r="AF1021" s="1056"/>
      <c r="AG1021" s="1056"/>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c r="A1022" s="1057">
        <v>29</v>
      </c>
      <c r="B1022" s="1057">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56"/>
      <c r="AD1022" s="1056"/>
      <c r="AE1022" s="1056"/>
      <c r="AF1022" s="1056"/>
      <c r="AG1022" s="1056"/>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c r="A1023" s="1057">
        <v>30</v>
      </c>
      <c r="B1023" s="1057">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56"/>
      <c r="AD1023" s="1056"/>
      <c r="AE1023" s="1056"/>
      <c r="AF1023" s="1056"/>
      <c r="AG1023" s="1056"/>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0"/>
      <c r="B1026" s="340"/>
      <c r="C1026" s="340" t="s">
        <v>26</v>
      </c>
      <c r="D1026" s="340"/>
      <c r="E1026" s="340"/>
      <c r="F1026" s="340"/>
      <c r="G1026" s="340"/>
      <c r="H1026" s="340"/>
      <c r="I1026" s="340"/>
      <c r="J1026" s="281" t="s">
        <v>297</v>
      </c>
      <c r="K1026" s="111"/>
      <c r="L1026" s="111"/>
      <c r="M1026" s="111"/>
      <c r="N1026" s="111"/>
      <c r="O1026" s="111"/>
      <c r="P1026" s="341" t="s">
        <v>27</v>
      </c>
      <c r="Q1026" s="341"/>
      <c r="R1026" s="341"/>
      <c r="S1026" s="341"/>
      <c r="T1026" s="341"/>
      <c r="U1026" s="341"/>
      <c r="V1026" s="341"/>
      <c r="W1026" s="341"/>
      <c r="X1026" s="341"/>
      <c r="Y1026" s="338" t="s">
        <v>353</v>
      </c>
      <c r="Z1026" s="339"/>
      <c r="AA1026" s="339"/>
      <c r="AB1026" s="339"/>
      <c r="AC1026" s="281" t="s">
        <v>338</v>
      </c>
      <c r="AD1026" s="281"/>
      <c r="AE1026" s="281"/>
      <c r="AF1026" s="281"/>
      <c r="AG1026" s="281"/>
      <c r="AH1026" s="338" t="s">
        <v>258</v>
      </c>
      <c r="AI1026" s="340"/>
      <c r="AJ1026" s="340"/>
      <c r="AK1026" s="340"/>
      <c r="AL1026" s="340" t="s">
        <v>21</v>
      </c>
      <c r="AM1026" s="340"/>
      <c r="AN1026" s="340"/>
      <c r="AO1026" s="424"/>
      <c r="AP1026" s="425" t="s">
        <v>298</v>
      </c>
      <c r="AQ1026" s="425"/>
      <c r="AR1026" s="425"/>
      <c r="AS1026" s="425"/>
      <c r="AT1026" s="425"/>
      <c r="AU1026" s="425"/>
      <c r="AV1026" s="425"/>
      <c r="AW1026" s="425"/>
      <c r="AX1026" s="425"/>
      <c r="AY1026" s="34">
        <f t="shared" ref="AY1026:AY1027" si="28">$AY$1024</f>
        <v>0</v>
      </c>
    </row>
    <row r="1027" spans="1:51" ht="26.25" customHeight="1">
      <c r="A1027" s="1057">
        <v>1</v>
      </c>
      <c r="B1027" s="1057">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56"/>
      <c r="AD1027" s="1056"/>
      <c r="AE1027" s="1056"/>
      <c r="AF1027" s="1056"/>
      <c r="AG1027" s="1056"/>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c r="A1028" s="1057">
        <v>2</v>
      </c>
      <c r="B1028" s="1057">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56"/>
      <c r="AD1028" s="1056"/>
      <c r="AE1028" s="1056"/>
      <c r="AF1028" s="1056"/>
      <c r="AG1028" s="1056"/>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c r="A1029" s="1057">
        <v>3</v>
      </c>
      <c r="B1029" s="1057">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56"/>
      <c r="AD1029" s="1056"/>
      <c r="AE1029" s="1056"/>
      <c r="AF1029" s="1056"/>
      <c r="AG1029" s="1056"/>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c r="A1030" s="1057">
        <v>4</v>
      </c>
      <c r="B1030" s="1057">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56"/>
      <c r="AD1030" s="1056"/>
      <c r="AE1030" s="1056"/>
      <c r="AF1030" s="1056"/>
      <c r="AG1030" s="1056"/>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c r="A1031" s="1057">
        <v>5</v>
      </c>
      <c r="B1031" s="1057">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56"/>
      <c r="AD1031" s="1056"/>
      <c r="AE1031" s="1056"/>
      <c r="AF1031" s="1056"/>
      <c r="AG1031" s="1056"/>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c r="A1032" s="1057">
        <v>6</v>
      </c>
      <c r="B1032" s="1057">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56"/>
      <c r="AD1032" s="1056"/>
      <c r="AE1032" s="1056"/>
      <c r="AF1032" s="1056"/>
      <c r="AG1032" s="1056"/>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c r="A1033" s="1057">
        <v>7</v>
      </c>
      <c r="B1033" s="1057">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56"/>
      <c r="AD1033" s="1056"/>
      <c r="AE1033" s="1056"/>
      <c r="AF1033" s="1056"/>
      <c r="AG1033" s="1056"/>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c r="A1034" s="1057">
        <v>8</v>
      </c>
      <c r="B1034" s="1057">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56"/>
      <c r="AD1034" s="1056"/>
      <c r="AE1034" s="1056"/>
      <c r="AF1034" s="1056"/>
      <c r="AG1034" s="1056"/>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c r="A1035" s="1057">
        <v>9</v>
      </c>
      <c r="B1035" s="1057">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56"/>
      <c r="AD1035" s="1056"/>
      <c r="AE1035" s="1056"/>
      <c r="AF1035" s="1056"/>
      <c r="AG1035" s="1056"/>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c r="A1036" s="1057">
        <v>10</v>
      </c>
      <c r="B1036" s="1057">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56"/>
      <c r="AD1036" s="1056"/>
      <c r="AE1036" s="1056"/>
      <c r="AF1036" s="1056"/>
      <c r="AG1036" s="1056"/>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c r="A1037" s="1057">
        <v>11</v>
      </c>
      <c r="B1037" s="1057">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56"/>
      <c r="AD1037" s="1056"/>
      <c r="AE1037" s="1056"/>
      <c r="AF1037" s="1056"/>
      <c r="AG1037" s="1056"/>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c r="A1038" s="1057">
        <v>12</v>
      </c>
      <c r="B1038" s="1057">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56"/>
      <c r="AD1038" s="1056"/>
      <c r="AE1038" s="1056"/>
      <c r="AF1038" s="1056"/>
      <c r="AG1038" s="1056"/>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c r="A1039" s="1057">
        <v>13</v>
      </c>
      <c r="B1039" s="1057">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56"/>
      <c r="AD1039" s="1056"/>
      <c r="AE1039" s="1056"/>
      <c r="AF1039" s="1056"/>
      <c r="AG1039" s="1056"/>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c r="A1040" s="1057">
        <v>14</v>
      </c>
      <c r="B1040" s="1057">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56"/>
      <c r="AD1040" s="1056"/>
      <c r="AE1040" s="1056"/>
      <c r="AF1040" s="1056"/>
      <c r="AG1040" s="1056"/>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c r="A1041" s="1057">
        <v>15</v>
      </c>
      <c r="B1041" s="1057">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56"/>
      <c r="AD1041" s="1056"/>
      <c r="AE1041" s="1056"/>
      <c r="AF1041" s="1056"/>
      <c r="AG1041" s="1056"/>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c r="A1042" s="1057">
        <v>16</v>
      </c>
      <c r="B1042" s="1057">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56"/>
      <c r="AD1042" s="1056"/>
      <c r="AE1042" s="1056"/>
      <c r="AF1042" s="1056"/>
      <c r="AG1042" s="1056"/>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c r="A1043" s="1057">
        <v>17</v>
      </c>
      <c r="B1043" s="1057">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56"/>
      <c r="AD1043" s="1056"/>
      <c r="AE1043" s="1056"/>
      <c r="AF1043" s="1056"/>
      <c r="AG1043" s="1056"/>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c r="A1044" s="1057">
        <v>18</v>
      </c>
      <c r="B1044" s="1057">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56"/>
      <c r="AD1044" s="1056"/>
      <c r="AE1044" s="1056"/>
      <c r="AF1044" s="1056"/>
      <c r="AG1044" s="1056"/>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c r="A1045" s="1057">
        <v>19</v>
      </c>
      <c r="B1045" s="1057">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56"/>
      <c r="AD1045" s="1056"/>
      <c r="AE1045" s="1056"/>
      <c r="AF1045" s="1056"/>
      <c r="AG1045" s="1056"/>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c r="A1046" s="1057">
        <v>20</v>
      </c>
      <c r="B1046" s="1057">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56"/>
      <c r="AD1046" s="1056"/>
      <c r="AE1046" s="1056"/>
      <c r="AF1046" s="1056"/>
      <c r="AG1046" s="1056"/>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c r="A1047" s="1057">
        <v>21</v>
      </c>
      <c r="B1047" s="1057">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56"/>
      <c r="AD1047" s="1056"/>
      <c r="AE1047" s="1056"/>
      <c r="AF1047" s="1056"/>
      <c r="AG1047" s="1056"/>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c r="A1048" s="1057">
        <v>22</v>
      </c>
      <c r="B1048" s="1057">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56"/>
      <c r="AD1048" s="1056"/>
      <c r="AE1048" s="1056"/>
      <c r="AF1048" s="1056"/>
      <c r="AG1048" s="1056"/>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c r="A1049" s="1057">
        <v>23</v>
      </c>
      <c r="B1049" s="1057">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56"/>
      <c r="AD1049" s="1056"/>
      <c r="AE1049" s="1056"/>
      <c r="AF1049" s="1056"/>
      <c r="AG1049" s="1056"/>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c r="A1050" s="1057">
        <v>24</v>
      </c>
      <c r="B1050" s="1057">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56"/>
      <c r="AD1050" s="1056"/>
      <c r="AE1050" s="1056"/>
      <c r="AF1050" s="1056"/>
      <c r="AG1050" s="1056"/>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c r="A1051" s="1057">
        <v>25</v>
      </c>
      <c r="B1051" s="1057">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56"/>
      <c r="AD1051" s="1056"/>
      <c r="AE1051" s="1056"/>
      <c r="AF1051" s="1056"/>
      <c r="AG1051" s="1056"/>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c r="A1052" s="1057">
        <v>26</v>
      </c>
      <c r="B1052" s="1057">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56"/>
      <c r="AD1052" s="1056"/>
      <c r="AE1052" s="1056"/>
      <c r="AF1052" s="1056"/>
      <c r="AG1052" s="1056"/>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c r="A1053" s="1057">
        <v>27</v>
      </c>
      <c r="B1053" s="1057">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56"/>
      <c r="AD1053" s="1056"/>
      <c r="AE1053" s="1056"/>
      <c r="AF1053" s="1056"/>
      <c r="AG1053" s="1056"/>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c r="A1054" s="1057">
        <v>28</v>
      </c>
      <c r="B1054" s="1057">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56"/>
      <c r="AD1054" s="1056"/>
      <c r="AE1054" s="1056"/>
      <c r="AF1054" s="1056"/>
      <c r="AG1054" s="1056"/>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c r="A1055" s="1057">
        <v>29</v>
      </c>
      <c r="B1055" s="1057">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56"/>
      <c r="AD1055" s="1056"/>
      <c r="AE1055" s="1056"/>
      <c r="AF1055" s="1056"/>
      <c r="AG1055" s="1056"/>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c r="A1056" s="1057">
        <v>30</v>
      </c>
      <c r="B1056" s="1057">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56"/>
      <c r="AD1056" s="1056"/>
      <c r="AE1056" s="1056"/>
      <c r="AF1056" s="1056"/>
      <c r="AG1056" s="1056"/>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0"/>
      <c r="B1059" s="340"/>
      <c r="C1059" s="340" t="s">
        <v>26</v>
      </c>
      <c r="D1059" s="340"/>
      <c r="E1059" s="340"/>
      <c r="F1059" s="340"/>
      <c r="G1059" s="340"/>
      <c r="H1059" s="340"/>
      <c r="I1059" s="340"/>
      <c r="J1059" s="281" t="s">
        <v>297</v>
      </c>
      <c r="K1059" s="111"/>
      <c r="L1059" s="111"/>
      <c r="M1059" s="111"/>
      <c r="N1059" s="111"/>
      <c r="O1059" s="111"/>
      <c r="P1059" s="341" t="s">
        <v>27</v>
      </c>
      <c r="Q1059" s="341"/>
      <c r="R1059" s="341"/>
      <c r="S1059" s="341"/>
      <c r="T1059" s="341"/>
      <c r="U1059" s="341"/>
      <c r="V1059" s="341"/>
      <c r="W1059" s="341"/>
      <c r="X1059" s="341"/>
      <c r="Y1059" s="338" t="s">
        <v>353</v>
      </c>
      <c r="Z1059" s="339"/>
      <c r="AA1059" s="339"/>
      <c r="AB1059" s="339"/>
      <c r="AC1059" s="281" t="s">
        <v>338</v>
      </c>
      <c r="AD1059" s="281"/>
      <c r="AE1059" s="281"/>
      <c r="AF1059" s="281"/>
      <c r="AG1059" s="281"/>
      <c r="AH1059" s="338" t="s">
        <v>258</v>
      </c>
      <c r="AI1059" s="340"/>
      <c r="AJ1059" s="340"/>
      <c r="AK1059" s="340"/>
      <c r="AL1059" s="340" t="s">
        <v>21</v>
      </c>
      <c r="AM1059" s="340"/>
      <c r="AN1059" s="340"/>
      <c r="AO1059" s="424"/>
      <c r="AP1059" s="425" t="s">
        <v>298</v>
      </c>
      <c r="AQ1059" s="425"/>
      <c r="AR1059" s="425"/>
      <c r="AS1059" s="425"/>
      <c r="AT1059" s="425"/>
      <c r="AU1059" s="425"/>
      <c r="AV1059" s="425"/>
      <c r="AW1059" s="425"/>
      <c r="AX1059" s="425"/>
      <c r="AY1059" s="34">
        <f t="shared" ref="AY1059:AY1060" si="29">$AY$1057</f>
        <v>0</v>
      </c>
    </row>
    <row r="1060" spans="1:51" ht="26.25" customHeight="1">
      <c r="A1060" s="1057">
        <v>1</v>
      </c>
      <c r="B1060" s="1057">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56"/>
      <c r="AD1060" s="1056"/>
      <c r="AE1060" s="1056"/>
      <c r="AF1060" s="1056"/>
      <c r="AG1060" s="1056"/>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c r="A1061" s="1057">
        <v>2</v>
      </c>
      <c r="B1061" s="1057">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56"/>
      <c r="AD1061" s="1056"/>
      <c r="AE1061" s="1056"/>
      <c r="AF1061" s="1056"/>
      <c r="AG1061" s="1056"/>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c r="A1062" s="1057">
        <v>3</v>
      </c>
      <c r="B1062" s="1057">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56"/>
      <c r="AD1062" s="1056"/>
      <c r="AE1062" s="1056"/>
      <c r="AF1062" s="1056"/>
      <c r="AG1062" s="1056"/>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c r="A1063" s="1057">
        <v>4</v>
      </c>
      <c r="B1063" s="1057">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56"/>
      <c r="AD1063" s="1056"/>
      <c r="AE1063" s="1056"/>
      <c r="AF1063" s="1056"/>
      <c r="AG1063" s="1056"/>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c r="A1064" s="1057">
        <v>5</v>
      </c>
      <c r="B1064" s="1057">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56"/>
      <c r="AD1064" s="1056"/>
      <c r="AE1064" s="1056"/>
      <c r="AF1064" s="1056"/>
      <c r="AG1064" s="1056"/>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c r="A1065" s="1057">
        <v>6</v>
      </c>
      <c r="B1065" s="1057">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56"/>
      <c r="AD1065" s="1056"/>
      <c r="AE1065" s="1056"/>
      <c r="AF1065" s="1056"/>
      <c r="AG1065" s="1056"/>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c r="A1066" s="1057">
        <v>7</v>
      </c>
      <c r="B1066" s="1057">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56"/>
      <c r="AD1066" s="1056"/>
      <c r="AE1066" s="1056"/>
      <c r="AF1066" s="1056"/>
      <c r="AG1066" s="1056"/>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c r="A1067" s="1057">
        <v>8</v>
      </c>
      <c r="B1067" s="1057">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56"/>
      <c r="AD1067" s="1056"/>
      <c r="AE1067" s="1056"/>
      <c r="AF1067" s="1056"/>
      <c r="AG1067" s="1056"/>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c r="A1068" s="1057">
        <v>9</v>
      </c>
      <c r="B1068" s="1057">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56"/>
      <c r="AD1068" s="1056"/>
      <c r="AE1068" s="1056"/>
      <c r="AF1068" s="1056"/>
      <c r="AG1068" s="1056"/>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c r="A1069" s="1057">
        <v>10</v>
      </c>
      <c r="B1069" s="1057">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56"/>
      <c r="AD1069" s="1056"/>
      <c r="AE1069" s="1056"/>
      <c r="AF1069" s="1056"/>
      <c r="AG1069" s="1056"/>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c r="A1070" s="1057">
        <v>11</v>
      </c>
      <c r="B1070" s="1057">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56"/>
      <c r="AD1070" s="1056"/>
      <c r="AE1070" s="1056"/>
      <c r="AF1070" s="1056"/>
      <c r="AG1070" s="1056"/>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c r="A1071" s="1057">
        <v>12</v>
      </c>
      <c r="B1071" s="1057">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56"/>
      <c r="AD1071" s="1056"/>
      <c r="AE1071" s="1056"/>
      <c r="AF1071" s="1056"/>
      <c r="AG1071" s="1056"/>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c r="A1072" s="1057">
        <v>13</v>
      </c>
      <c r="B1072" s="1057">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56"/>
      <c r="AD1072" s="1056"/>
      <c r="AE1072" s="1056"/>
      <c r="AF1072" s="1056"/>
      <c r="AG1072" s="1056"/>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c r="A1073" s="1057">
        <v>14</v>
      </c>
      <c r="B1073" s="1057">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56"/>
      <c r="AD1073" s="1056"/>
      <c r="AE1073" s="1056"/>
      <c r="AF1073" s="1056"/>
      <c r="AG1073" s="1056"/>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c r="A1074" s="1057">
        <v>15</v>
      </c>
      <c r="B1074" s="1057">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56"/>
      <c r="AD1074" s="1056"/>
      <c r="AE1074" s="1056"/>
      <c r="AF1074" s="1056"/>
      <c r="AG1074" s="1056"/>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c r="A1075" s="1057">
        <v>16</v>
      </c>
      <c r="B1075" s="1057">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56"/>
      <c r="AD1075" s="1056"/>
      <c r="AE1075" s="1056"/>
      <c r="AF1075" s="1056"/>
      <c r="AG1075" s="1056"/>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c r="A1076" s="1057">
        <v>17</v>
      </c>
      <c r="B1076" s="1057">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56"/>
      <c r="AD1076" s="1056"/>
      <c r="AE1076" s="1056"/>
      <c r="AF1076" s="1056"/>
      <c r="AG1076" s="1056"/>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c r="A1077" s="1057">
        <v>18</v>
      </c>
      <c r="B1077" s="1057">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56"/>
      <c r="AD1077" s="1056"/>
      <c r="AE1077" s="1056"/>
      <c r="AF1077" s="1056"/>
      <c r="AG1077" s="1056"/>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c r="A1078" s="1057">
        <v>19</v>
      </c>
      <c r="B1078" s="1057">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56"/>
      <c r="AD1078" s="1056"/>
      <c r="AE1078" s="1056"/>
      <c r="AF1078" s="1056"/>
      <c r="AG1078" s="1056"/>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c r="A1079" s="1057">
        <v>20</v>
      </c>
      <c r="B1079" s="1057">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56"/>
      <c r="AD1079" s="1056"/>
      <c r="AE1079" s="1056"/>
      <c r="AF1079" s="1056"/>
      <c r="AG1079" s="1056"/>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c r="A1080" s="1057">
        <v>21</v>
      </c>
      <c r="B1080" s="1057">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56"/>
      <c r="AD1080" s="1056"/>
      <c r="AE1080" s="1056"/>
      <c r="AF1080" s="1056"/>
      <c r="AG1080" s="1056"/>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c r="A1081" s="1057">
        <v>22</v>
      </c>
      <c r="B1081" s="1057">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56"/>
      <c r="AD1081" s="1056"/>
      <c r="AE1081" s="1056"/>
      <c r="AF1081" s="1056"/>
      <c r="AG1081" s="1056"/>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c r="A1082" s="1057">
        <v>23</v>
      </c>
      <c r="B1082" s="1057">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56"/>
      <c r="AD1082" s="1056"/>
      <c r="AE1082" s="1056"/>
      <c r="AF1082" s="1056"/>
      <c r="AG1082" s="1056"/>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c r="A1083" s="1057">
        <v>24</v>
      </c>
      <c r="B1083" s="1057">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56"/>
      <c r="AD1083" s="1056"/>
      <c r="AE1083" s="1056"/>
      <c r="AF1083" s="1056"/>
      <c r="AG1083" s="1056"/>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c r="A1084" s="1057">
        <v>25</v>
      </c>
      <c r="B1084" s="1057">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56"/>
      <c r="AD1084" s="1056"/>
      <c r="AE1084" s="1056"/>
      <c r="AF1084" s="1056"/>
      <c r="AG1084" s="1056"/>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c r="A1085" s="1057">
        <v>26</v>
      </c>
      <c r="B1085" s="1057">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56"/>
      <c r="AD1085" s="1056"/>
      <c r="AE1085" s="1056"/>
      <c r="AF1085" s="1056"/>
      <c r="AG1085" s="1056"/>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c r="A1086" s="1057">
        <v>27</v>
      </c>
      <c r="B1086" s="1057">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56"/>
      <c r="AD1086" s="1056"/>
      <c r="AE1086" s="1056"/>
      <c r="AF1086" s="1056"/>
      <c r="AG1086" s="1056"/>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c r="A1087" s="1057">
        <v>28</v>
      </c>
      <c r="B1087" s="1057">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56"/>
      <c r="AD1087" s="1056"/>
      <c r="AE1087" s="1056"/>
      <c r="AF1087" s="1056"/>
      <c r="AG1087" s="1056"/>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c r="A1088" s="1057">
        <v>29</v>
      </c>
      <c r="B1088" s="1057">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56"/>
      <c r="AD1088" s="1056"/>
      <c r="AE1088" s="1056"/>
      <c r="AF1088" s="1056"/>
      <c r="AG1088" s="1056"/>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c r="A1089" s="1057">
        <v>30</v>
      </c>
      <c r="B1089" s="1057">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56"/>
      <c r="AD1089" s="1056"/>
      <c r="AE1089" s="1056"/>
      <c r="AF1089" s="1056"/>
      <c r="AG1089" s="1056"/>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0"/>
      <c r="B1092" s="340"/>
      <c r="C1092" s="340" t="s">
        <v>26</v>
      </c>
      <c r="D1092" s="340"/>
      <c r="E1092" s="340"/>
      <c r="F1092" s="340"/>
      <c r="G1092" s="340"/>
      <c r="H1092" s="340"/>
      <c r="I1092" s="340"/>
      <c r="J1092" s="281" t="s">
        <v>297</v>
      </c>
      <c r="K1092" s="111"/>
      <c r="L1092" s="111"/>
      <c r="M1092" s="111"/>
      <c r="N1092" s="111"/>
      <c r="O1092" s="111"/>
      <c r="P1092" s="341" t="s">
        <v>27</v>
      </c>
      <c r="Q1092" s="341"/>
      <c r="R1092" s="341"/>
      <c r="S1092" s="341"/>
      <c r="T1092" s="341"/>
      <c r="U1092" s="341"/>
      <c r="V1092" s="341"/>
      <c r="W1092" s="341"/>
      <c r="X1092" s="341"/>
      <c r="Y1092" s="338" t="s">
        <v>353</v>
      </c>
      <c r="Z1092" s="339"/>
      <c r="AA1092" s="339"/>
      <c r="AB1092" s="339"/>
      <c r="AC1092" s="281" t="s">
        <v>338</v>
      </c>
      <c r="AD1092" s="281"/>
      <c r="AE1092" s="281"/>
      <c r="AF1092" s="281"/>
      <c r="AG1092" s="281"/>
      <c r="AH1092" s="338" t="s">
        <v>258</v>
      </c>
      <c r="AI1092" s="340"/>
      <c r="AJ1092" s="340"/>
      <c r="AK1092" s="340"/>
      <c r="AL1092" s="340" t="s">
        <v>21</v>
      </c>
      <c r="AM1092" s="340"/>
      <c r="AN1092" s="340"/>
      <c r="AO1092" s="424"/>
      <c r="AP1092" s="425" t="s">
        <v>298</v>
      </c>
      <c r="AQ1092" s="425"/>
      <c r="AR1092" s="425"/>
      <c r="AS1092" s="425"/>
      <c r="AT1092" s="425"/>
      <c r="AU1092" s="425"/>
      <c r="AV1092" s="425"/>
      <c r="AW1092" s="425"/>
      <c r="AX1092" s="425"/>
      <c r="AY1092">
        <f t="shared" ref="AY1092:AY1093" si="30">$AY$1090</f>
        <v>0</v>
      </c>
    </row>
    <row r="1093" spans="1:51" ht="26.25" customHeight="1">
      <c r="A1093" s="1057">
        <v>1</v>
      </c>
      <c r="B1093" s="1057">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56"/>
      <c r="AD1093" s="1056"/>
      <c r="AE1093" s="1056"/>
      <c r="AF1093" s="1056"/>
      <c r="AG1093" s="1056"/>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c r="A1094" s="1057">
        <v>2</v>
      </c>
      <c r="B1094" s="1057">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56"/>
      <c r="AD1094" s="1056"/>
      <c r="AE1094" s="1056"/>
      <c r="AF1094" s="1056"/>
      <c r="AG1094" s="1056"/>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c r="A1095" s="1057">
        <v>3</v>
      </c>
      <c r="B1095" s="1057">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56"/>
      <c r="AD1095" s="1056"/>
      <c r="AE1095" s="1056"/>
      <c r="AF1095" s="1056"/>
      <c r="AG1095" s="1056"/>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c r="A1096" s="1057">
        <v>4</v>
      </c>
      <c r="B1096" s="1057">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56"/>
      <c r="AD1096" s="1056"/>
      <c r="AE1096" s="1056"/>
      <c r="AF1096" s="1056"/>
      <c r="AG1096" s="1056"/>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c r="A1097" s="1057">
        <v>5</v>
      </c>
      <c r="B1097" s="1057">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56"/>
      <c r="AD1097" s="1056"/>
      <c r="AE1097" s="1056"/>
      <c r="AF1097" s="1056"/>
      <c r="AG1097" s="1056"/>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c r="A1098" s="1057">
        <v>6</v>
      </c>
      <c r="B1098" s="1057">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56"/>
      <c r="AD1098" s="1056"/>
      <c r="AE1098" s="1056"/>
      <c r="AF1098" s="1056"/>
      <c r="AG1098" s="1056"/>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c r="A1099" s="1057">
        <v>7</v>
      </c>
      <c r="B1099" s="1057">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56"/>
      <c r="AD1099" s="1056"/>
      <c r="AE1099" s="1056"/>
      <c r="AF1099" s="1056"/>
      <c r="AG1099" s="1056"/>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c r="A1100" s="1057">
        <v>8</v>
      </c>
      <c r="B1100" s="1057">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56"/>
      <c r="AD1100" s="1056"/>
      <c r="AE1100" s="1056"/>
      <c r="AF1100" s="1056"/>
      <c r="AG1100" s="1056"/>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c r="A1101" s="1057">
        <v>9</v>
      </c>
      <c r="B1101" s="1057">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56"/>
      <c r="AD1101" s="1056"/>
      <c r="AE1101" s="1056"/>
      <c r="AF1101" s="1056"/>
      <c r="AG1101" s="1056"/>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c r="A1102" s="1057">
        <v>10</v>
      </c>
      <c r="B1102" s="1057">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56"/>
      <c r="AD1102" s="1056"/>
      <c r="AE1102" s="1056"/>
      <c r="AF1102" s="1056"/>
      <c r="AG1102" s="1056"/>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c r="A1103" s="1057">
        <v>11</v>
      </c>
      <c r="B1103" s="1057">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56"/>
      <c r="AD1103" s="1056"/>
      <c r="AE1103" s="1056"/>
      <c r="AF1103" s="1056"/>
      <c r="AG1103" s="1056"/>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c r="A1104" s="1057">
        <v>12</v>
      </c>
      <c r="B1104" s="1057">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56"/>
      <c r="AD1104" s="1056"/>
      <c r="AE1104" s="1056"/>
      <c r="AF1104" s="1056"/>
      <c r="AG1104" s="1056"/>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c r="A1105" s="1057">
        <v>13</v>
      </c>
      <c r="B1105" s="1057">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56"/>
      <c r="AD1105" s="1056"/>
      <c r="AE1105" s="1056"/>
      <c r="AF1105" s="1056"/>
      <c r="AG1105" s="1056"/>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c r="A1106" s="1057">
        <v>14</v>
      </c>
      <c r="B1106" s="1057">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56"/>
      <c r="AD1106" s="1056"/>
      <c r="AE1106" s="1056"/>
      <c r="AF1106" s="1056"/>
      <c r="AG1106" s="1056"/>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c r="A1107" s="1057">
        <v>15</v>
      </c>
      <c r="B1107" s="1057">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56"/>
      <c r="AD1107" s="1056"/>
      <c r="AE1107" s="1056"/>
      <c r="AF1107" s="1056"/>
      <c r="AG1107" s="1056"/>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c r="A1108" s="1057">
        <v>16</v>
      </c>
      <c r="B1108" s="1057">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56"/>
      <c r="AD1108" s="1056"/>
      <c r="AE1108" s="1056"/>
      <c r="AF1108" s="1056"/>
      <c r="AG1108" s="1056"/>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c r="A1109" s="1057">
        <v>17</v>
      </c>
      <c r="B1109" s="1057">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56"/>
      <c r="AD1109" s="1056"/>
      <c r="AE1109" s="1056"/>
      <c r="AF1109" s="1056"/>
      <c r="AG1109" s="1056"/>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c r="A1110" s="1057">
        <v>18</v>
      </c>
      <c r="B1110" s="1057">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56"/>
      <c r="AD1110" s="1056"/>
      <c r="AE1110" s="1056"/>
      <c r="AF1110" s="1056"/>
      <c r="AG1110" s="1056"/>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c r="A1111" s="1057">
        <v>19</v>
      </c>
      <c r="B1111" s="1057">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56"/>
      <c r="AD1111" s="1056"/>
      <c r="AE1111" s="1056"/>
      <c r="AF1111" s="1056"/>
      <c r="AG1111" s="1056"/>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c r="A1112" s="1057">
        <v>20</v>
      </c>
      <c r="B1112" s="1057">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56"/>
      <c r="AD1112" s="1056"/>
      <c r="AE1112" s="1056"/>
      <c r="AF1112" s="1056"/>
      <c r="AG1112" s="1056"/>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c r="A1113" s="1057">
        <v>21</v>
      </c>
      <c r="B1113" s="1057">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56"/>
      <c r="AD1113" s="1056"/>
      <c r="AE1113" s="1056"/>
      <c r="AF1113" s="1056"/>
      <c r="AG1113" s="1056"/>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c r="A1114" s="1057">
        <v>22</v>
      </c>
      <c r="B1114" s="1057">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56"/>
      <c r="AD1114" s="1056"/>
      <c r="AE1114" s="1056"/>
      <c r="AF1114" s="1056"/>
      <c r="AG1114" s="1056"/>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c r="A1115" s="1057">
        <v>23</v>
      </c>
      <c r="B1115" s="1057">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56"/>
      <c r="AD1115" s="1056"/>
      <c r="AE1115" s="1056"/>
      <c r="AF1115" s="1056"/>
      <c r="AG1115" s="1056"/>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c r="A1116" s="1057">
        <v>24</v>
      </c>
      <c r="B1116" s="1057">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56"/>
      <c r="AD1116" s="1056"/>
      <c r="AE1116" s="1056"/>
      <c r="AF1116" s="1056"/>
      <c r="AG1116" s="1056"/>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c r="A1117" s="1057">
        <v>25</v>
      </c>
      <c r="B1117" s="1057">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56"/>
      <c r="AD1117" s="1056"/>
      <c r="AE1117" s="1056"/>
      <c r="AF1117" s="1056"/>
      <c r="AG1117" s="1056"/>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c r="A1118" s="1057">
        <v>26</v>
      </c>
      <c r="B1118" s="1057">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56"/>
      <c r="AD1118" s="1056"/>
      <c r="AE1118" s="1056"/>
      <c r="AF1118" s="1056"/>
      <c r="AG1118" s="1056"/>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c r="A1119" s="1057">
        <v>27</v>
      </c>
      <c r="B1119" s="1057">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56"/>
      <c r="AD1119" s="1056"/>
      <c r="AE1119" s="1056"/>
      <c r="AF1119" s="1056"/>
      <c r="AG1119" s="1056"/>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c r="A1120" s="1057">
        <v>28</v>
      </c>
      <c r="B1120" s="1057">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56"/>
      <c r="AD1120" s="1056"/>
      <c r="AE1120" s="1056"/>
      <c r="AF1120" s="1056"/>
      <c r="AG1120" s="1056"/>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c r="A1121" s="1057">
        <v>29</v>
      </c>
      <c r="B1121" s="1057">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56"/>
      <c r="AD1121" s="1056"/>
      <c r="AE1121" s="1056"/>
      <c r="AF1121" s="1056"/>
      <c r="AG1121" s="1056"/>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c r="A1122" s="1057">
        <v>30</v>
      </c>
      <c r="B1122" s="1057">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56"/>
      <c r="AD1122" s="1056"/>
      <c r="AE1122" s="1056"/>
      <c r="AF1122" s="1056"/>
      <c r="AG1122" s="1056"/>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0"/>
      <c r="B1125" s="340"/>
      <c r="C1125" s="340" t="s">
        <v>26</v>
      </c>
      <c r="D1125" s="340"/>
      <c r="E1125" s="340"/>
      <c r="F1125" s="340"/>
      <c r="G1125" s="340"/>
      <c r="H1125" s="340"/>
      <c r="I1125" s="340"/>
      <c r="J1125" s="281" t="s">
        <v>297</v>
      </c>
      <c r="K1125" s="111"/>
      <c r="L1125" s="111"/>
      <c r="M1125" s="111"/>
      <c r="N1125" s="111"/>
      <c r="O1125" s="111"/>
      <c r="P1125" s="341" t="s">
        <v>27</v>
      </c>
      <c r="Q1125" s="341"/>
      <c r="R1125" s="341"/>
      <c r="S1125" s="341"/>
      <c r="T1125" s="341"/>
      <c r="U1125" s="341"/>
      <c r="V1125" s="341"/>
      <c r="W1125" s="341"/>
      <c r="X1125" s="341"/>
      <c r="Y1125" s="338" t="s">
        <v>353</v>
      </c>
      <c r="Z1125" s="339"/>
      <c r="AA1125" s="339"/>
      <c r="AB1125" s="339"/>
      <c r="AC1125" s="281" t="s">
        <v>338</v>
      </c>
      <c r="AD1125" s="281"/>
      <c r="AE1125" s="281"/>
      <c r="AF1125" s="281"/>
      <c r="AG1125" s="281"/>
      <c r="AH1125" s="338" t="s">
        <v>258</v>
      </c>
      <c r="AI1125" s="340"/>
      <c r="AJ1125" s="340"/>
      <c r="AK1125" s="340"/>
      <c r="AL1125" s="340" t="s">
        <v>21</v>
      </c>
      <c r="AM1125" s="340"/>
      <c r="AN1125" s="340"/>
      <c r="AO1125" s="424"/>
      <c r="AP1125" s="425" t="s">
        <v>298</v>
      </c>
      <c r="AQ1125" s="425"/>
      <c r="AR1125" s="425"/>
      <c r="AS1125" s="425"/>
      <c r="AT1125" s="425"/>
      <c r="AU1125" s="425"/>
      <c r="AV1125" s="425"/>
      <c r="AW1125" s="425"/>
      <c r="AX1125" s="425"/>
      <c r="AY1125">
        <f t="shared" ref="AY1125:AY1126" si="31">$AY$1123</f>
        <v>0</v>
      </c>
    </row>
    <row r="1126" spans="1:51" ht="26.25" customHeight="1">
      <c r="A1126" s="1057">
        <v>1</v>
      </c>
      <c r="B1126" s="1057">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56"/>
      <c r="AD1126" s="1056"/>
      <c r="AE1126" s="1056"/>
      <c r="AF1126" s="1056"/>
      <c r="AG1126" s="1056"/>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c r="A1127" s="1057">
        <v>2</v>
      </c>
      <c r="B1127" s="1057">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56"/>
      <c r="AD1127" s="1056"/>
      <c r="AE1127" s="1056"/>
      <c r="AF1127" s="1056"/>
      <c r="AG1127" s="1056"/>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c r="A1128" s="1057">
        <v>3</v>
      </c>
      <c r="B1128" s="1057">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56"/>
      <c r="AD1128" s="1056"/>
      <c r="AE1128" s="1056"/>
      <c r="AF1128" s="1056"/>
      <c r="AG1128" s="1056"/>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c r="A1129" s="1057">
        <v>4</v>
      </c>
      <c r="B1129" s="1057">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56"/>
      <c r="AD1129" s="1056"/>
      <c r="AE1129" s="1056"/>
      <c r="AF1129" s="1056"/>
      <c r="AG1129" s="1056"/>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c r="A1130" s="1057">
        <v>5</v>
      </c>
      <c r="B1130" s="1057">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56"/>
      <c r="AD1130" s="1056"/>
      <c r="AE1130" s="1056"/>
      <c r="AF1130" s="1056"/>
      <c r="AG1130" s="1056"/>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c r="A1131" s="1057">
        <v>6</v>
      </c>
      <c r="B1131" s="1057">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56"/>
      <c r="AD1131" s="1056"/>
      <c r="AE1131" s="1056"/>
      <c r="AF1131" s="1056"/>
      <c r="AG1131" s="1056"/>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c r="A1132" s="1057">
        <v>7</v>
      </c>
      <c r="B1132" s="1057">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56"/>
      <c r="AD1132" s="1056"/>
      <c r="AE1132" s="1056"/>
      <c r="AF1132" s="1056"/>
      <c r="AG1132" s="1056"/>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c r="A1133" s="1057">
        <v>8</v>
      </c>
      <c r="B1133" s="1057">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56"/>
      <c r="AD1133" s="1056"/>
      <c r="AE1133" s="1056"/>
      <c r="AF1133" s="1056"/>
      <c r="AG1133" s="1056"/>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c r="A1134" s="1057">
        <v>9</v>
      </c>
      <c r="B1134" s="1057">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56"/>
      <c r="AD1134" s="1056"/>
      <c r="AE1134" s="1056"/>
      <c r="AF1134" s="1056"/>
      <c r="AG1134" s="1056"/>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c r="A1135" s="1057">
        <v>10</v>
      </c>
      <c r="B1135" s="1057">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56"/>
      <c r="AD1135" s="1056"/>
      <c r="AE1135" s="1056"/>
      <c r="AF1135" s="1056"/>
      <c r="AG1135" s="1056"/>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c r="A1136" s="1057">
        <v>11</v>
      </c>
      <c r="B1136" s="1057">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56"/>
      <c r="AD1136" s="1056"/>
      <c r="AE1136" s="1056"/>
      <c r="AF1136" s="1056"/>
      <c r="AG1136" s="1056"/>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c r="A1137" s="1057">
        <v>12</v>
      </c>
      <c r="B1137" s="1057">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56"/>
      <c r="AD1137" s="1056"/>
      <c r="AE1137" s="1056"/>
      <c r="AF1137" s="1056"/>
      <c r="AG1137" s="1056"/>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c r="A1138" s="1057">
        <v>13</v>
      </c>
      <c r="B1138" s="1057">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56"/>
      <c r="AD1138" s="1056"/>
      <c r="AE1138" s="1056"/>
      <c r="AF1138" s="1056"/>
      <c r="AG1138" s="1056"/>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c r="A1139" s="1057">
        <v>14</v>
      </c>
      <c r="B1139" s="1057">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56"/>
      <c r="AD1139" s="1056"/>
      <c r="AE1139" s="1056"/>
      <c r="AF1139" s="1056"/>
      <c r="AG1139" s="1056"/>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c r="A1140" s="1057">
        <v>15</v>
      </c>
      <c r="B1140" s="1057">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56"/>
      <c r="AD1140" s="1056"/>
      <c r="AE1140" s="1056"/>
      <c r="AF1140" s="1056"/>
      <c r="AG1140" s="1056"/>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c r="A1141" s="1057">
        <v>16</v>
      </c>
      <c r="B1141" s="1057">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56"/>
      <c r="AD1141" s="1056"/>
      <c r="AE1141" s="1056"/>
      <c r="AF1141" s="1056"/>
      <c r="AG1141" s="1056"/>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c r="A1142" s="1057">
        <v>17</v>
      </c>
      <c r="B1142" s="1057">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56"/>
      <c r="AD1142" s="1056"/>
      <c r="AE1142" s="1056"/>
      <c r="AF1142" s="1056"/>
      <c r="AG1142" s="1056"/>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c r="A1143" s="1057">
        <v>18</v>
      </c>
      <c r="B1143" s="1057">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56"/>
      <c r="AD1143" s="1056"/>
      <c r="AE1143" s="1056"/>
      <c r="AF1143" s="1056"/>
      <c r="AG1143" s="1056"/>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c r="A1144" s="1057">
        <v>19</v>
      </c>
      <c r="B1144" s="1057">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56"/>
      <c r="AD1144" s="1056"/>
      <c r="AE1144" s="1056"/>
      <c r="AF1144" s="1056"/>
      <c r="AG1144" s="1056"/>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c r="A1145" s="1057">
        <v>20</v>
      </c>
      <c r="B1145" s="1057">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56"/>
      <c r="AD1145" s="1056"/>
      <c r="AE1145" s="1056"/>
      <c r="AF1145" s="1056"/>
      <c r="AG1145" s="1056"/>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c r="A1146" s="1057">
        <v>21</v>
      </c>
      <c r="B1146" s="1057">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56"/>
      <c r="AD1146" s="1056"/>
      <c r="AE1146" s="1056"/>
      <c r="AF1146" s="1056"/>
      <c r="AG1146" s="1056"/>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c r="A1147" s="1057">
        <v>22</v>
      </c>
      <c r="B1147" s="1057">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56"/>
      <c r="AD1147" s="1056"/>
      <c r="AE1147" s="1056"/>
      <c r="AF1147" s="1056"/>
      <c r="AG1147" s="1056"/>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c r="A1148" s="1057">
        <v>23</v>
      </c>
      <c r="B1148" s="1057">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56"/>
      <c r="AD1148" s="1056"/>
      <c r="AE1148" s="1056"/>
      <c r="AF1148" s="1056"/>
      <c r="AG1148" s="1056"/>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c r="A1149" s="1057">
        <v>24</v>
      </c>
      <c r="B1149" s="1057">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56"/>
      <c r="AD1149" s="1056"/>
      <c r="AE1149" s="1056"/>
      <c r="AF1149" s="1056"/>
      <c r="AG1149" s="1056"/>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c r="A1150" s="1057">
        <v>25</v>
      </c>
      <c r="B1150" s="1057">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56"/>
      <c r="AD1150" s="1056"/>
      <c r="AE1150" s="1056"/>
      <c r="AF1150" s="1056"/>
      <c r="AG1150" s="1056"/>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c r="A1151" s="1057">
        <v>26</v>
      </c>
      <c r="B1151" s="1057">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56"/>
      <c r="AD1151" s="1056"/>
      <c r="AE1151" s="1056"/>
      <c r="AF1151" s="1056"/>
      <c r="AG1151" s="1056"/>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c r="A1152" s="1057">
        <v>27</v>
      </c>
      <c r="B1152" s="1057">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56"/>
      <c r="AD1152" s="1056"/>
      <c r="AE1152" s="1056"/>
      <c r="AF1152" s="1056"/>
      <c r="AG1152" s="1056"/>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c r="A1153" s="1057">
        <v>28</v>
      </c>
      <c r="B1153" s="1057">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56"/>
      <c r="AD1153" s="1056"/>
      <c r="AE1153" s="1056"/>
      <c r="AF1153" s="1056"/>
      <c r="AG1153" s="1056"/>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c r="A1154" s="1057">
        <v>29</v>
      </c>
      <c r="B1154" s="1057">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56"/>
      <c r="AD1154" s="1056"/>
      <c r="AE1154" s="1056"/>
      <c r="AF1154" s="1056"/>
      <c r="AG1154" s="1056"/>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c r="A1155" s="1057">
        <v>30</v>
      </c>
      <c r="B1155" s="1057">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56"/>
      <c r="AD1155" s="1056"/>
      <c r="AE1155" s="1056"/>
      <c r="AF1155" s="1056"/>
      <c r="AG1155" s="1056"/>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0"/>
      <c r="B1158" s="340"/>
      <c r="C1158" s="340" t="s">
        <v>26</v>
      </c>
      <c r="D1158" s="340"/>
      <c r="E1158" s="340"/>
      <c r="F1158" s="340"/>
      <c r="G1158" s="340"/>
      <c r="H1158" s="340"/>
      <c r="I1158" s="340"/>
      <c r="J1158" s="281" t="s">
        <v>297</v>
      </c>
      <c r="K1158" s="111"/>
      <c r="L1158" s="111"/>
      <c r="M1158" s="111"/>
      <c r="N1158" s="111"/>
      <c r="O1158" s="111"/>
      <c r="P1158" s="341" t="s">
        <v>27</v>
      </c>
      <c r="Q1158" s="341"/>
      <c r="R1158" s="341"/>
      <c r="S1158" s="341"/>
      <c r="T1158" s="341"/>
      <c r="U1158" s="341"/>
      <c r="V1158" s="341"/>
      <c r="W1158" s="341"/>
      <c r="X1158" s="341"/>
      <c r="Y1158" s="338" t="s">
        <v>353</v>
      </c>
      <c r="Z1158" s="339"/>
      <c r="AA1158" s="339"/>
      <c r="AB1158" s="339"/>
      <c r="AC1158" s="281" t="s">
        <v>338</v>
      </c>
      <c r="AD1158" s="281"/>
      <c r="AE1158" s="281"/>
      <c r="AF1158" s="281"/>
      <c r="AG1158" s="281"/>
      <c r="AH1158" s="338" t="s">
        <v>258</v>
      </c>
      <c r="AI1158" s="340"/>
      <c r="AJ1158" s="340"/>
      <c r="AK1158" s="340"/>
      <c r="AL1158" s="340" t="s">
        <v>21</v>
      </c>
      <c r="AM1158" s="340"/>
      <c r="AN1158" s="340"/>
      <c r="AO1158" s="424"/>
      <c r="AP1158" s="425" t="s">
        <v>298</v>
      </c>
      <c r="AQ1158" s="425"/>
      <c r="AR1158" s="425"/>
      <c r="AS1158" s="425"/>
      <c r="AT1158" s="425"/>
      <c r="AU1158" s="425"/>
      <c r="AV1158" s="425"/>
      <c r="AW1158" s="425"/>
      <c r="AX1158" s="425"/>
      <c r="AY1158">
        <f t="shared" ref="AY1158:AY1159" si="32">$AY$1156</f>
        <v>0</v>
      </c>
    </row>
    <row r="1159" spans="1:51" ht="26.25" customHeight="1">
      <c r="A1159" s="1057">
        <v>1</v>
      </c>
      <c r="B1159" s="1057">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56"/>
      <c r="AD1159" s="1056"/>
      <c r="AE1159" s="1056"/>
      <c r="AF1159" s="1056"/>
      <c r="AG1159" s="1056"/>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c r="A1160" s="1057">
        <v>2</v>
      </c>
      <c r="B1160" s="1057">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56"/>
      <c r="AD1160" s="1056"/>
      <c r="AE1160" s="1056"/>
      <c r="AF1160" s="1056"/>
      <c r="AG1160" s="1056"/>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c r="A1161" s="1057">
        <v>3</v>
      </c>
      <c r="B1161" s="1057">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56"/>
      <c r="AD1161" s="1056"/>
      <c r="AE1161" s="1056"/>
      <c r="AF1161" s="1056"/>
      <c r="AG1161" s="1056"/>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c r="A1162" s="1057">
        <v>4</v>
      </c>
      <c r="B1162" s="1057">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56"/>
      <c r="AD1162" s="1056"/>
      <c r="AE1162" s="1056"/>
      <c r="AF1162" s="1056"/>
      <c r="AG1162" s="1056"/>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c r="A1163" s="1057">
        <v>5</v>
      </c>
      <c r="B1163" s="1057">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56"/>
      <c r="AD1163" s="1056"/>
      <c r="AE1163" s="1056"/>
      <c r="AF1163" s="1056"/>
      <c r="AG1163" s="1056"/>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c r="A1164" s="1057">
        <v>6</v>
      </c>
      <c r="B1164" s="1057">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56"/>
      <c r="AD1164" s="1056"/>
      <c r="AE1164" s="1056"/>
      <c r="AF1164" s="1056"/>
      <c r="AG1164" s="1056"/>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c r="A1165" s="1057">
        <v>7</v>
      </c>
      <c r="B1165" s="1057">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56"/>
      <c r="AD1165" s="1056"/>
      <c r="AE1165" s="1056"/>
      <c r="AF1165" s="1056"/>
      <c r="AG1165" s="1056"/>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c r="A1166" s="1057">
        <v>8</v>
      </c>
      <c r="B1166" s="1057">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56"/>
      <c r="AD1166" s="1056"/>
      <c r="AE1166" s="1056"/>
      <c r="AF1166" s="1056"/>
      <c r="AG1166" s="1056"/>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c r="A1167" s="1057">
        <v>9</v>
      </c>
      <c r="B1167" s="1057">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56"/>
      <c r="AD1167" s="1056"/>
      <c r="AE1167" s="1056"/>
      <c r="AF1167" s="1056"/>
      <c r="AG1167" s="1056"/>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c r="A1168" s="1057">
        <v>10</v>
      </c>
      <c r="B1168" s="1057">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56"/>
      <c r="AD1168" s="1056"/>
      <c r="AE1168" s="1056"/>
      <c r="AF1168" s="1056"/>
      <c r="AG1168" s="1056"/>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c r="A1169" s="1057">
        <v>11</v>
      </c>
      <c r="B1169" s="1057">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56"/>
      <c r="AD1169" s="1056"/>
      <c r="AE1169" s="1056"/>
      <c r="AF1169" s="1056"/>
      <c r="AG1169" s="1056"/>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c r="A1170" s="1057">
        <v>12</v>
      </c>
      <c r="B1170" s="1057">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56"/>
      <c r="AD1170" s="1056"/>
      <c r="AE1170" s="1056"/>
      <c r="AF1170" s="1056"/>
      <c r="AG1170" s="1056"/>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c r="A1171" s="1057">
        <v>13</v>
      </c>
      <c r="B1171" s="1057">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56"/>
      <c r="AD1171" s="1056"/>
      <c r="AE1171" s="1056"/>
      <c r="AF1171" s="1056"/>
      <c r="AG1171" s="1056"/>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c r="A1172" s="1057">
        <v>14</v>
      </c>
      <c r="B1172" s="1057">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56"/>
      <c r="AD1172" s="1056"/>
      <c r="AE1172" s="1056"/>
      <c r="AF1172" s="1056"/>
      <c r="AG1172" s="1056"/>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c r="A1173" s="1057">
        <v>15</v>
      </c>
      <c r="B1173" s="1057">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56"/>
      <c r="AD1173" s="1056"/>
      <c r="AE1173" s="1056"/>
      <c r="AF1173" s="1056"/>
      <c r="AG1173" s="1056"/>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c r="A1174" s="1057">
        <v>16</v>
      </c>
      <c r="B1174" s="1057">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56"/>
      <c r="AD1174" s="1056"/>
      <c r="AE1174" s="1056"/>
      <c r="AF1174" s="1056"/>
      <c r="AG1174" s="1056"/>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c r="A1175" s="1057">
        <v>17</v>
      </c>
      <c r="B1175" s="1057">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56"/>
      <c r="AD1175" s="1056"/>
      <c r="AE1175" s="1056"/>
      <c r="AF1175" s="1056"/>
      <c r="AG1175" s="1056"/>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c r="A1176" s="1057">
        <v>18</v>
      </c>
      <c r="B1176" s="1057">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56"/>
      <c r="AD1176" s="1056"/>
      <c r="AE1176" s="1056"/>
      <c r="AF1176" s="1056"/>
      <c r="AG1176" s="1056"/>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c r="A1177" s="1057">
        <v>19</v>
      </c>
      <c r="B1177" s="1057">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56"/>
      <c r="AD1177" s="1056"/>
      <c r="AE1177" s="1056"/>
      <c r="AF1177" s="1056"/>
      <c r="AG1177" s="1056"/>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c r="A1178" s="1057">
        <v>20</v>
      </c>
      <c r="B1178" s="1057">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56"/>
      <c r="AD1178" s="1056"/>
      <c r="AE1178" s="1056"/>
      <c r="AF1178" s="1056"/>
      <c r="AG1178" s="1056"/>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c r="A1179" s="1057">
        <v>21</v>
      </c>
      <c r="B1179" s="1057">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56"/>
      <c r="AD1179" s="1056"/>
      <c r="AE1179" s="1056"/>
      <c r="AF1179" s="1056"/>
      <c r="AG1179" s="1056"/>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c r="A1180" s="1057">
        <v>22</v>
      </c>
      <c r="B1180" s="1057">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56"/>
      <c r="AD1180" s="1056"/>
      <c r="AE1180" s="1056"/>
      <c r="AF1180" s="1056"/>
      <c r="AG1180" s="1056"/>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c r="A1181" s="1057">
        <v>23</v>
      </c>
      <c r="B1181" s="1057">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56"/>
      <c r="AD1181" s="1056"/>
      <c r="AE1181" s="1056"/>
      <c r="AF1181" s="1056"/>
      <c r="AG1181" s="1056"/>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c r="A1182" s="1057">
        <v>24</v>
      </c>
      <c r="B1182" s="1057">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56"/>
      <c r="AD1182" s="1056"/>
      <c r="AE1182" s="1056"/>
      <c r="AF1182" s="1056"/>
      <c r="AG1182" s="1056"/>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c r="A1183" s="1057">
        <v>25</v>
      </c>
      <c r="B1183" s="1057">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56"/>
      <c r="AD1183" s="1056"/>
      <c r="AE1183" s="1056"/>
      <c r="AF1183" s="1056"/>
      <c r="AG1183" s="1056"/>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c r="A1184" s="1057">
        <v>26</v>
      </c>
      <c r="B1184" s="1057">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56"/>
      <c r="AD1184" s="1056"/>
      <c r="AE1184" s="1056"/>
      <c r="AF1184" s="1056"/>
      <c r="AG1184" s="1056"/>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c r="A1185" s="1057">
        <v>27</v>
      </c>
      <c r="B1185" s="1057">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56"/>
      <c r="AD1185" s="1056"/>
      <c r="AE1185" s="1056"/>
      <c r="AF1185" s="1056"/>
      <c r="AG1185" s="1056"/>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c r="A1186" s="1057">
        <v>28</v>
      </c>
      <c r="B1186" s="1057">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56"/>
      <c r="AD1186" s="1056"/>
      <c r="AE1186" s="1056"/>
      <c r="AF1186" s="1056"/>
      <c r="AG1186" s="1056"/>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c r="A1187" s="1057">
        <v>29</v>
      </c>
      <c r="B1187" s="1057">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56"/>
      <c r="AD1187" s="1056"/>
      <c r="AE1187" s="1056"/>
      <c r="AF1187" s="1056"/>
      <c r="AG1187" s="1056"/>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c r="A1188" s="1057">
        <v>30</v>
      </c>
      <c r="B1188" s="1057">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56"/>
      <c r="AD1188" s="1056"/>
      <c r="AE1188" s="1056"/>
      <c r="AF1188" s="1056"/>
      <c r="AG1188" s="1056"/>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0"/>
      <c r="B1191" s="340"/>
      <c r="C1191" s="340" t="s">
        <v>26</v>
      </c>
      <c r="D1191" s="340"/>
      <c r="E1191" s="340"/>
      <c r="F1191" s="340"/>
      <c r="G1191" s="340"/>
      <c r="H1191" s="340"/>
      <c r="I1191" s="340"/>
      <c r="J1191" s="281" t="s">
        <v>297</v>
      </c>
      <c r="K1191" s="111"/>
      <c r="L1191" s="111"/>
      <c r="M1191" s="111"/>
      <c r="N1191" s="111"/>
      <c r="O1191" s="111"/>
      <c r="P1191" s="341" t="s">
        <v>27</v>
      </c>
      <c r="Q1191" s="341"/>
      <c r="R1191" s="341"/>
      <c r="S1191" s="341"/>
      <c r="T1191" s="341"/>
      <c r="U1191" s="341"/>
      <c r="V1191" s="341"/>
      <c r="W1191" s="341"/>
      <c r="X1191" s="341"/>
      <c r="Y1191" s="338" t="s">
        <v>353</v>
      </c>
      <c r="Z1191" s="339"/>
      <c r="AA1191" s="339"/>
      <c r="AB1191" s="339"/>
      <c r="AC1191" s="281" t="s">
        <v>338</v>
      </c>
      <c r="AD1191" s="281"/>
      <c r="AE1191" s="281"/>
      <c r="AF1191" s="281"/>
      <c r="AG1191" s="281"/>
      <c r="AH1191" s="338" t="s">
        <v>258</v>
      </c>
      <c r="AI1191" s="340"/>
      <c r="AJ1191" s="340"/>
      <c r="AK1191" s="340"/>
      <c r="AL1191" s="340" t="s">
        <v>21</v>
      </c>
      <c r="AM1191" s="340"/>
      <c r="AN1191" s="340"/>
      <c r="AO1191" s="424"/>
      <c r="AP1191" s="425" t="s">
        <v>298</v>
      </c>
      <c r="AQ1191" s="425"/>
      <c r="AR1191" s="425"/>
      <c r="AS1191" s="425"/>
      <c r="AT1191" s="425"/>
      <c r="AU1191" s="425"/>
      <c r="AV1191" s="425"/>
      <c r="AW1191" s="425"/>
      <c r="AX1191" s="425"/>
      <c r="AY1191">
        <f t="shared" ref="AY1191:AY1192" si="33">$AY$1189</f>
        <v>0</v>
      </c>
    </row>
    <row r="1192" spans="1:51" ht="26.25" customHeight="1">
      <c r="A1192" s="1057">
        <v>1</v>
      </c>
      <c r="B1192" s="1057">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56"/>
      <c r="AD1192" s="1056"/>
      <c r="AE1192" s="1056"/>
      <c r="AF1192" s="1056"/>
      <c r="AG1192" s="1056"/>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c r="A1193" s="1057">
        <v>2</v>
      </c>
      <c r="B1193" s="1057">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56"/>
      <c r="AD1193" s="1056"/>
      <c r="AE1193" s="1056"/>
      <c r="AF1193" s="1056"/>
      <c r="AG1193" s="1056"/>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c r="A1194" s="1057">
        <v>3</v>
      </c>
      <c r="B1194" s="1057">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56"/>
      <c r="AD1194" s="1056"/>
      <c r="AE1194" s="1056"/>
      <c r="AF1194" s="1056"/>
      <c r="AG1194" s="1056"/>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c r="A1195" s="1057">
        <v>4</v>
      </c>
      <c r="B1195" s="1057">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56"/>
      <c r="AD1195" s="1056"/>
      <c r="AE1195" s="1056"/>
      <c r="AF1195" s="1056"/>
      <c r="AG1195" s="1056"/>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c r="A1196" s="1057">
        <v>5</v>
      </c>
      <c r="B1196" s="1057">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56"/>
      <c r="AD1196" s="1056"/>
      <c r="AE1196" s="1056"/>
      <c r="AF1196" s="1056"/>
      <c r="AG1196" s="1056"/>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c r="A1197" s="1057">
        <v>6</v>
      </c>
      <c r="B1197" s="1057">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56"/>
      <c r="AD1197" s="1056"/>
      <c r="AE1197" s="1056"/>
      <c r="AF1197" s="1056"/>
      <c r="AG1197" s="1056"/>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c r="A1198" s="1057">
        <v>7</v>
      </c>
      <c r="B1198" s="1057">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56"/>
      <c r="AD1198" s="1056"/>
      <c r="AE1198" s="1056"/>
      <c r="AF1198" s="1056"/>
      <c r="AG1198" s="1056"/>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c r="A1199" s="1057">
        <v>8</v>
      </c>
      <c r="B1199" s="1057">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56"/>
      <c r="AD1199" s="1056"/>
      <c r="AE1199" s="1056"/>
      <c r="AF1199" s="1056"/>
      <c r="AG1199" s="1056"/>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c r="A1200" s="1057">
        <v>9</v>
      </c>
      <c r="B1200" s="1057">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56"/>
      <c r="AD1200" s="1056"/>
      <c r="AE1200" s="1056"/>
      <c r="AF1200" s="1056"/>
      <c r="AG1200" s="1056"/>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c r="A1201" s="1057">
        <v>10</v>
      </c>
      <c r="B1201" s="1057">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56"/>
      <c r="AD1201" s="1056"/>
      <c r="AE1201" s="1056"/>
      <c r="AF1201" s="1056"/>
      <c r="AG1201" s="1056"/>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c r="A1202" s="1057">
        <v>11</v>
      </c>
      <c r="B1202" s="1057">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56"/>
      <c r="AD1202" s="1056"/>
      <c r="AE1202" s="1056"/>
      <c r="AF1202" s="1056"/>
      <c r="AG1202" s="1056"/>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c r="A1203" s="1057">
        <v>12</v>
      </c>
      <c r="B1203" s="1057">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56"/>
      <c r="AD1203" s="1056"/>
      <c r="AE1203" s="1056"/>
      <c r="AF1203" s="1056"/>
      <c r="AG1203" s="1056"/>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c r="A1204" s="1057">
        <v>13</v>
      </c>
      <c r="B1204" s="1057">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56"/>
      <c r="AD1204" s="1056"/>
      <c r="AE1204" s="1056"/>
      <c r="AF1204" s="1056"/>
      <c r="AG1204" s="1056"/>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c r="A1205" s="1057">
        <v>14</v>
      </c>
      <c r="B1205" s="1057">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56"/>
      <c r="AD1205" s="1056"/>
      <c r="AE1205" s="1056"/>
      <c r="AF1205" s="1056"/>
      <c r="AG1205" s="1056"/>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c r="A1206" s="1057">
        <v>15</v>
      </c>
      <c r="B1206" s="1057">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56"/>
      <c r="AD1206" s="1056"/>
      <c r="AE1206" s="1056"/>
      <c r="AF1206" s="1056"/>
      <c r="AG1206" s="1056"/>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c r="A1207" s="1057">
        <v>16</v>
      </c>
      <c r="B1207" s="1057">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56"/>
      <c r="AD1207" s="1056"/>
      <c r="AE1207" s="1056"/>
      <c r="AF1207" s="1056"/>
      <c r="AG1207" s="1056"/>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c r="A1208" s="1057">
        <v>17</v>
      </c>
      <c r="B1208" s="1057">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56"/>
      <c r="AD1208" s="1056"/>
      <c r="AE1208" s="1056"/>
      <c r="AF1208" s="1056"/>
      <c r="AG1208" s="1056"/>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c r="A1209" s="1057">
        <v>18</v>
      </c>
      <c r="B1209" s="1057">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56"/>
      <c r="AD1209" s="1056"/>
      <c r="AE1209" s="1056"/>
      <c r="AF1209" s="1056"/>
      <c r="AG1209" s="1056"/>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c r="A1210" s="1057">
        <v>19</v>
      </c>
      <c r="B1210" s="1057">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56"/>
      <c r="AD1210" s="1056"/>
      <c r="AE1210" s="1056"/>
      <c r="AF1210" s="1056"/>
      <c r="AG1210" s="1056"/>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c r="A1211" s="1057">
        <v>20</v>
      </c>
      <c r="B1211" s="1057">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56"/>
      <c r="AD1211" s="1056"/>
      <c r="AE1211" s="1056"/>
      <c r="AF1211" s="1056"/>
      <c r="AG1211" s="1056"/>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c r="A1212" s="1057">
        <v>21</v>
      </c>
      <c r="B1212" s="1057">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56"/>
      <c r="AD1212" s="1056"/>
      <c r="AE1212" s="1056"/>
      <c r="AF1212" s="1056"/>
      <c r="AG1212" s="1056"/>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c r="A1213" s="1057">
        <v>22</v>
      </c>
      <c r="B1213" s="1057">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56"/>
      <c r="AD1213" s="1056"/>
      <c r="AE1213" s="1056"/>
      <c r="AF1213" s="1056"/>
      <c r="AG1213" s="1056"/>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c r="A1214" s="1057">
        <v>23</v>
      </c>
      <c r="B1214" s="1057">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56"/>
      <c r="AD1214" s="1056"/>
      <c r="AE1214" s="1056"/>
      <c r="AF1214" s="1056"/>
      <c r="AG1214" s="1056"/>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c r="A1215" s="1057">
        <v>24</v>
      </c>
      <c r="B1215" s="1057">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56"/>
      <c r="AD1215" s="1056"/>
      <c r="AE1215" s="1056"/>
      <c r="AF1215" s="1056"/>
      <c r="AG1215" s="1056"/>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c r="A1216" s="1057">
        <v>25</v>
      </c>
      <c r="B1216" s="1057">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56"/>
      <c r="AD1216" s="1056"/>
      <c r="AE1216" s="1056"/>
      <c r="AF1216" s="1056"/>
      <c r="AG1216" s="1056"/>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c r="A1217" s="1057">
        <v>26</v>
      </c>
      <c r="B1217" s="1057">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56"/>
      <c r="AD1217" s="1056"/>
      <c r="AE1217" s="1056"/>
      <c r="AF1217" s="1056"/>
      <c r="AG1217" s="1056"/>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c r="A1218" s="1057">
        <v>27</v>
      </c>
      <c r="B1218" s="1057">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56"/>
      <c r="AD1218" s="1056"/>
      <c r="AE1218" s="1056"/>
      <c r="AF1218" s="1056"/>
      <c r="AG1218" s="1056"/>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c r="A1219" s="1057">
        <v>28</v>
      </c>
      <c r="B1219" s="1057">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56"/>
      <c r="AD1219" s="1056"/>
      <c r="AE1219" s="1056"/>
      <c r="AF1219" s="1056"/>
      <c r="AG1219" s="1056"/>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c r="A1220" s="1057">
        <v>29</v>
      </c>
      <c r="B1220" s="1057">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56"/>
      <c r="AD1220" s="1056"/>
      <c r="AE1220" s="1056"/>
      <c r="AF1220" s="1056"/>
      <c r="AG1220" s="1056"/>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c r="A1221" s="1057">
        <v>30</v>
      </c>
      <c r="B1221" s="1057">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56"/>
      <c r="AD1221" s="1056"/>
      <c r="AE1221" s="1056"/>
      <c r="AF1221" s="1056"/>
      <c r="AG1221" s="1056"/>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0"/>
      <c r="B1224" s="340"/>
      <c r="C1224" s="340" t="s">
        <v>26</v>
      </c>
      <c r="D1224" s="340"/>
      <c r="E1224" s="340"/>
      <c r="F1224" s="340"/>
      <c r="G1224" s="340"/>
      <c r="H1224" s="340"/>
      <c r="I1224" s="340"/>
      <c r="J1224" s="281" t="s">
        <v>297</v>
      </c>
      <c r="K1224" s="111"/>
      <c r="L1224" s="111"/>
      <c r="M1224" s="111"/>
      <c r="N1224" s="111"/>
      <c r="O1224" s="111"/>
      <c r="P1224" s="341" t="s">
        <v>27</v>
      </c>
      <c r="Q1224" s="341"/>
      <c r="R1224" s="341"/>
      <c r="S1224" s="341"/>
      <c r="T1224" s="341"/>
      <c r="U1224" s="341"/>
      <c r="V1224" s="341"/>
      <c r="W1224" s="341"/>
      <c r="X1224" s="341"/>
      <c r="Y1224" s="338" t="s">
        <v>353</v>
      </c>
      <c r="Z1224" s="339"/>
      <c r="AA1224" s="339"/>
      <c r="AB1224" s="339"/>
      <c r="AC1224" s="281" t="s">
        <v>338</v>
      </c>
      <c r="AD1224" s="281"/>
      <c r="AE1224" s="281"/>
      <c r="AF1224" s="281"/>
      <c r="AG1224" s="281"/>
      <c r="AH1224" s="338" t="s">
        <v>258</v>
      </c>
      <c r="AI1224" s="340"/>
      <c r="AJ1224" s="340"/>
      <c r="AK1224" s="340"/>
      <c r="AL1224" s="340" t="s">
        <v>21</v>
      </c>
      <c r="AM1224" s="340"/>
      <c r="AN1224" s="340"/>
      <c r="AO1224" s="424"/>
      <c r="AP1224" s="425" t="s">
        <v>298</v>
      </c>
      <c r="AQ1224" s="425"/>
      <c r="AR1224" s="425"/>
      <c r="AS1224" s="425"/>
      <c r="AT1224" s="425"/>
      <c r="AU1224" s="425"/>
      <c r="AV1224" s="425"/>
      <c r="AW1224" s="425"/>
      <c r="AX1224" s="425"/>
      <c r="AY1224">
        <f t="shared" ref="AY1224:AY1225" si="34">$AY$1222</f>
        <v>0</v>
      </c>
    </row>
    <row r="1225" spans="1:51" ht="26.25" customHeight="1">
      <c r="A1225" s="1057">
        <v>1</v>
      </c>
      <c r="B1225" s="1057">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56"/>
      <c r="AD1225" s="1056"/>
      <c r="AE1225" s="1056"/>
      <c r="AF1225" s="1056"/>
      <c r="AG1225" s="1056"/>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c r="A1226" s="1057">
        <v>2</v>
      </c>
      <c r="B1226" s="1057">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56"/>
      <c r="AD1226" s="1056"/>
      <c r="AE1226" s="1056"/>
      <c r="AF1226" s="1056"/>
      <c r="AG1226" s="1056"/>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c r="A1227" s="1057">
        <v>3</v>
      </c>
      <c r="B1227" s="1057">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56"/>
      <c r="AD1227" s="1056"/>
      <c r="AE1227" s="1056"/>
      <c r="AF1227" s="1056"/>
      <c r="AG1227" s="1056"/>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c r="A1228" s="1057">
        <v>4</v>
      </c>
      <c r="B1228" s="1057">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56"/>
      <c r="AD1228" s="1056"/>
      <c r="AE1228" s="1056"/>
      <c r="AF1228" s="1056"/>
      <c r="AG1228" s="1056"/>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c r="A1229" s="1057">
        <v>5</v>
      </c>
      <c r="B1229" s="1057">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56"/>
      <c r="AD1229" s="1056"/>
      <c r="AE1229" s="1056"/>
      <c r="AF1229" s="1056"/>
      <c r="AG1229" s="1056"/>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c r="A1230" s="1057">
        <v>6</v>
      </c>
      <c r="B1230" s="1057">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56"/>
      <c r="AD1230" s="1056"/>
      <c r="AE1230" s="1056"/>
      <c r="AF1230" s="1056"/>
      <c r="AG1230" s="1056"/>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c r="A1231" s="1057">
        <v>7</v>
      </c>
      <c r="B1231" s="1057">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56"/>
      <c r="AD1231" s="1056"/>
      <c r="AE1231" s="1056"/>
      <c r="AF1231" s="1056"/>
      <c r="AG1231" s="1056"/>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c r="A1232" s="1057">
        <v>8</v>
      </c>
      <c r="B1232" s="1057">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56"/>
      <c r="AD1232" s="1056"/>
      <c r="AE1232" s="1056"/>
      <c r="AF1232" s="1056"/>
      <c r="AG1232" s="1056"/>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c r="A1233" s="1057">
        <v>9</v>
      </c>
      <c r="B1233" s="1057">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56"/>
      <c r="AD1233" s="1056"/>
      <c r="AE1233" s="1056"/>
      <c r="AF1233" s="1056"/>
      <c r="AG1233" s="1056"/>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c r="A1234" s="1057">
        <v>10</v>
      </c>
      <c r="B1234" s="1057">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56"/>
      <c r="AD1234" s="1056"/>
      <c r="AE1234" s="1056"/>
      <c r="AF1234" s="1056"/>
      <c r="AG1234" s="1056"/>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c r="A1235" s="1057">
        <v>11</v>
      </c>
      <c r="B1235" s="1057">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56"/>
      <c r="AD1235" s="1056"/>
      <c r="AE1235" s="1056"/>
      <c r="AF1235" s="1056"/>
      <c r="AG1235" s="1056"/>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c r="A1236" s="1057">
        <v>12</v>
      </c>
      <c r="B1236" s="1057">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56"/>
      <c r="AD1236" s="1056"/>
      <c r="AE1236" s="1056"/>
      <c r="AF1236" s="1056"/>
      <c r="AG1236" s="1056"/>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c r="A1237" s="1057">
        <v>13</v>
      </c>
      <c r="B1237" s="1057">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56"/>
      <c r="AD1237" s="1056"/>
      <c r="AE1237" s="1056"/>
      <c r="AF1237" s="1056"/>
      <c r="AG1237" s="1056"/>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c r="A1238" s="1057">
        <v>14</v>
      </c>
      <c r="B1238" s="1057">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56"/>
      <c r="AD1238" s="1056"/>
      <c r="AE1238" s="1056"/>
      <c r="AF1238" s="1056"/>
      <c r="AG1238" s="1056"/>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c r="A1239" s="1057">
        <v>15</v>
      </c>
      <c r="B1239" s="1057">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56"/>
      <c r="AD1239" s="1056"/>
      <c r="AE1239" s="1056"/>
      <c r="AF1239" s="1056"/>
      <c r="AG1239" s="1056"/>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c r="A1240" s="1057">
        <v>16</v>
      </c>
      <c r="B1240" s="1057">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56"/>
      <c r="AD1240" s="1056"/>
      <c r="AE1240" s="1056"/>
      <c r="AF1240" s="1056"/>
      <c r="AG1240" s="1056"/>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c r="A1241" s="1057">
        <v>17</v>
      </c>
      <c r="B1241" s="1057">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56"/>
      <c r="AD1241" s="1056"/>
      <c r="AE1241" s="1056"/>
      <c r="AF1241" s="1056"/>
      <c r="AG1241" s="1056"/>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c r="A1242" s="1057">
        <v>18</v>
      </c>
      <c r="B1242" s="1057">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56"/>
      <c r="AD1242" s="1056"/>
      <c r="AE1242" s="1056"/>
      <c r="AF1242" s="1056"/>
      <c r="AG1242" s="1056"/>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c r="A1243" s="1057">
        <v>19</v>
      </c>
      <c r="B1243" s="1057">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56"/>
      <c r="AD1243" s="1056"/>
      <c r="AE1243" s="1056"/>
      <c r="AF1243" s="1056"/>
      <c r="AG1243" s="1056"/>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c r="A1244" s="1057">
        <v>20</v>
      </c>
      <c r="B1244" s="1057">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56"/>
      <c r="AD1244" s="1056"/>
      <c r="AE1244" s="1056"/>
      <c r="AF1244" s="1056"/>
      <c r="AG1244" s="1056"/>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c r="A1245" s="1057">
        <v>21</v>
      </c>
      <c r="B1245" s="1057">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56"/>
      <c r="AD1245" s="1056"/>
      <c r="AE1245" s="1056"/>
      <c r="AF1245" s="1056"/>
      <c r="AG1245" s="1056"/>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c r="A1246" s="1057">
        <v>22</v>
      </c>
      <c r="B1246" s="1057">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56"/>
      <c r="AD1246" s="1056"/>
      <c r="AE1246" s="1056"/>
      <c r="AF1246" s="1056"/>
      <c r="AG1246" s="1056"/>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c r="A1247" s="1057">
        <v>23</v>
      </c>
      <c r="B1247" s="1057">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56"/>
      <c r="AD1247" s="1056"/>
      <c r="AE1247" s="1056"/>
      <c r="AF1247" s="1056"/>
      <c r="AG1247" s="1056"/>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c r="A1248" s="1057">
        <v>24</v>
      </c>
      <c r="B1248" s="1057">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56"/>
      <c r="AD1248" s="1056"/>
      <c r="AE1248" s="1056"/>
      <c r="AF1248" s="1056"/>
      <c r="AG1248" s="1056"/>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c r="A1249" s="1057">
        <v>25</v>
      </c>
      <c r="B1249" s="1057">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56"/>
      <c r="AD1249" s="1056"/>
      <c r="AE1249" s="1056"/>
      <c r="AF1249" s="1056"/>
      <c r="AG1249" s="1056"/>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c r="A1250" s="1057">
        <v>26</v>
      </c>
      <c r="B1250" s="1057">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56"/>
      <c r="AD1250" s="1056"/>
      <c r="AE1250" s="1056"/>
      <c r="AF1250" s="1056"/>
      <c r="AG1250" s="1056"/>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c r="A1251" s="1057">
        <v>27</v>
      </c>
      <c r="B1251" s="1057">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56"/>
      <c r="AD1251" s="1056"/>
      <c r="AE1251" s="1056"/>
      <c r="AF1251" s="1056"/>
      <c r="AG1251" s="1056"/>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c r="A1252" s="1057">
        <v>28</v>
      </c>
      <c r="B1252" s="1057">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56"/>
      <c r="AD1252" s="1056"/>
      <c r="AE1252" s="1056"/>
      <c r="AF1252" s="1056"/>
      <c r="AG1252" s="1056"/>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c r="A1253" s="1057">
        <v>29</v>
      </c>
      <c r="B1253" s="1057">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56"/>
      <c r="AD1253" s="1056"/>
      <c r="AE1253" s="1056"/>
      <c r="AF1253" s="1056"/>
      <c r="AG1253" s="1056"/>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c r="A1254" s="1057">
        <v>30</v>
      </c>
      <c r="B1254" s="1057">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56"/>
      <c r="AD1254" s="1056"/>
      <c r="AE1254" s="1056"/>
      <c r="AF1254" s="1056"/>
      <c r="AG1254" s="1056"/>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0"/>
      <c r="B1257" s="340"/>
      <c r="C1257" s="340" t="s">
        <v>26</v>
      </c>
      <c r="D1257" s="340"/>
      <c r="E1257" s="340"/>
      <c r="F1257" s="340"/>
      <c r="G1257" s="340"/>
      <c r="H1257" s="340"/>
      <c r="I1257" s="340"/>
      <c r="J1257" s="281" t="s">
        <v>297</v>
      </c>
      <c r="K1257" s="111"/>
      <c r="L1257" s="111"/>
      <c r="M1257" s="111"/>
      <c r="N1257" s="111"/>
      <c r="O1257" s="111"/>
      <c r="P1257" s="341" t="s">
        <v>27</v>
      </c>
      <c r="Q1257" s="341"/>
      <c r="R1257" s="341"/>
      <c r="S1257" s="341"/>
      <c r="T1257" s="341"/>
      <c r="U1257" s="341"/>
      <c r="V1257" s="341"/>
      <c r="W1257" s="341"/>
      <c r="X1257" s="341"/>
      <c r="Y1257" s="338" t="s">
        <v>353</v>
      </c>
      <c r="Z1257" s="339"/>
      <c r="AA1257" s="339"/>
      <c r="AB1257" s="339"/>
      <c r="AC1257" s="281" t="s">
        <v>338</v>
      </c>
      <c r="AD1257" s="281"/>
      <c r="AE1257" s="281"/>
      <c r="AF1257" s="281"/>
      <c r="AG1257" s="281"/>
      <c r="AH1257" s="338" t="s">
        <v>258</v>
      </c>
      <c r="AI1257" s="340"/>
      <c r="AJ1257" s="340"/>
      <c r="AK1257" s="340"/>
      <c r="AL1257" s="340" t="s">
        <v>21</v>
      </c>
      <c r="AM1257" s="340"/>
      <c r="AN1257" s="340"/>
      <c r="AO1257" s="424"/>
      <c r="AP1257" s="425" t="s">
        <v>298</v>
      </c>
      <c r="AQ1257" s="425"/>
      <c r="AR1257" s="425"/>
      <c r="AS1257" s="425"/>
      <c r="AT1257" s="425"/>
      <c r="AU1257" s="425"/>
      <c r="AV1257" s="425"/>
      <c r="AW1257" s="425"/>
      <c r="AX1257" s="425"/>
      <c r="AY1257">
        <f t="shared" ref="AY1257:AY1258" si="35">$AY$1255</f>
        <v>0</v>
      </c>
    </row>
    <row r="1258" spans="1:51" ht="26.25" customHeight="1">
      <c r="A1258" s="1057">
        <v>1</v>
      </c>
      <c r="B1258" s="1057">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56"/>
      <c r="AD1258" s="1056"/>
      <c r="AE1258" s="1056"/>
      <c r="AF1258" s="1056"/>
      <c r="AG1258" s="1056"/>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c r="A1259" s="1057">
        <v>2</v>
      </c>
      <c r="B1259" s="1057">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56"/>
      <c r="AD1259" s="1056"/>
      <c r="AE1259" s="1056"/>
      <c r="AF1259" s="1056"/>
      <c r="AG1259" s="1056"/>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c r="A1260" s="1057">
        <v>3</v>
      </c>
      <c r="B1260" s="1057">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56"/>
      <c r="AD1260" s="1056"/>
      <c r="AE1260" s="1056"/>
      <c r="AF1260" s="1056"/>
      <c r="AG1260" s="1056"/>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c r="A1261" s="1057">
        <v>4</v>
      </c>
      <c r="B1261" s="1057">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56"/>
      <c r="AD1261" s="1056"/>
      <c r="AE1261" s="1056"/>
      <c r="AF1261" s="1056"/>
      <c r="AG1261" s="1056"/>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c r="A1262" s="1057">
        <v>5</v>
      </c>
      <c r="B1262" s="1057">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56"/>
      <c r="AD1262" s="1056"/>
      <c r="AE1262" s="1056"/>
      <c r="AF1262" s="1056"/>
      <c r="AG1262" s="1056"/>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c r="A1263" s="1057">
        <v>6</v>
      </c>
      <c r="B1263" s="1057">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56"/>
      <c r="AD1263" s="1056"/>
      <c r="AE1263" s="1056"/>
      <c r="AF1263" s="1056"/>
      <c r="AG1263" s="1056"/>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c r="A1264" s="1057">
        <v>7</v>
      </c>
      <c r="B1264" s="1057">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56"/>
      <c r="AD1264" s="1056"/>
      <c r="AE1264" s="1056"/>
      <c r="AF1264" s="1056"/>
      <c r="AG1264" s="1056"/>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c r="A1265" s="1057">
        <v>8</v>
      </c>
      <c r="B1265" s="1057">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56"/>
      <c r="AD1265" s="1056"/>
      <c r="AE1265" s="1056"/>
      <c r="AF1265" s="1056"/>
      <c r="AG1265" s="1056"/>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c r="A1266" s="1057">
        <v>9</v>
      </c>
      <c r="B1266" s="1057">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56"/>
      <c r="AD1266" s="1056"/>
      <c r="AE1266" s="1056"/>
      <c r="AF1266" s="1056"/>
      <c r="AG1266" s="1056"/>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c r="A1267" s="1057">
        <v>10</v>
      </c>
      <c r="B1267" s="1057">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56"/>
      <c r="AD1267" s="1056"/>
      <c r="AE1267" s="1056"/>
      <c r="AF1267" s="1056"/>
      <c r="AG1267" s="1056"/>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c r="A1268" s="1057">
        <v>11</v>
      </c>
      <c r="B1268" s="1057">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56"/>
      <c r="AD1268" s="1056"/>
      <c r="AE1268" s="1056"/>
      <c r="AF1268" s="1056"/>
      <c r="AG1268" s="1056"/>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c r="A1269" s="1057">
        <v>12</v>
      </c>
      <c r="B1269" s="1057">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56"/>
      <c r="AD1269" s="1056"/>
      <c r="AE1269" s="1056"/>
      <c r="AF1269" s="1056"/>
      <c r="AG1269" s="1056"/>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c r="A1270" s="1057">
        <v>13</v>
      </c>
      <c r="B1270" s="1057">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56"/>
      <c r="AD1270" s="1056"/>
      <c r="AE1270" s="1056"/>
      <c r="AF1270" s="1056"/>
      <c r="AG1270" s="1056"/>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c r="A1271" s="1057">
        <v>14</v>
      </c>
      <c r="B1271" s="1057">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56"/>
      <c r="AD1271" s="1056"/>
      <c r="AE1271" s="1056"/>
      <c r="AF1271" s="1056"/>
      <c r="AG1271" s="1056"/>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c r="A1272" s="1057">
        <v>15</v>
      </c>
      <c r="B1272" s="1057">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56"/>
      <c r="AD1272" s="1056"/>
      <c r="AE1272" s="1056"/>
      <c r="AF1272" s="1056"/>
      <c r="AG1272" s="1056"/>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c r="A1273" s="1057">
        <v>16</v>
      </c>
      <c r="B1273" s="1057">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56"/>
      <c r="AD1273" s="1056"/>
      <c r="AE1273" s="1056"/>
      <c r="AF1273" s="1056"/>
      <c r="AG1273" s="1056"/>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c r="A1274" s="1057">
        <v>17</v>
      </c>
      <c r="B1274" s="1057">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56"/>
      <c r="AD1274" s="1056"/>
      <c r="AE1274" s="1056"/>
      <c r="AF1274" s="1056"/>
      <c r="AG1274" s="1056"/>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c r="A1275" s="1057">
        <v>18</v>
      </c>
      <c r="B1275" s="1057">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56"/>
      <c r="AD1275" s="1056"/>
      <c r="AE1275" s="1056"/>
      <c r="AF1275" s="1056"/>
      <c r="AG1275" s="1056"/>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c r="A1276" s="1057">
        <v>19</v>
      </c>
      <c r="B1276" s="1057">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56"/>
      <c r="AD1276" s="1056"/>
      <c r="AE1276" s="1056"/>
      <c r="AF1276" s="1056"/>
      <c r="AG1276" s="1056"/>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c r="A1277" s="1057">
        <v>20</v>
      </c>
      <c r="B1277" s="1057">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56"/>
      <c r="AD1277" s="1056"/>
      <c r="AE1277" s="1056"/>
      <c r="AF1277" s="1056"/>
      <c r="AG1277" s="1056"/>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c r="A1278" s="1057">
        <v>21</v>
      </c>
      <c r="B1278" s="1057">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56"/>
      <c r="AD1278" s="1056"/>
      <c r="AE1278" s="1056"/>
      <c r="AF1278" s="1056"/>
      <c r="AG1278" s="1056"/>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c r="A1279" s="1057">
        <v>22</v>
      </c>
      <c r="B1279" s="1057">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56"/>
      <c r="AD1279" s="1056"/>
      <c r="AE1279" s="1056"/>
      <c r="AF1279" s="1056"/>
      <c r="AG1279" s="1056"/>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c r="A1280" s="1057">
        <v>23</v>
      </c>
      <c r="B1280" s="1057">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56"/>
      <c r="AD1280" s="1056"/>
      <c r="AE1280" s="1056"/>
      <c r="AF1280" s="1056"/>
      <c r="AG1280" s="1056"/>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c r="A1281" s="1057">
        <v>24</v>
      </c>
      <c r="B1281" s="1057">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56"/>
      <c r="AD1281" s="1056"/>
      <c r="AE1281" s="1056"/>
      <c r="AF1281" s="1056"/>
      <c r="AG1281" s="1056"/>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c r="A1282" s="1057">
        <v>25</v>
      </c>
      <c r="B1282" s="1057">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56"/>
      <c r="AD1282" s="1056"/>
      <c r="AE1282" s="1056"/>
      <c r="AF1282" s="1056"/>
      <c r="AG1282" s="1056"/>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c r="A1283" s="1057">
        <v>26</v>
      </c>
      <c r="B1283" s="1057">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56"/>
      <c r="AD1283" s="1056"/>
      <c r="AE1283" s="1056"/>
      <c r="AF1283" s="1056"/>
      <c r="AG1283" s="1056"/>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c r="A1284" s="1057">
        <v>27</v>
      </c>
      <c r="B1284" s="1057">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56"/>
      <c r="AD1284" s="1056"/>
      <c r="AE1284" s="1056"/>
      <c r="AF1284" s="1056"/>
      <c r="AG1284" s="1056"/>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c r="A1285" s="1057">
        <v>28</v>
      </c>
      <c r="B1285" s="1057">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56"/>
      <c r="AD1285" s="1056"/>
      <c r="AE1285" s="1056"/>
      <c r="AF1285" s="1056"/>
      <c r="AG1285" s="1056"/>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c r="A1286" s="1057">
        <v>29</v>
      </c>
      <c r="B1286" s="1057">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56"/>
      <c r="AD1286" s="1056"/>
      <c r="AE1286" s="1056"/>
      <c r="AF1286" s="1056"/>
      <c r="AG1286" s="1056"/>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c r="A1287" s="1057">
        <v>30</v>
      </c>
      <c r="B1287" s="1057">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56"/>
      <c r="AD1287" s="1056"/>
      <c r="AE1287" s="1056"/>
      <c r="AF1287" s="1056"/>
      <c r="AG1287" s="1056"/>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0"/>
      <c r="B1290" s="340"/>
      <c r="C1290" s="340" t="s">
        <v>26</v>
      </c>
      <c r="D1290" s="340"/>
      <c r="E1290" s="340"/>
      <c r="F1290" s="340"/>
      <c r="G1290" s="340"/>
      <c r="H1290" s="340"/>
      <c r="I1290" s="340"/>
      <c r="J1290" s="281" t="s">
        <v>297</v>
      </c>
      <c r="K1290" s="111"/>
      <c r="L1290" s="111"/>
      <c r="M1290" s="111"/>
      <c r="N1290" s="111"/>
      <c r="O1290" s="111"/>
      <c r="P1290" s="341" t="s">
        <v>27</v>
      </c>
      <c r="Q1290" s="341"/>
      <c r="R1290" s="341"/>
      <c r="S1290" s="341"/>
      <c r="T1290" s="341"/>
      <c r="U1290" s="341"/>
      <c r="V1290" s="341"/>
      <c r="W1290" s="341"/>
      <c r="X1290" s="341"/>
      <c r="Y1290" s="338" t="s">
        <v>353</v>
      </c>
      <c r="Z1290" s="339"/>
      <c r="AA1290" s="339"/>
      <c r="AB1290" s="339"/>
      <c r="AC1290" s="281" t="s">
        <v>338</v>
      </c>
      <c r="AD1290" s="281"/>
      <c r="AE1290" s="281"/>
      <c r="AF1290" s="281"/>
      <c r="AG1290" s="281"/>
      <c r="AH1290" s="338" t="s">
        <v>258</v>
      </c>
      <c r="AI1290" s="340"/>
      <c r="AJ1290" s="340"/>
      <c r="AK1290" s="340"/>
      <c r="AL1290" s="340" t="s">
        <v>21</v>
      </c>
      <c r="AM1290" s="340"/>
      <c r="AN1290" s="340"/>
      <c r="AO1290" s="424"/>
      <c r="AP1290" s="425" t="s">
        <v>298</v>
      </c>
      <c r="AQ1290" s="425"/>
      <c r="AR1290" s="425"/>
      <c r="AS1290" s="425"/>
      <c r="AT1290" s="425"/>
      <c r="AU1290" s="425"/>
      <c r="AV1290" s="425"/>
      <c r="AW1290" s="425"/>
      <c r="AX1290" s="425"/>
      <c r="AY1290">
        <f t="shared" ref="AY1290:AY1291" si="36">$AY$1288</f>
        <v>0</v>
      </c>
    </row>
    <row r="1291" spans="1:51" ht="26.25" customHeight="1">
      <c r="A1291" s="1057">
        <v>1</v>
      </c>
      <c r="B1291" s="1057">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56"/>
      <c r="AD1291" s="1056"/>
      <c r="AE1291" s="1056"/>
      <c r="AF1291" s="1056"/>
      <c r="AG1291" s="1056"/>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c r="A1292" s="1057">
        <v>2</v>
      </c>
      <c r="B1292" s="1057">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56"/>
      <c r="AD1292" s="1056"/>
      <c r="AE1292" s="1056"/>
      <c r="AF1292" s="1056"/>
      <c r="AG1292" s="1056"/>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c r="A1293" s="1057">
        <v>3</v>
      </c>
      <c r="B1293" s="1057">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56"/>
      <c r="AD1293" s="1056"/>
      <c r="AE1293" s="1056"/>
      <c r="AF1293" s="1056"/>
      <c r="AG1293" s="1056"/>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c r="A1294" s="1057">
        <v>4</v>
      </c>
      <c r="B1294" s="1057">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56"/>
      <c r="AD1294" s="1056"/>
      <c r="AE1294" s="1056"/>
      <c r="AF1294" s="1056"/>
      <c r="AG1294" s="1056"/>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c r="A1295" s="1057">
        <v>5</v>
      </c>
      <c r="B1295" s="1057">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56"/>
      <c r="AD1295" s="1056"/>
      <c r="AE1295" s="1056"/>
      <c r="AF1295" s="1056"/>
      <c r="AG1295" s="1056"/>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c r="A1296" s="1057">
        <v>6</v>
      </c>
      <c r="B1296" s="1057">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56"/>
      <c r="AD1296" s="1056"/>
      <c r="AE1296" s="1056"/>
      <c r="AF1296" s="1056"/>
      <c r="AG1296" s="1056"/>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c r="A1297" s="1057">
        <v>7</v>
      </c>
      <c r="B1297" s="1057">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56"/>
      <c r="AD1297" s="1056"/>
      <c r="AE1297" s="1056"/>
      <c r="AF1297" s="1056"/>
      <c r="AG1297" s="1056"/>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c r="A1298" s="1057">
        <v>8</v>
      </c>
      <c r="B1298" s="1057">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56"/>
      <c r="AD1298" s="1056"/>
      <c r="AE1298" s="1056"/>
      <c r="AF1298" s="1056"/>
      <c r="AG1298" s="1056"/>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c r="A1299" s="1057">
        <v>9</v>
      </c>
      <c r="B1299" s="1057">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56"/>
      <c r="AD1299" s="1056"/>
      <c r="AE1299" s="1056"/>
      <c r="AF1299" s="1056"/>
      <c r="AG1299" s="1056"/>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c r="A1300" s="1057">
        <v>10</v>
      </c>
      <c r="B1300" s="1057">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56"/>
      <c r="AD1300" s="1056"/>
      <c r="AE1300" s="1056"/>
      <c r="AF1300" s="1056"/>
      <c r="AG1300" s="1056"/>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c r="A1301" s="1057">
        <v>11</v>
      </c>
      <c r="B1301" s="1057">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56"/>
      <c r="AD1301" s="1056"/>
      <c r="AE1301" s="1056"/>
      <c r="AF1301" s="1056"/>
      <c r="AG1301" s="1056"/>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c r="A1302" s="1057">
        <v>12</v>
      </c>
      <c r="B1302" s="1057">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56"/>
      <c r="AD1302" s="1056"/>
      <c r="AE1302" s="1056"/>
      <c r="AF1302" s="1056"/>
      <c r="AG1302" s="1056"/>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c r="A1303" s="1057">
        <v>13</v>
      </c>
      <c r="B1303" s="1057">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56"/>
      <c r="AD1303" s="1056"/>
      <c r="AE1303" s="1056"/>
      <c r="AF1303" s="1056"/>
      <c r="AG1303" s="1056"/>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c r="A1304" s="1057">
        <v>14</v>
      </c>
      <c r="B1304" s="1057">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56"/>
      <c r="AD1304" s="1056"/>
      <c r="AE1304" s="1056"/>
      <c r="AF1304" s="1056"/>
      <c r="AG1304" s="1056"/>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c r="A1305" s="1057">
        <v>15</v>
      </c>
      <c r="B1305" s="1057">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56"/>
      <c r="AD1305" s="1056"/>
      <c r="AE1305" s="1056"/>
      <c r="AF1305" s="1056"/>
      <c r="AG1305" s="1056"/>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c r="A1306" s="1057">
        <v>16</v>
      </c>
      <c r="B1306" s="1057">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56"/>
      <c r="AD1306" s="1056"/>
      <c r="AE1306" s="1056"/>
      <c r="AF1306" s="1056"/>
      <c r="AG1306" s="1056"/>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c r="A1307" s="1057">
        <v>17</v>
      </c>
      <c r="B1307" s="1057">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56"/>
      <c r="AD1307" s="1056"/>
      <c r="AE1307" s="1056"/>
      <c r="AF1307" s="1056"/>
      <c r="AG1307" s="1056"/>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c r="A1308" s="1057">
        <v>18</v>
      </c>
      <c r="B1308" s="1057">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56"/>
      <c r="AD1308" s="1056"/>
      <c r="AE1308" s="1056"/>
      <c r="AF1308" s="1056"/>
      <c r="AG1308" s="1056"/>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c r="A1309" s="1057">
        <v>19</v>
      </c>
      <c r="B1309" s="1057">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56"/>
      <c r="AD1309" s="1056"/>
      <c r="AE1309" s="1056"/>
      <c r="AF1309" s="1056"/>
      <c r="AG1309" s="1056"/>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c r="A1310" s="1057">
        <v>20</v>
      </c>
      <c r="B1310" s="1057">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56"/>
      <c r="AD1310" s="1056"/>
      <c r="AE1310" s="1056"/>
      <c r="AF1310" s="1056"/>
      <c r="AG1310" s="1056"/>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c r="A1311" s="1057">
        <v>21</v>
      </c>
      <c r="B1311" s="1057">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56"/>
      <c r="AD1311" s="1056"/>
      <c r="AE1311" s="1056"/>
      <c r="AF1311" s="1056"/>
      <c r="AG1311" s="1056"/>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c r="A1312" s="1057">
        <v>22</v>
      </c>
      <c r="B1312" s="1057">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56"/>
      <c r="AD1312" s="1056"/>
      <c r="AE1312" s="1056"/>
      <c r="AF1312" s="1056"/>
      <c r="AG1312" s="1056"/>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c r="A1313" s="1057">
        <v>23</v>
      </c>
      <c r="B1313" s="1057">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56"/>
      <c r="AD1313" s="1056"/>
      <c r="AE1313" s="1056"/>
      <c r="AF1313" s="1056"/>
      <c r="AG1313" s="1056"/>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c r="A1314" s="1057">
        <v>24</v>
      </c>
      <c r="B1314" s="1057">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56"/>
      <c r="AD1314" s="1056"/>
      <c r="AE1314" s="1056"/>
      <c r="AF1314" s="1056"/>
      <c r="AG1314" s="1056"/>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c r="A1315" s="1057">
        <v>25</v>
      </c>
      <c r="B1315" s="1057">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56"/>
      <c r="AD1315" s="1056"/>
      <c r="AE1315" s="1056"/>
      <c r="AF1315" s="1056"/>
      <c r="AG1315" s="1056"/>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c r="A1316" s="1057">
        <v>26</v>
      </c>
      <c r="B1316" s="1057">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56"/>
      <c r="AD1316" s="1056"/>
      <c r="AE1316" s="1056"/>
      <c r="AF1316" s="1056"/>
      <c r="AG1316" s="1056"/>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c r="A1317" s="1057">
        <v>27</v>
      </c>
      <c r="B1317" s="1057">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56"/>
      <c r="AD1317" s="1056"/>
      <c r="AE1317" s="1056"/>
      <c r="AF1317" s="1056"/>
      <c r="AG1317" s="1056"/>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c r="A1318" s="1057">
        <v>28</v>
      </c>
      <c r="B1318" s="1057">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56"/>
      <c r="AD1318" s="1056"/>
      <c r="AE1318" s="1056"/>
      <c r="AF1318" s="1056"/>
      <c r="AG1318" s="1056"/>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c r="A1319" s="1057">
        <v>29</v>
      </c>
      <c r="B1319" s="1057">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56"/>
      <c r="AD1319" s="1056"/>
      <c r="AE1319" s="1056"/>
      <c r="AF1319" s="1056"/>
      <c r="AG1319" s="1056"/>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c r="A1320" s="1057">
        <v>30</v>
      </c>
      <c r="B1320" s="1057">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56"/>
      <c r="AD1320" s="1056"/>
      <c r="AE1320" s="1056"/>
      <c r="AF1320" s="1056"/>
      <c r="AG1320" s="1056"/>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2021-05-21T10:31:08Z</cp:lastPrinted>
  <dcterms:created xsi:type="dcterms:W3CDTF">2012-03-13T00:50:25Z</dcterms:created>
  <dcterms:modified xsi:type="dcterms:W3CDTF">2021-05-21T10:31:40Z</dcterms:modified>
</cp:coreProperties>
</file>