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家庭福祉課予算係\R3年度\係員業務（R3）◆\01 作業依頼\01 課内\★行政事業レビュー\210512 令和３年度行政事業レビューシート（中間公表版）の作成について（公開プロセス候補以外）\05 会計課\外部有識者点検対象以外\措置費\"/>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<sst xmlns="http://schemas.openxmlformats.org/spreadsheetml/2006/main" count="3195" uniqueCount="798">
  <si>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</si>
  <si>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</si>
  <si>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</si>
  <si>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</si>
  <si>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</si>
  <si>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</si>
  <si>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</si>
  <si>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</si>
  <si>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</si>
  <si>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</si>
  <si>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</si>
  <si>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</si>
  <si>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</si>
  <si>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</si>
  <si>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</si>
  <si>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</si>
  <si>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</si>
  <si>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</si>
  <si>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</si>
  <si>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</si>
  <si>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</si>
  <si>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</si>
  <si>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</si>
  <si>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</si>
  <si>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</si>
  <si>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</si>
  <si>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</si>
  <si>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</si>
  <si>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</si>
  <si>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</si>
  <si>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</si>
  <si>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</si>
  <si>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</si>
  <si>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</si>
  <si>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</si>
  <si>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</si>
  <si>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</si>
  <si>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</si>
  <si>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</si>
  <si>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</si>
  <si>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</si>
  <si>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</si>
  <si>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</si>
  <si>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</si>
  <si>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</si>
  <si>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</si>
  <si>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</si>
  <si>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</si>
  <si>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</si>
  <si>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</si>
  <si>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</si>
  <si>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</si>
  <si>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</si>
  <si>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</si>
  <si>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</si>
  <si>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</si>
  <si>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</si>
  <si>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</si>
  <si>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</si>
  <si>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</si>
  <si>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</si>
  <si>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</si>
  <si>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</si>
  <si>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</si>
  <si>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</si>
  <si>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</si>
  <si>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</si>
  <si>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</si>
  <si>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</si>
  <si>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</si>
  <si>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</si>
  <si>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</si>
  <si>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</si>
  <si>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</si>
  <si>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</si>
  <si>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</si>
  <si>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</si>
  <si>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</si>
  <si>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</si>
  <si>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</si>
  <si>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</si>
  <si>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</si>
  <si>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</si>
  <si>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</si>
  <si>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</si>
  <si>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</si>
  <si>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</si>
  <si>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</si>
  <si>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</si>
  <si>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</si>
  <si>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</si>
  <si>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</si>
  <si>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</si>
  <si>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</si>
  <si>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</si>
  <si>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</si>
  <si>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</si>
  <si>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</si>
  <si>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</si>
  <si>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</si>
  <si>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</si>
  <si>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</si>
  <si>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</si>
  <si>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</si>
  <si>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</si>
  <si>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</si>
  <si>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</si>
  <si>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</si>
  <si>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</si>
  <si>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</si>
  <si>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</si>
  <si>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</si>
  <si>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</si>
  <si>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</si>
  <si>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</si>
  <si>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</si>
  <si>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</si>
  <si>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</si>
  <si>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</si>
  <si>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</si>
  <si>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</si>
  <si>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</si>
  <si>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</si>
  <si>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</si>
  <si>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</si>
  <si>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</si>
  <si>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</si>
  <si>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</si>
  <si>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</si>
  <si>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</si>
  <si>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</si>
  <si>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</si>
  <si>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</si>
  <si>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</si>
  <si>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</si>
  <si>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</si>
  <si>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</si>
  <si>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</si>
  <si>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</si>
  <si>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</si>
  <si>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</si>
  <si>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</si>
  <si>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</si>
  <si>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</si>
  <si>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</si>
  <si>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</si>
  <si>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</si>
  <si>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</si>
  <si>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</si>
  <si>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</si>
  <si>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</si>
  <si>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</si>
  <si>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</si>
  <si>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</si>
  <si>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</si>
  <si>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</si>
  <si>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</si>
  <si>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</si>
  <si>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</si>
  <si>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</si>
  <si>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</si>
  <si>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</si>
  <si>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</si>
  <si>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</si>
  <si>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</si>
  <si>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</si>
  <si>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</si>
  <si>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</si>
  <si>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</si>
  <si>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</si>
  <si>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</si>
  <si>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</si>
  <si>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</si>
  <si>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</si>
  <si>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</si>
  <si>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</si>
  <si>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</si>
  <si>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</si>
  <si>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</si>
  <si>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</si>
  <si>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</si>
  <si>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</si>
  <si>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</si>
  <si>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</si>
  <si>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</si>
  <si>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</si>
  <si>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</si>
  <si>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</si>
  <si>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</si>
  <si>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</si>
  <si>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</si>
  <si>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</si>
  <si>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</si>
  <si>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</si>
  <si>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</si>
  <si>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</si>
  <si>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</si>
  <si>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</si>
  <si>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</si>
  <si>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</si>
  <si>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</si>
  <si>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</si>
  <si>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</si>
  <si>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</si>
  <si>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</si>
  <si>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</si>
  <si>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</si>
  <si>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</si>
  <si>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</si>
  <si>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</si>
  <si>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</si>
  <si>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</si>
  <si>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</si>
  <si>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</si>
  <si>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</si>
  <si>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</si>
  <si>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</si>
  <si>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</si>
  <si>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</si>
  <si>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</si>
  <si>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</si>
  <si>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</si>
  <si>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</si>
  <si>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</si>
  <si>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</si>
  <si>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</si>
  <si>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</si>
  <si>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</si>
  <si>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</si>
  <si>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</si>
  <si>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</si>
  <si>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</si>
  <si>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</si>
  <si>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</si>
  <si>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</si>
  <si>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</si>
  <si>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</si>
  <si>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</si>
  <si>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</si>
  <si>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</si>
  <si>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</si>
  <si>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</si>
  <si>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</si>
  <si>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</si>
  <si>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</si>
  <si>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</si>
  <si>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</si>
  <si>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</si>
  <si>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</si>
  <si>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</si>
  <si>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</si>
  <si>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</si>
  <si>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</si>
  <si>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</si>
  <si>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</si>
  <si>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</si>
  <si>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</si>
  <si>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</si>
  <si>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</si>
  <si>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</si>
  <si>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</si>
  <si>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</si>
  <si>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</si>
  <si>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</si>
  <si>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</si>
  <si>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</si>
  <si>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</si>
  <si>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</si>
  <si>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</si>
  <si>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</si>
  <si>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</si>
  <si>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</si>
  <si>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</si>
  <si>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</si>
  <si>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</si>
  <si>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</si>
  <si>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</si>
  <si>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</si>
  <si>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</si>
  <si>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</si>
  <si>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</si>
  <si>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</si>
  <si>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</si>
  <si>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</si>
  <si>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</si>
  <si>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</si>
  <si>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</si>
  <si>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</si>
  <si>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</si>
  <si>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</si>
  <si>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</si>
  <si>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</si>
  <si>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</si>
  <si>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</si>
  <si>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</si>
  <si>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</si>
  <si>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</si>
  <si>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</si>
  <si>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</si>
  <si>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</si>
  <si>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</si>
  <si>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</si>
  <si>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</si>
  <si>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</si>
  <si>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</si>
  <si>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</si>
  <si>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</si>
  <si>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</si>
  <si>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</si>
  <si>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</si>
  <si>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</si>
  <si>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</si>
  <si>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</si>
  <si>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</si>
  <si>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</si>
  <si>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</si>
  <si>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</si>
  <si>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</si>
  <si>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</si>
  <si>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</si>
  <si>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</si>
  <si>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</si>
  <si>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</si>
  <si>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</si>
  <si>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</si>
  <si>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</si>
  <si>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</si>
  <si>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</si>
  <si>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</si>
  <si>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</si>
  <si>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</si>
  <si>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</si>
  <si>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</si>
  <si>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</si>
  <si>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</si>
  <si>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</si>
  <si>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</si>
  <si>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</si>
  <si>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</si>
  <si>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</si>
  <si>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</si>
  <si>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</si>
  <si>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</si>
  <si>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</si>
  <si>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</si>
  <si>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</si>
  <si>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</si>
  <si>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</si>
  <si>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</si>
  <si>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</si>
  <si>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</si>
  <si>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</si>
  <si>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</si>
  <si>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</si>
  <si>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</si>
  <si>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</si>
  <si>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</si>
  <si>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</si>
  <si>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</si>
  <si>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</si>
  <si>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</si>
  <si>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</si>
  <si>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</si>
  <si>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</si>
  <si>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</si>
  <si>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</si>
  <si>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</si>
  <si>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</si>
  <si>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</si>
  <si>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</si>
  <si>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</si>
  <si>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</si>
  <si>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</si>
  <si>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</si>
  <si>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</si>
  <si>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</si>
  <si>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</si>
  <si>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</si>
  <si>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</si>
  <si>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</si>
  <si>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</si>
  <si>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</si>
  <si>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</si>
  <si>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</si>
  <si>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</si>
  <si>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</si>
  <si>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</si>
  <si>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</si>
  <si>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</si>
  <si>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</si>
  <si>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</si>
  <si>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</si>
  <si>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</si>
  <si>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</si>
  <si>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</si>
  <si>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</si>
  <si>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</si>
  <si>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</si>
  <si>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</si>
  <si>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</si>
  <si>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</si>
  <si>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</si>
  <si>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</si>
  <si>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</si>
  <si>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</si>
  <si>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</si>
  <si>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</si>
  <si>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</si>
  <si>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</si>
  <si>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</si>
  <si>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</si>
  <si>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</si>
  <si>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</si>
  <si>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</si>
  <si>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</si>
  <si>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</si>
  <si>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</si>
  <si>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</si>
  <si>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</si>
  <si>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</si>
  <si>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</si>
  <si>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</si>
  <si>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</si>
  <si>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</si>
  <si>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</si>
  <si>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</si>
  <si>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</si>
  <si>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</si>
  <si>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</si>
  <si>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</si>
  <si>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</si>
  <si>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</si>
  <si>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</si>
  <si>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</si>
  <si>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</si>
  <si>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</si>
  <si>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</si>
  <si>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</si>
  <si>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</si>
  <si>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</si>
  <si>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</si>
  <si>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</si>
  <si>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</si>
  <si>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</si>
  <si>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</si>
  <si>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</si>
  <si>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</si>
  <si>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</si>
  <si>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</si>
  <si>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</si>
  <si>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</si>
  <si>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</si>
  <si>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</si>
  <si>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</si>
  <si>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</si>
  <si>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</si>
  <si>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</si>
  <si>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</si>
  <si>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</si>
  <si>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</si>
  <si>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</si>
  <si>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</si>
  <si>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</si>
  <si>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</si>
  <si>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</si>
  <si>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</si>
  <si>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</si>
  <si>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</si>
  <si>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</si>
  <si>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</si>
  <si>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</si>
  <si>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</si>
  <si>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</si>
  <si>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</si>
  <si>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</si>
  <si>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</si>
  <si>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</si>
  <si>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</si>
  <si>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</si>
  <si>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</si>
  <si>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</si>
  <si>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</si>
  <si>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</si>
  <si>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</si>
  <si>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</si>
  <si>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</si>
  <si>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</si>
  <si>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</si>
  <si>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</si>
  <si>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</si>
  <si>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</si>
  <si>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</si>
  <si>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</si>
  <si>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</si>
  <si>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</si>
  <si>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</si>
  <si>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</si>
  <si>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</si>
  <si>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</si>
  <si>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</si>
  <si>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</si>
  <si>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</si>
  <si>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</si>
  <si>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</si>
  <si>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</si>
  <si>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</si>
  <si>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</si>
  <si>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</si>
  <si>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</si>
  <si>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</si>
  <si>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</si>
  <si>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</si>
  <si>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</si>
  <si>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</si>
  <si>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</si>
  <si>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</si>
  <si>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</si>
  <si>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</si>
  <si>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</si>
  <si>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</si>
  <si>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</si>
  <si>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</si>
  <si>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</si>
  <si>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</si>
  <si>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</si>
  <si>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</si>
  <si>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</si>
  <si>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</si>
  <si>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</si>
  <si>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</si>
  <si>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</si>
  <si>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</si>
  <si>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</si>
  <si>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</si>
  <si>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</si>
  <si>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</si>
  <si>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</si>
  <si>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</si>
  <si>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</si>
  <si>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</si>
  <si>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</si>
  <si>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</si>
  <si>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</si>
  <si>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</si>
  <si>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</si>
  <si>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</si>
  <si>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</si>
  <si>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</si>
  <si>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</si>
  <si>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</si>
  <si>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</si>
  <si>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</si>
  <si>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</si>
  <si>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</si>
  <si>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</si>
  <si>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</si>
  <si>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</si>
  <si>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</si>
  <si>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</si>
  <si>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</si>
  <si>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</si>
  <si>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</si>
  <si>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</si>
  <si>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</si>
  <si>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</si>
  <si>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</si>
  <si>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</si>
  <si>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</si>
  <si>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</si>
  <si>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</si>
  <si>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</si>
  <si>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</si>
  <si>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</si>
  <si>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</si>
  <si>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</si>
  <si>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</si>
  <si>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</si>
  <si>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</si>
  <si>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</si>
  <si>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</si>
  <si>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</si>
  <si>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</si>
  <si>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</si>
  <si>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</si>
  <si>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</si>
  <si>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</si>
  <si>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</si>
  <si>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</si>
  <si>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</si>
  <si>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</si>
  <si>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</si>
  <si>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</si>
  <si>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</si>
  <si>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</si>
  <si>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</si>
  <si>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</si>
  <si>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</si>
  <si>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</si>
  <si>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</si>
  <si>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</si>
  <si>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</si>
  <si>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</si>
  <si>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</si>
  <si>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</si>
  <si>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</si>
  <si>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</si>
  <si>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</si>
  <si>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</si>
  <si>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</si>
  <si>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</si>
  <si>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</si>
  <si>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</si>
  <si>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</si>
  <si>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</si>
  <si>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</si>
  <si>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</si>
  <si>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</si>
  <si>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</si>
  <si>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</si>
  <si>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</si>
  <si>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</si>
  <si>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</si>
  <si>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</si>
  <si>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</si>
  <si>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</si>
  <si>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</si>
  <si>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</si>
  <si>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</si>
  <si>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</si>
  <si>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</si>
  <si>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</si>
  <si>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</si>
  <si>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</si>
  <si>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</si>
  <si>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</si>
  <si>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</si>
  <si>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</si>
  <si>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</si>
  <si>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</si>
  <si>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</si>
  <si>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</si>
  <si>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</si>
  <si>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</si>
  <si>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</si>
  <si>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</si>
  <si>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</si>
  <si>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</si>
  <si>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</si>
  <si>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</si>
  <si>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</si>
  <si>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</si>
  <si>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</si>
  <si>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</si>
  <si>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</si>
  <si>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</si>
  <si>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</si>
  <si>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</si>
  <si>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</si>
  <si>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</si>
  <si>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</si>
  <si>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</si>
  <si>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</si>
  <si>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</si>
  <si>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</si>
  <si>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</si>
  <si>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</si>
  <si>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</si>
  <si>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</si>
  <si>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</si>
  <si>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</si>
  <si>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</si>
  <si>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</si>
  <si>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</si>
  <si>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</si>
  <si>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</si>
  <si>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</si>
  <si>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</si>
  <si>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</si>
  <si>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</si>
  <si>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</si>
  <si>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</si>
  <si>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</si>
  <si>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</si>
  <si>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</si>
  <si>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</si>
  <si>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</si>
  <si>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</si>
  <si>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</si>
  <si>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</si>
  <si>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</si>
  <si>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</si>
  <si>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</si>
  <si>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</si>
  <si>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</si>
  <si>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</si>
  <si>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</si>
  <si>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</si>
  <si>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</si>
  <si>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</si>
  <si>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</si>
  <si>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</si>
  <si>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</si>
  <si>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</si>
  <si>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</si>
  <si>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</si>
  <si>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</si>
  <si>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</si>
  <si>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</si>
  <si>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</si>
  <si>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</si>
  <si>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</si>
  <si>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児童保護費等負担金</t>
  </si>
  <si>
    <t>子ども家庭局</t>
  </si>
  <si>
    <t>昭和23年度</t>
  </si>
  <si>
    <t>終了予定なし</t>
  </si>
  <si>
    <t>家庭福祉課</t>
  </si>
  <si>
    <t>児童福祉法第５３条</t>
  </si>
  <si>
    <t>「児童福祉法による児童入所施設措置費等国庫負担金について」（厚生事務次官通知　平成11年4月30日厚生省発児第86号）
少子化社会対策大綱（令和2年5月閣議決定）</t>
  </si>
  <si>
    <t>児童養護施設をはじめとする児童福祉施設等に被虐待経験のある子どもの入所や一時保護が増加していることや、個々の子どもの状況に応じ、家庭的な環境の中でのケアや心理的なケアを提供することが求められていることなどから、家庭養護及び家庭的養護の推進を図ることとする。</t>
  </si>
  <si>
    <t>都道府県等が児童福祉法に基づき児童養護施設等へ入所等の措置を行った場合、又は母子生活支援施設、助産施設及び児童自立生活援助事業（自立援助ホーム）の利用を希望する者の申し込みにより都道府県等と契約して入所した場合等に、その措置等に要する費用として都道府県等が支弁した経費の一部を国が負担するものである。
・実施主体：都道府県、指定都市、中核市、児童相談所設置市、市及び福祉事務所を設置する町村
・補助率：国1/2（都道府県・指定都市・中核市・児童相談所設置市1/2）
　　　　　　国1/2（都道府県1/4、市及び福祉事務所設置町村1/4※）
※　市及び福祉事務所設置町村が市町村立・私立の母子生活支援施設及び助産施設に入所させる場合及び市（指定都市、中核市含む）町村において
　　　保育の措置を実施する場合</t>
  </si>
  <si>
    <t>-</t>
  </si>
  <si>
    <t>児童保護医療費負担金</t>
  </si>
  <si>
    <t>当該経費は、児童養護施設等の運営費であり、措置対象児童がいれば、当然必要となる経費であるため、目標値の設定には馴染まない。</t>
  </si>
  <si>
    <t>箇所</t>
  </si>
  <si>
    <t>措置児童数</t>
  </si>
  <si>
    <t>人</t>
  </si>
  <si>
    <t>X／Y
X：「当該年度執行額（円）」
Y：「当該年度措置児童数（人）　　　</t>
    <phoneticPr fontId="5"/>
  </si>
  <si>
    <t>円</t>
  </si>
  <si>
    <t>　　X/Y</t>
    <phoneticPr fontId="5"/>
  </si>
  <si>
    <t>117,353,014
,384
/44,258</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</si>
  <si>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</si>
  <si>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</si>
  <si>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小規模グループケアの実施</t>
  </si>
  <si>
    <t>地域小規模児童養護施設の実施</t>
  </si>
  <si>
    <t>里親等委託の実施（3歳未満児の里親等委託率）
※実績値は３歳未満児以外の年齢も含む</t>
  </si>
  <si>
    <t>障害児施設措置・給付</t>
  </si>
  <si>
    <t>399</t>
  </si>
  <si>
    <t>358</t>
  </si>
  <si>
    <t>306</t>
  </si>
  <si>
    <t>667</t>
  </si>
  <si>
    <t>671</t>
  </si>
  <si>
    <t>682</t>
  </si>
  <si>
    <t>652</t>
  </si>
  <si>
    <t>645</t>
  </si>
  <si>
    <t>○</t>
  </si>
  <si>
    <t>中野　孝浩</t>
    <rPh sb="0" eb="2">
      <t>ナカノ</t>
    </rPh>
    <rPh sb="3" eb="4">
      <t>タカ</t>
    </rPh>
    <rPh sb="4" eb="5">
      <t>ヒロ</t>
    </rPh>
    <phoneticPr fontId="5"/>
  </si>
  <si>
    <t>家庭的な環境の中での支援の充実を図ることにより、児童等の心のケア及び社会的自立等を支援すること。
平成30～令和2年度においては、「児童福祉法」に基づき、虐待を受けて児童養護施設等に入所する児童や里親に委託された児童等の早期家庭復帰及び社会的自立に寄与している。</t>
    <phoneticPr fontId="5"/>
  </si>
  <si>
    <t>里親等委託の実施（3歳未満児の里親等委託率）
※実績値は３歳未満児以外の年齢も含む</t>
    <phoneticPr fontId="5"/>
  </si>
  <si>
    <t>家庭的な環境の中での支援の充実を図るために、里親委託の推進を図ること。</t>
    <rPh sb="22" eb="24">
      <t>サトオヤ</t>
    </rPh>
    <rPh sb="24" eb="26">
      <t>イタク</t>
    </rPh>
    <phoneticPr fontId="5"/>
  </si>
  <si>
    <t>-</t>
    <phoneticPr fontId="5"/>
  </si>
  <si>
    <t>121,996,104
,308
/43,650</t>
    <phoneticPr fontId="5"/>
  </si>
  <si>
    <t>135,563,823,000
/47,359</t>
    <phoneticPr fontId="5"/>
  </si>
  <si>
    <t>虐待を受けて児童養護施設等に入所する児童や里親に委託された児童等の早期家庭復帰及び社会的自立を支援するため、これら社会的養護施設に入所する被措置児童等に要する費用として都道府県等が支弁する経費に対して国がその２分の１を負担するものであり、里親委託の推進を図ることにより、家庭的な環境の下で子どもの愛着関係を形成し、安心感の中で自己肯定感を育むことで、子どもの支援の質向上を図るものである。</t>
    <rPh sb="119" eb="121">
      <t>サトオヤ</t>
    </rPh>
    <rPh sb="121" eb="123">
      <t>イタク</t>
    </rPh>
    <rPh sb="124" eb="126">
      <t>スイシン</t>
    </rPh>
    <rPh sb="127" eb="128">
      <t>ハカ</t>
    </rPh>
    <rPh sb="135" eb="138">
      <t>カテイテキ</t>
    </rPh>
    <rPh sb="139" eb="141">
      <t>カンキョウ</t>
    </rPh>
    <rPh sb="142" eb="143">
      <t>モト</t>
    </rPh>
    <rPh sb="144" eb="145">
      <t>コ</t>
    </rPh>
    <rPh sb="148" eb="150">
      <t>アイチャク</t>
    </rPh>
    <rPh sb="150" eb="152">
      <t>カンケイ</t>
    </rPh>
    <rPh sb="153" eb="155">
      <t>ケイセイ</t>
    </rPh>
    <rPh sb="157" eb="160">
      <t>アンシンカン</t>
    </rPh>
    <rPh sb="161" eb="162">
      <t>ナカ</t>
    </rPh>
    <rPh sb="163" eb="165">
      <t>ジコ</t>
    </rPh>
    <rPh sb="165" eb="168">
      <t>コウテイカン</t>
    </rPh>
    <rPh sb="169" eb="170">
      <t>ハグク</t>
    </rPh>
    <phoneticPr fontId="5"/>
  </si>
  <si>
    <t>－</t>
    <phoneticPr fontId="5"/>
  </si>
  <si>
    <t>‐</t>
  </si>
  <si>
    <t>無</t>
  </si>
  <si>
    <t>本事業の目的は、児童福祉法に基づき、保護者のいない児童又は虐待を受けた等保護者に監護させることが不適当であると認められる要保護児童等を都道府県等が児童福祉施設等に入所措置等を行い、これらにかかる費用を負担するものであり、要保護児童等の身体･生命及び自立支援等に関わる重要な事業であるため、国が負担する必要がある。</t>
    <rPh sb="79" eb="80">
      <t>トウ</t>
    </rPh>
    <rPh sb="85" eb="86">
      <t>トウ</t>
    </rPh>
    <phoneticPr fontId="5"/>
  </si>
  <si>
    <t>児童福祉法に基づき、都道府県等が支弁した費用のうち「1/2」を負担すると規定されており、また、虐待を受けた児童等の保護に必要な経費であり、要保護児童等の身体･生命に関わる施策であることから重要性が高く、国が実施すべき事業である。</t>
  </si>
  <si>
    <t>　児童福祉法に基づき、虐待を受けた児童等の保護に必要な費用であり、要保護児童等の身体・生命に関わる施策であることから、優先度が高い事業である。</t>
  </si>
  <si>
    <t>　児童福祉法に基づき、都道府県が支弁した費用の「1/2」を負担するものであり適正なものである。</t>
  </si>
  <si>
    <t>児童等の保護に要する必要な経費を負担するものであり、国として妥当な水準を設定している。</t>
  </si>
  <si>
    <t>　児童福祉法に基づき、国「1/2」、都道府県「1/2（母子生活支援施設等においては都道府県「1/4」、市町村「1/4｣）｣を負担するものであり、合理的なものである。</t>
  </si>
  <si>
    <t>　交付要綱において、児童福祉施設等に入所する要保護児童等の保護に必要な経費を限定している。</t>
    <rPh sb="12" eb="14">
      <t>フクシ</t>
    </rPh>
    <phoneticPr fontId="5"/>
  </si>
  <si>
    <t>令和元年度において、里親委託率の目標値22%に対して実績値が21.5%であり、当初の見込みを概ね達成している。</t>
    <rPh sb="0" eb="2">
      <t>レイワ</t>
    </rPh>
    <rPh sb="2" eb="3">
      <t>ガン</t>
    </rPh>
    <rPh sb="3" eb="5">
      <t>ネンド</t>
    </rPh>
    <rPh sb="10" eb="12">
      <t>サトオヤ</t>
    </rPh>
    <rPh sb="12" eb="15">
      <t>イタクリツ</t>
    </rPh>
    <rPh sb="16" eb="18">
      <t>モクヒョウ</t>
    </rPh>
    <rPh sb="18" eb="19">
      <t>アタイ</t>
    </rPh>
    <rPh sb="23" eb="24">
      <t>タイ</t>
    </rPh>
    <rPh sb="26" eb="29">
      <t>ジッセキチ</t>
    </rPh>
    <rPh sb="39" eb="41">
      <t>トウショ</t>
    </rPh>
    <rPh sb="46" eb="47">
      <t>オオム</t>
    </rPh>
    <rPh sb="48" eb="50">
      <t>タッセイ</t>
    </rPh>
    <phoneticPr fontId="5"/>
  </si>
  <si>
    <t>令和元年度において、措置児童の当初見込み47,359人に対して実績は43,650人であり、少子化の影響により18歳未満の人口減が想定よりも大きく、見込みを下回っているが、執行率は9割以上となっており、活動実績は概ね見込みに見合ったものとなっている。</t>
    <rPh sb="0" eb="2">
      <t>レイワ</t>
    </rPh>
    <rPh sb="2" eb="3">
      <t>ガン</t>
    </rPh>
    <rPh sb="3" eb="5">
      <t>ネンド</t>
    </rPh>
    <rPh sb="10" eb="12">
      <t>ソチ</t>
    </rPh>
    <rPh sb="12" eb="14">
      <t>ジドウ</t>
    </rPh>
    <rPh sb="15" eb="17">
      <t>トウショ</t>
    </rPh>
    <rPh sb="17" eb="19">
      <t>ミコ</t>
    </rPh>
    <rPh sb="26" eb="27">
      <t>ニン</t>
    </rPh>
    <rPh sb="28" eb="29">
      <t>タイ</t>
    </rPh>
    <rPh sb="31" eb="33">
      <t>ジッセキ</t>
    </rPh>
    <rPh sb="40" eb="41">
      <t>ニン</t>
    </rPh>
    <rPh sb="45" eb="48">
      <t>ショウシカ</t>
    </rPh>
    <rPh sb="49" eb="51">
      <t>エイキョウ</t>
    </rPh>
    <rPh sb="56" eb="57">
      <t>サイ</t>
    </rPh>
    <rPh sb="57" eb="59">
      <t>ミマン</t>
    </rPh>
    <rPh sb="60" eb="63">
      <t>ジンコウゲン</t>
    </rPh>
    <rPh sb="64" eb="66">
      <t>ソウテイ</t>
    </rPh>
    <rPh sb="69" eb="70">
      <t>オオ</t>
    </rPh>
    <rPh sb="73" eb="74">
      <t>ミ</t>
    </rPh>
    <rPh sb="74" eb="75">
      <t>コ</t>
    </rPh>
    <rPh sb="77" eb="79">
      <t>シタマワ</t>
    </rPh>
    <rPh sb="85" eb="88">
      <t>シッコウリツ</t>
    </rPh>
    <rPh sb="90" eb="91">
      <t>ワリ</t>
    </rPh>
    <rPh sb="91" eb="93">
      <t>イジョウ</t>
    </rPh>
    <rPh sb="100" eb="102">
      <t>カツドウ</t>
    </rPh>
    <rPh sb="102" eb="104">
      <t>ジッセキ</t>
    </rPh>
    <rPh sb="105" eb="106">
      <t>オオム</t>
    </rPh>
    <rPh sb="107" eb="108">
      <t>ミ</t>
    </rPh>
    <rPh sb="108" eb="109">
      <t>コ</t>
    </rPh>
    <rPh sb="111" eb="113">
      <t>ミア</t>
    </rPh>
    <phoneticPr fontId="5"/>
  </si>
  <si>
    <t>児童保護費等負担金は、社会的養護を必要とする児童等を児童福祉施設等に入所又は里親等に委託する措置等を行い、家庭的な環境の中できめ細やかなケアを行うなど、児童等の心のケア及び社会的自立等を支援することを目的としている。一方、障害児施設措置・給付は、障害児入所施設等において、障害のある児童に対する保護、訓練等を行い、障害児の福祉の向上を図ることを目的としていることから、適切な役割分担が行われている。</t>
    <rPh sb="28" eb="30">
      <t>フクシ</t>
    </rPh>
    <rPh sb="40" eb="41">
      <t>トウ</t>
    </rPh>
    <phoneticPr fontId="5"/>
  </si>
  <si>
    <t>　事業の目的は達成できているが、今後においても、当初見込みと活動実績に乖離がでないよう留意し、継続して事業を実施していく。</t>
    <rPh sb="1" eb="3">
      <t>ジギョウ</t>
    </rPh>
    <rPh sb="4" eb="6">
      <t>モクテキ</t>
    </rPh>
    <rPh sb="7" eb="9">
      <t>タッセイ</t>
    </rPh>
    <phoneticPr fontId="5"/>
  </si>
  <si>
    <t xml:space="preserve">  本事業は、児童福祉法に基づき、保護者のいない児童又は虐待を受けた児童等保護者に監護させることが不適当であると認められる要保護児童等を都道府県等が児童福祉施設等に入所措置等を行い、これらにかかる費用を負担するものであり、要保護児童等の身体･生命及び自立支援等に関わる重要な事業である。
　予算の執行率は、平成30年度93％、令和元年度93％、令和2年度92%と高い割合で推移しており、また、措置児童数も平成30年度44,258人、令和元年度43,650人と実績があり、虐待を受けた要保護児童等の心のケア及び社会的自立を今後も行うためにも、令和4年度以降も本事業は必要である。</t>
    <rPh sb="34" eb="36">
      <t>ジドウ</t>
    </rPh>
    <rPh sb="80" eb="81">
      <t>トウ</t>
    </rPh>
    <rPh sb="86" eb="87">
      <t>トウ</t>
    </rPh>
    <rPh sb="153" eb="155">
      <t>ヘイセイ</t>
    </rPh>
    <rPh sb="157" eb="159">
      <t>ネンド</t>
    </rPh>
    <rPh sb="163" eb="165">
      <t>レイワ</t>
    </rPh>
    <rPh sb="165" eb="166">
      <t>ゲン</t>
    </rPh>
    <rPh sb="166" eb="168">
      <t>ネンド</t>
    </rPh>
    <rPh sb="172" eb="174">
      <t>レイワ</t>
    </rPh>
    <rPh sb="175" eb="177">
      <t>ネンド</t>
    </rPh>
    <rPh sb="202" eb="204">
      <t>ヘイセイ</t>
    </rPh>
    <rPh sb="206" eb="208">
      <t>ネンド</t>
    </rPh>
    <rPh sb="214" eb="215">
      <t>ニン</t>
    </rPh>
    <rPh sb="216" eb="218">
      <t>レイワ</t>
    </rPh>
    <rPh sb="218" eb="221">
      <t>ガンネンド</t>
    </rPh>
    <rPh sb="227" eb="228">
      <t>ニン</t>
    </rPh>
    <rPh sb="270" eb="272">
      <t>レイワ</t>
    </rPh>
    <phoneticPr fontId="5"/>
  </si>
  <si>
    <t>厚労</t>
  </si>
  <si>
    <t>-</t>
    <phoneticPr fontId="5"/>
  </si>
  <si>
    <t>東京都</t>
    <rPh sb="0" eb="3">
      <t>トウキョウト</t>
    </rPh>
    <phoneticPr fontId="5"/>
  </si>
  <si>
    <t>大阪府</t>
    <rPh sb="0" eb="3">
      <t>オオサカフ</t>
    </rPh>
    <phoneticPr fontId="5"/>
  </si>
  <si>
    <t>埼玉県</t>
    <rPh sb="0" eb="3">
      <t>サイタマケン</t>
    </rPh>
    <phoneticPr fontId="5"/>
  </si>
  <si>
    <t>大阪市</t>
    <rPh sb="0" eb="3">
      <t>オオサカシ</t>
    </rPh>
    <phoneticPr fontId="5"/>
  </si>
  <si>
    <t>千葉県</t>
    <rPh sb="0" eb="3">
      <t>チバケン</t>
    </rPh>
    <phoneticPr fontId="5"/>
  </si>
  <si>
    <t>横浜市</t>
    <rPh sb="0" eb="3">
      <t>ヨコハマシ</t>
    </rPh>
    <phoneticPr fontId="5"/>
  </si>
  <si>
    <t>兵庫県</t>
    <rPh sb="0" eb="3">
      <t>ヒョウゴケン</t>
    </rPh>
    <phoneticPr fontId="5"/>
  </si>
  <si>
    <t>愛知県</t>
    <rPh sb="0" eb="3">
      <t>アイチケン</t>
    </rPh>
    <phoneticPr fontId="5"/>
  </si>
  <si>
    <t>名古屋市</t>
    <rPh sb="0" eb="4">
      <t>ナゴヤシ</t>
    </rPh>
    <phoneticPr fontId="5"/>
  </si>
  <si>
    <t>北海道</t>
    <rPh sb="0" eb="3">
      <t>ホッカイドウ</t>
    </rPh>
    <phoneticPr fontId="5"/>
  </si>
  <si>
    <t>児童入所施設等の運営事業</t>
    <rPh sb="0" eb="2">
      <t>ジドウ</t>
    </rPh>
    <rPh sb="2" eb="4">
      <t>ニュウショ</t>
    </rPh>
    <rPh sb="4" eb="6">
      <t>シセツ</t>
    </rPh>
    <rPh sb="6" eb="7">
      <t>トウ</t>
    </rPh>
    <rPh sb="8" eb="10">
      <t>ウンエイ</t>
    </rPh>
    <rPh sb="10" eb="12">
      <t>ジギョウ</t>
    </rPh>
    <phoneticPr fontId="5"/>
  </si>
  <si>
    <t>補助金等交付</t>
  </si>
  <si>
    <t>-</t>
    <phoneticPr fontId="5"/>
  </si>
  <si>
    <t>－</t>
    <phoneticPr fontId="5"/>
  </si>
  <si>
    <t>秋田市</t>
    <rPh sb="0" eb="3">
      <t>アキタシ</t>
    </rPh>
    <phoneticPr fontId="5"/>
  </si>
  <si>
    <t>函館市</t>
    <rPh sb="0" eb="3">
      <t>ハコダテシ</t>
    </rPh>
    <phoneticPr fontId="5"/>
  </si>
  <si>
    <t>尼崎市</t>
    <rPh sb="0" eb="3">
      <t>アマガサキシ</t>
    </rPh>
    <phoneticPr fontId="5"/>
  </si>
  <si>
    <t>旭川市</t>
    <rPh sb="0" eb="3">
      <t>アサヒカワシ</t>
    </rPh>
    <phoneticPr fontId="5"/>
  </si>
  <si>
    <t>鹿児島市</t>
    <rPh sb="0" eb="4">
      <t>カゴシマシ</t>
    </rPh>
    <phoneticPr fontId="5"/>
  </si>
  <si>
    <t>鳥取市</t>
    <rPh sb="0" eb="3">
      <t>トットリシ</t>
    </rPh>
    <phoneticPr fontId="5"/>
  </si>
  <si>
    <t>大館市</t>
    <rPh sb="0" eb="1">
      <t>オオ</t>
    </rPh>
    <rPh sb="1" eb="2">
      <t>ヤカタ</t>
    </rPh>
    <rPh sb="2" eb="3">
      <t>シ</t>
    </rPh>
    <phoneticPr fontId="5"/>
  </si>
  <si>
    <t>和歌山市</t>
    <rPh sb="0" eb="4">
      <t>ワカヤマシ</t>
    </rPh>
    <phoneticPr fontId="5"/>
  </si>
  <si>
    <t>沼津市</t>
    <rPh sb="0" eb="3">
      <t>ヌマヅシ</t>
    </rPh>
    <phoneticPr fontId="5"/>
  </si>
  <si>
    <t>浦添市</t>
    <rPh sb="0" eb="2">
      <t>ウラゾ</t>
    </rPh>
    <rPh sb="2" eb="3">
      <t>シ</t>
    </rPh>
    <phoneticPr fontId="5"/>
  </si>
  <si>
    <t>A.東京都</t>
    <rPh sb="2" eb="5">
      <t>トウキョウト</t>
    </rPh>
    <phoneticPr fontId="5"/>
  </si>
  <si>
    <t>B.秋田市</t>
    <rPh sb="2" eb="5">
      <t>アキタシ</t>
    </rPh>
    <phoneticPr fontId="5"/>
  </si>
  <si>
    <t>児童福祉費</t>
    <rPh sb="0" eb="2">
      <t>ジドウ</t>
    </rPh>
    <rPh sb="2" eb="5">
      <t>フクシヒ</t>
    </rPh>
    <phoneticPr fontId="5"/>
  </si>
  <si>
    <t>児童の入所措置等に要する費用</t>
    <rPh sb="0" eb="2">
      <t>ジドウ</t>
    </rPh>
    <rPh sb="3" eb="5">
      <t>ニュウショ</t>
    </rPh>
    <rPh sb="5" eb="7">
      <t>ソチ</t>
    </rPh>
    <rPh sb="7" eb="8">
      <t>トウ</t>
    </rPh>
    <rPh sb="9" eb="10">
      <t>ヨウ</t>
    </rPh>
    <rPh sb="12" eb="14">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</si>
</sst>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57150</xdr:colOff>
      <xdr:row>86</xdr:row>
      <xdr:rowOff>57150</xdr:rowOff>
    </xdr:from>
    <xdr:to>
      <xdr:col>42</xdr:col>
      <xdr:colOff>732</xdr:colOff>
      <xdr:row>86</xdr:row>
      <xdr:rowOff>262304</xdr:rowOff>
    </xdr:to>
    <xdr:sp macro="" textlink="">
      <xdr:nvSpPr>
        <xdr:cNvPr id="2" name="テキスト ボックス 1"/>
        <xdr:cNvSpPr txBox="1"/>
      </xdr:nvSpPr>
      <xdr:spPr>
        <a:xfrm>
          <a:off x="7658100" y="14316075"/>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66675</xdr:colOff>
      <xdr:row>100</xdr:row>
      <xdr:rowOff>66675</xdr:rowOff>
    </xdr:from>
    <xdr:to>
      <xdr:col>42</xdr:col>
      <xdr:colOff>10257</xdr:colOff>
      <xdr:row>100</xdr:row>
      <xdr:rowOff>271829</xdr:rowOff>
    </xdr:to>
    <xdr:sp macro="" textlink="">
      <xdr:nvSpPr>
        <xdr:cNvPr id="3" name="テキスト ボックス 2"/>
        <xdr:cNvSpPr txBox="1"/>
      </xdr:nvSpPr>
      <xdr:spPr>
        <a:xfrm>
          <a:off x="7667625" y="15611475"/>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19050</xdr:colOff>
      <xdr:row>115</xdr:row>
      <xdr:rowOff>57150</xdr:rowOff>
    </xdr:from>
    <xdr:to>
      <xdr:col>41</xdr:col>
      <xdr:colOff>162657</xdr:colOff>
      <xdr:row>115</xdr:row>
      <xdr:rowOff>262304</xdr:rowOff>
    </xdr:to>
    <xdr:sp macro="" textlink="">
      <xdr:nvSpPr>
        <xdr:cNvPr id="4" name="テキスト ボックス 3"/>
        <xdr:cNvSpPr txBox="1"/>
      </xdr:nvSpPr>
      <xdr:spPr>
        <a:xfrm>
          <a:off x="7620000" y="16487775"/>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28575</xdr:colOff>
      <xdr:row>116</xdr:row>
      <xdr:rowOff>180975</xdr:rowOff>
    </xdr:from>
    <xdr:to>
      <xdr:col>41</xdr:col>
      <xdr:colOff>172182</xdr:colOff>
      <xdr:row>116</xdr:row>
      <xdr:rowOff>386129</xdr:rowOff>
    </xdr:to>
    <xdr:sp macro="" textlink="">
      <xdr:nvSpPr>
        <xdr:cNvPr id="5" name="テキスト ボックス 4"/>
        <xdr:cNvSpPr txBox="1"/>
      </xdr:nvSpPr>
      <xdr:spPr>
        <a:xfrm>
          <a:off x="7629525" y="16906875"/>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47625</xdr:colOff>
      <xdr:row>141</xdr:row>
      <xdr:rowOff>152400</xdr:rowOff>
    </xdr:from>
    <xdr:to>
      <xdr:col>41</xdr:col>
      <xdr:colOff>191232</xdr:colOff>
      <xdr:row>141</xdr:row>
      <xdr:rowOff>357554</xdr:rowOff>
    </xdr:to>
    <xdr:sp macro="" textlink="">
      <xdr:nvSpPr>
        <xdr:cNvPr id="6" name="テキスト ボックス 5"/>
        <xdr:cNvSpPr txBox="1"/>
      </xdr:nvSpPr>
      <xdr:spPr>
        <a:xfrm>
          <a:off x="7648575" y="19088100"/>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15</xdr:col>
      <xdr:colOff>133350</xdr:colOff>
      <xdr:row>748</xdr:row>
      <xdr:rowOff>104775</xdr:rowOff>
    </xdr:from>
    <xdr:to>
      <xdr:col>42</xdr:col>
      <xdr:colOff>88426</xdr:colOff>
      <xdr:row>750</xdr:row>
      <xdr:rowOff>68712</xdr:rowOff>
    </xdr:to>
    <xdr:sp macro="" textlink="">
      <xdr:nvSpPr>
        <xdr:cNvPr id="7" name="テキスト ボックス 6"/>
        <xdr:cNvSpPr txBox="1"/>
      </xdr:nvSpPr>
      <xdr:spPr>
        <a:xfrm>
          <a:off x="3133725" y="47777400"/>
          <a:ext cx="5355751" cy="6687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000"/>
            <a:t>国</a:t>
          </a:r>
          <a:endParaRPr kumimoji="1" lang="en-US" altLang="ja-JP" sz="2000"/>
        </a:p>
        <a:p>
          <a:pPr algn="ctr"/>
          <a:r>
            <a:rPr kumimoji="1" lang="en-US" altLang="ja-JP" sz="1100"/>
            <a:t>125,295</a:t>
          </a:r>
          <a:r>
            <a:rPr kumimoji="1" lang="ja-JP" altLang="en-US" sz="1100"/>
            <a:t>百万円</a:t>
          </a:r>
          <a:endParaRPr kumimoji="1" lang="en-US" altLang="ja-JP" sz="1100"/>
        </a:p>
        <a:p>
          <a:pPr algn="ctr"/>
          <a:endParaRPr kumimoji="1" lang="ja-JP" altLang="en-US" sz="1100"/>
        </a:p>
      </xdr:txBody>
    </xdr:sp>
    <xdr:clientData/>
  </xdr:twoCellAnchor>
  <xdr:twoCellAnchor>
    <xdr:from>
      <xdr:col>16</xdr:col>
      <xdr:colOff>180975</xdr:colOff>
      <xdr:row>750</xdr:row>
      <xdr:rowOff>200025</xdr:rowOff>
    </xdr:from>
    <xdr:to>
      <xdr:col>41</xdr:col>
      <xdr:colOff>85725</xdr:colOff>
      <xdr:row>751</xdr:row>
      <xdr:rowOff>228832</xdr:rowOff>
    </xdr:to>
    <xdr:sp macro="" textlink="">
      <xdr:nvSpPr>
        <xdr:cNvPr id="8" name="大かっこ 7"/>
        <xdr:cNvSpPr/>
      </xdr:nvSpPr>
      <xdr:spPr>
        <a:xfrm>
          <a:off x="3381375" y="48577500"/>
          <a:ext cx="4905375" cy="381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47624</xdr:colOff>
      <xdr:row>750</xdr:row>
      <xdr:rowOff>247650</xdr:rowOff>
    </xdr:from>
    <xdr:to>
      <xdr:col>39</xdr:col>
      <xdr:colOff>85724</xdr:colOff>
      <xdr:row>751</xdr:row>
      <xdr:rowOff>229080</xdr:rowOff>
    </xdr:to>
    <xdr:sp macro="" textlink="">
      <xdr:nvSpPr>
        <xdr:cNvPr id="9" name="テキスト ボックス 8"/>
        <xdr:cNvSpPr txBox="1"/>
      </xdr:nvSpPr>
      <xdr:spPr>
        <a:xfrm>
          <a:off x="3648074" y="48625125"/>
          <a:ext cx="4238625" cy="33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都道府県が支弁した費用の</a:t>
          </a:r>
          <a:r>
            <a:rPr kumimoji="1" lang="en-US" altLang="ja-JP" sz="1100"/>
            <a:t>1</a:t>
          </a:r>
          <a:r>
            <a:rPr kumimoji="1" lang="ja-JP" altLang="en-US" sz="1100"/>
            <a:t>／</a:t>
          </a:r>
          <a:r>
            <a:rPr kumimoji="1" lang="en-US" altLang="ja-JP" sz="1100"/>
            <a:t>2</a:t>
          </a:r>
          <a:r>
            <a:rPr kumimoji="1" lang="ja-JP" altLang="en-US" sz="1100"/>
            <a:t>を負担</a:t>
          </a:r>
        </a:p>
      </xdr:txBody>
    </xdr:sp>
    <xdr:clientData/>
  </xdr:twoCellAnchor>
  <xdr:twoCellAnchor>
    <xdr:from>
      <xdr:col>19</xdr:col>
      <xdr:colOff>9525</xdr:colOff>
      <xdr:row>752</xdr:row>
      <xdr:rowOff>0</xdr:rowOff>
    </xdr:from>
    <xdr:to>
      <xdr:col>19</xdr:col>
      <xdr:colOff>9530</xdr:colOff>
      <xdr:row>754</xdr:row>
      <xdr:rowOff>5197</xdr:rowOff>
    </xdr:to>
    <xdr:cxnSp macro="">
      <xdr:nvCxnSpPr>
        <xdr:cNvPr id="10" name="直線矢印コネクタ 9"/>
        <xdr:cNvCxnSpPr/>
      </xdr:nvCxnSpPr>
      <xdr:spPr>
        <a:xfrm flipH="1">
          <a:off x="3810000" y="49082325"/>
          <a:ext cx="5" cy="71004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57150</xdr:colOff>
      <xdr:row>754</xdr:row>
      <xdr:rowOff>114300</xdr:rowOff>
    </xdr:from>
    <xdr:to>
      <xdr:col>26</xdr:col>
      <xdr:colOff>44161</xdr:colOff>
      <xdr:row>756</xdr:row>
      <xdr:rowOff>177391</xdr:rowOff>
    </xdr:to>
    <xdr:sp macro="" textlink="">
      <xdr:nvSpPr>
        <xdr:cNvPr id="11" name="テキスト ボックス 10"/>
        <xdr:cNvSpPr txBox="1"/>
      </xdr:nvSpPr>
      <xdr:spPr>
        <a:xfrm>
          <a:off x="2257425" y="49901475"/>
          <a:ext cx="2987386" cy="767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t>A.</a:t>
          </a:r>
          <a:r>
            <a:rPr kumimoji="1" lang="ja-JP" altLang="en-US" sz="1800" b="1"/>
            <a:t>都道府県等（</a:t>
          </a:r>
          <a:r>
            <a:rPr kumimoji="1" lang="en-US" altLang="ja-JP" sz="1800" b="1"/>
            <a:t>73</a:t>
          </a:r>
          <a:r>
            <a:rPr kumimoji="1" lang="ja-JP" altLang="en-US" sz="1800" b="1"/>
            <a:t>か所）</a:t>
          </a:r>
          <a:endParaRPr kumimoji="1" lang="en-US" altLang="ja-JP" sz="1800" b="1"/>
        </a:p>
        <a:p>
          <a:pPr algn="ctr"/>
          <a:r>
            <a:rPr kumimoji="1" lang="ja-JP" altLang="en-US" sz="1100" b="0"/>
            <a:t>（</a:t>
          </a:r>
          <a:r>
            <a:rPr kumimoji="1" lang="en-US" altLang="ja-JP" sz="1100" b="0"/>
            <a:t>120,413</a:t>
          </a:r>
          <a:r>
            <a:rPr kumimoji="1" lang="ja-JP" altLang="en-US" sz="1100" b="0"/>
            <a:t>百万円）</a:t>
          </a:r>
          <a:endParaRPr kumimoji="1" lang="en-US" altLang="ja-JP" sz="1100" b="0"/>
        </a:p>
      </xdr:txBody>
    </xdr:sp>
    <xdr:clientData/>
  </xdr:twoCellAnchor>
  <xdr:twoCellAnchor>
    <xdr:from>
      <xdr:col>11</xdr:col>
      <xdr:colOff>47625</xdr:colOff>
      <xdr:row>753</xdr:row>
      <xdr:rowOff>76200</xdr:rowOff>
    </xdr:from>
    <xdr:to>
      <xdr:col>17</xdr:col>
      <xdr:colOff>186554</xdr:colOff>
      <xdr:row>753</xdr:row>
      <xdr:rowOff>348424</xdr:rowOff>
    </xdr:to>
    <xdr:sp macro="" textlink="">
      <xdr:nvSpPr>
        <xdr:cNvPr id="12" name="テキスト ボックス 11"/>
        <xdr:cNvSpPr txBox="1"/>
      </xdr:nvSpPr>
      <xdr:spPr>
        <a:xfrm>
          <a:off x="2247900" y="49510950"/>
          <a:ext cx="1339079" cy="272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32</xdr:col>
      <xdr:colOff>190500</xdr:colOff>
      <xdr:row>754</xdr:row>
      <xdr:rowOff>76200</xdr:rowOff>
    </xdr:from>
    <xdr:to>
      <xdr:col>49</xdr:col>
      <xdr:colOff>133444</xdr:colOff>
      <xdr:row>756</xdr:row>
      <xdr:rowOff>139291</xdr:rowOff>
    </xdr:to>
    <xdr:sp macro="" textlink="">
      <xdr:nvSpPr>
        <xdr:cNvPr id="13" name="テキスト ボックス 12"/>
        <xdr:cNvSpPr txBox="1"/>
      </xdr:nvSpPr>
      <xdr:spPr>
        <a:xfrm>
          <a:off x="6591300" y="49863375"/>
          <a:ext cx="3343369" cy="767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t>B.</a:t>
          </a:r>
          <a:r>
            <a:rPr kumimoji="1" lang="ja-JP" altLang="en-US" sz="1800" b="1"/>
            <a:t>市町村（</a:t>
          </a:r>
          <a:r>
            <a:rPr kumimoji="1" lang="en-US" altLang="ja-JP" sz="1800" b="1"/>
            <a:t>1,721</a:t>
          </a:r>
          <a:r>
            <a:rPr kumimoji="1" lang="ja-JP" altLang="en-US" sz="1800" b="1"/>
            <a:t>か所）</a:t>
          </a:r>
          <a:endParaRPr kumimoji="1" lang="en-US" altLang="ja-JP" sz="1800" b="1"/>
        </a:p>
        <a:p>
          <a:pPr algn="ctr"/>
          <a:r>
            <a:rPr kumimoji="1" lang="ja-JP" altLang="en-US" sz="1100"/>
            <a:t>（</a:t>
          </a:r>
          <a:r>
            <a:rPr kumimoji="1" lang="en-US" altLang="ja-JP" sz="1100"/>
            <a:t>4,882</a:t>
          </a:r>
          <a:r>
            <a:rPr kumimoji="1" lang="ja-JP" altLang="en-US" sz="1100"/>
            <a:t>百万円）</a:t>
          </a:r>
        </a:p>
      </xdr:txBody>
    </xdr:sp>
    <xdr:clientData/>
  </xdr:twoCellAnchor>
  <xdr:twoCellAnchor>
    <xdr:from>
      <xdr:col>39</xdr:col>
      <xdr:colOff>0</xdr:colOff>
      <xdr:row>751</xdr:row>
      <xdr:rowOff>314325</xdr:rowOff>
    </xdr:from>
    <xdr:to>
      <xdr:col>39</xdr:col>
      <xdr:colOff>5</xdr:colOff>
      <xdr:row>753</xdr:row>
      <xdr:rowOff>319522</xdr:rowOff>
    </xdr:to>
    <xdr:cxnSp macro="">
      <xdr:nvCxnSpPr>
        <xdr:cNvPr id="14" name="直線矢印コネクタ 13"/>
        <xdr:cNvCxnSpPr/>
      </xdr:nvCxnSpPr>
      <xdr:spPr>
        <a:xfrm flipH="1">
          <a:off x="7800975" y="49044225"/>
          <a:ext cx="5" cy="71004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180975</xdr:colOff>
      <xdr:row>753</xdr:row>
      <xdr:rowOff>38100</xdr:rowOff>
    </xdr:from>
    <xdr:to>
      <xdr:col>49</xdr:col>
      <xdr:colOff>50222</xdr:colOff>
      <xdr:row>753</xdr:row>
      <xdr:rowOff>307726</xdr:rowOff>
    </xdr:to>
    <xdr:sp macro="" textlink="">
      <xdr:nvSpPr>
        <xdr:cNvPr id="15" name="テキスト ボックス 14"/>
        <xdr:cNvSpPr txBox="1"/>
      </xdr:nvSpPr>
      <xdr:spPr>
        <a:xfrm>
          <a:off x="8181975" y="49472850"/>
          <a:ext cx="1669472" cy="269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27</xdr:col>
      <xdr:colOff>171450</xdr:colOff>
      <xdr:row>754</xdr:row>
      <xdr:rowOff>104775</xdr:rowOff>
    </xdr:from>
    <xdr:to>
      <xdr:col>31</xdr:col>
      <xdr:colOff>189153</xdr:colOff>
      <xdr:row>755</xdr:row>
      <xdr:rowOff>24574</xdr:rowOff>
    </xdr:to>
    <xdr:sp macro="" textlink="">
      <xdr:nvSpPr>
        <xdr:cNvPr id="16" name="テキスト ボックス 15"/>
        <xdr:cNvSpPr txBox="1"/>
      </xdr:nvSpPr>
      <xdr:spPr>
        <a:xfrm>
          <a:off x="5572125" y="49891950"/>
          <a:ext cx="817803" cy="272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負担</a:t>
          </a:r>
          <a:r>
            <a:rPr kumimoji="1" lang="en-US" altLang="ja-JP" sz="1100"/>
            <a:t>】</a:t>
          </a:r>
        </a:p>
        <a:p>
          <a:pPr algn="ctr"/>
          <a:endParaRPr kumimoji="1" lang="ja-JP" altLang="en-US" sz="1100"/>
        </a:p>
      </xdr:txBody>
    </xdr:sp>
    <xdr:clientData/>
  </xdr:twoCellAnchor>
  <xdr:twoCellAnchor>
    <xdr:from>
      <xdr:col>28</xdr:col>
      <xdr:colOff>85725</xdr:colOff>
      <xdr:row>755</xdr:row>
      <xdr:rowOff>228600</xdr:rowOff>
    </xdr:from>
    <xdr:to>
      <xdr:col>31</xdr:col>
      <xdr:colOff>20686</xdr:colOff>
      <xdr:row>755</xdr:row>
      <xdr:rowOff>228600</xdr:rowOff>
    </xdr:to>
    <xdr:cxnSp macro="">
      <xdr:nvCxnSpPr>
        <xdr:cNvPr id="17" name="直線矢印コネクタ 16"/>
        <xdr:cNvCxnSpPr/>
      </xdr:nvCxnSpPr>
      <xdr:spPr>
        <a:xfrm>
          <a:off x="5686425" y="50368200"/>
          <a:ext cx="535036" cy="0"/>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756</xdr:row>
      <xdr:rowOff>323850</xdr:rowOff>
    </xdr:from>
    <xdr:to>
      <xdr:col>26</xdr:col>
      <xdr:colOff>148070</xdr:colOff>
      <xdr:row>757</xdr:row>
      <xdr:rowOff>294698</xdr:rowOff>
    </xdr:to>
    <xdr:sp macro="" textlink="">
      <xdr:nvSpPr>
        <xdr:cNvPr id="18" name="大かっこ 17"/>
        <xdr:cNvSpPr/>
      </xdr:nvSpPr>
      <xdr:spPr>
        <a:xfrm>
          <a:off x="2181225" y="50815875"/>
          <a:ext cx="3167495" cy="3232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161925</xdr:colOff>
      <xdr:row>757</xdr:row>
      <xdr:rowOff>9525</xdr:rowOff>
    </xdr:from>
    <xdr:to>
      <xdr:col>26</xdr:col>
      <xdr:colOff>9525</xdr:colOff>
      <xdr:row>757</xdr:row>
      <xdr:rowOff>311631</xdr:rowOff>
    </xdr:to>
    <xdr:sp macro="" textlink="">
      <xdr:nvSpPr>
        <xdr:cNvPr id="19" name="テキスト ボックス 18"/>
        <xdr:cNvSpPr txBox="1"/>
      </xdr:nvSpPr>
      <xdr:spPr>
        <a:xfrm>
          <a:off x="2362200" y="50853975"/>
          <a:ext cx="2847975" cy="302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児童養護施設等の運営にかかる費用を支弁</a:t>
          </a:r>
        </a:p>
      </xdr:txBody>
    </xdr:sp>
    <xdr:clientData/>
  </xdr:twoCellAnchor>
  <xdr:twoCellAnchor>
    <xdr:from>
      <xdr:col>32</xdr:col>
      <xdr:colOff>123825</xdr:colOff>
      <xdr:row>756</xdr:row>
      <xdr:rowOff>285750</xdr:rowOff>
    </xdr:from>
    <xdr:to>
      <xdr:col>49</xdr:col>
      <xdr:colOff>213013</xdr:colOff>
      <xdr:row>757</xdr:row>
      <xdr:rowOff>256597</xdr:rowOff>
    </xdr:to>
    <xdr:sp macro="" textlink="">
      <xdr:nvSpPr>
        <xdr:cNvPr id="20" name="大かっこ 19"/>
        <xdr:cNvSpPr/>
      </xdr:nvSpPr>
      <xdr:spPr>
        <a:xfrm>
          <a:off x="6524625" y="50777775"/>
          <a:ext cx="3489613" cy="3232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66675</xdr:colOff>
      <xdr:row>756</xdr:row>
      <xdr:rowOff>304800</xdr:rowOff>
    </xdr:from>
    <xdr:to>
      <xdr:col>49</xdr:col>
      <xdr:colOff>76200</xdr:colOff>
      <xdr:row>757</xdr:row>
      <xdr:rowOff>233314</xdr:rowOff>
    </xdr:to>
    <xdr:sp macro="" textlink="">
      <xdr:nvSpPr>
        <xdr:cNvPr id="21" name="テキスト ボックス 20"/>
        <xdr:cNvSpPr txBox="1"/>
      </xdr:nvSpPr>
      <xdr:spPr>
        <a:xfrm>
          <a:off x="6667500" y="50796825"/>
          <a:ext cx="3209925" cy="2809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母子生活支援施設等の運営にかかる費用を支弁</a:t>
          </a:r>
        </a:p>
      </xdr:txBody>
    </xdr:sp>
    <xdr:clientData/>
  </xdr:twoCellAnchor>
  <xdr:twoCellAnchor>
    <xdr:from>
      <xdr:col>18</xdr:col>
      <xdr:colOff>190500</xdr:colOff>
      <xdr:row>758</xdr:row>
      <xdr:rowOff>114300</xdr:rowOff>
    </xdr:from>
    <xdr:to>
      <xdr:col>18</xdr:col>
      <xdr:colOff>190500</xdr:colOff>
      <xdr:row>760</xdr:row>
      <xdr:rowOff>114300</xdr:rowOff>
    </xdr:to>
    <xdr:cxnSp macro="">
      <xdr:nvCxnSpPr>
        <xdr:cNvPr id="22" name="直線矢印コネクタ 21"/>
        <xdr:cNvCxnSpPr/>
      </xdr:nvCxnSpPr>
      <xdr:spPr>
        <a:xfrm>
          <a:off x="3790950" y="51311175"/>
          <a:ext cx="0" cy="7048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19050</xdr:colOff>
      <xdr:row>758</xdr:row>
      <xdr:rowOff>47625</xdr:rowOff>
    </xdr:from>
    <xdr:to>
      <xdr:col>39</xdr:col>
      <xdr:colOff>19050</xdr:colOff>
      <xdr:row>760</xdr:row>
      <xdr:rowOff>47625</xdr:rowOff>
    </xdr:to>
    <xdr:cxnSp macro="">
      <xdr:nvCxnSpPr>
        <xdr:cNvPr id="24" name="直線矢印コネクタ 23"/>
        <xdr:cNvCxnSpPr/>
      </xdr:nvCxnSpPr>
      <xdr:spPr>
        <a:xfrm>
          <a:off x="7820025" y="51244500"/>
          <a:ext cx="0" cy="7048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152400</xdr:colOff>
      <xdr:row>760</xdr:row>
      <xdr:rowOff>209550</xdr:rowOff>
    </xdr:from>
    <xdr:to>
      <xdr:col>24</xdr:col>
      <xdr:colOff>47625</xdr:colOff>
      <xdr:row>761</xdr:row>
      <xdr:rowOff>271291</xdr:rowOff>
    </xdr:to>
    <xdr:sp macro="" textlink="">
      <xdr:nvSpPr>
        <xdr:cNvPr id="25" name="テキスト ボックス 24"/>
        <xdr:cNvSpPr txBox="1"/>
      </xdr:nvSpPr>
      <xdr:spPr>
        <a:xfrm>
          <a:off x="2752725" y="52111275"/>
          <a:ext cx="2095500" cy="4141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児童入所施設等</a:t>
          </a:r>
          <a:endParaRPr kumimoji="1" lang="en-US" altLang="ja-JP" sz="1400"/>
        </a:p>
        <a:p>
          <a:endParaRPr kumimoji="1" lang="ja-JP" altLang="en-US" sz="1100"/>
        </a:p>
      </xdr:txBody>
    </xdr:sp>
    <xdr:clientData/>
  </xdr:twoCellAnchor>
  <xdr:twoCellAnchor>
    <xdr:from>
      <xdr:col>32</xdr:col>
      <xdr:colOff>38100</xdr:colOff>
      <xdr:row>760</xdr:row>
      <xdr:rowOff>152400</xdr:rowOff>
    </xdr:from>
    <xdr:to>
      <xdr:col>47</xdr:col>
      <xdr:colOff>80112</xdr:colOff>
      <xdr:row>761</xdr:row>
      <xdr:rowOff>246514</xdr:rowOff>
    </xdr:to>
    <xdr:sp macro="" textlink="">
      <xdr:nvSpPr>
        <xdr:cNvPr id="26" name="テキスト ボックス 25"/>
        <xdr:cNvSpPr txBox="1"/>
      </xdr:nvSpPr>
      <xdr:spPr>
        <a:xfrm>
          <a:off x="6438900" y="52054125"/>
          <a:ext cx="3042387" cy="4465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母子生活支援施設　助産施設 等</a:t>
          </a:r>
          <a:endParaRPr kumimoji="1" lang="en-US" altLang="ja-JP" sz="1400"/>
        </a:p>
        <a:p>
          <a:pPr algn="ctr"/>
          <a:endParaRPr kumimoji="1" lang="en-US" altLang="ja-JP" sz="1400"/>
        </a:p>
        <a:p>
          <a:endParaRPr kumimoji="1" lang="ja-JP" altLang="en-US" sz="1100"/>
        </a:p>
      </xdr:txBody>
    </xdr:sp>
    <xdr:clientData/>
  </xdr:twoCellAnchor>
  <xdr:twoCellAnchor>
    <xdr:from>
      <xdr:col>13</xdr:col>
      <xdr:colOff>9525</xdr:colOff>
      <xdr:row>762</xdr:row>
      <xdr:rowOff>47625</xdr:rowOff>
    </xdr:from>
    <xdr:to>
      <xdr:col>25</xdr:col>
      <xdr:colOff>94383</xdr:colOff>
      <xdr:row>763</xdr:row>
      <xdr:rowOff>50225</xdr:rowOff>
    </xdr:to>
    <xdr:sp macro="" textlink="">
      <xdr:nvSpPr>
        <xdr:cNvPr id="27" name="大かっこ 26"/>
        <xdr:cNvSpPr/>
      </xdr:nvSpPr>
      <xdr:spPr>
        <a:xfrm>
          <a:off x="2609850" y="52654200"/>
          <a:ext cx="2485158" cy="355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762</xdr:row>
      <xdr:rowOff>57150</xdr:rowOff>
    </xdr:from>
    <xdr:to>
      <xdr:col>25</xdr:col>
      <xdr:colOff>0</xdr:colOff>
      <xdr:row>763</xdr:row>
      <xdr:rowOff>16684</xdr:rowOff>
    </xdr:to>
    <xdr:sp macro="" textlink="">
      <xdr:nvSpPr>
        <xdr:cNvPr id="28" name="テキスト ボックス 27"/>
        <xdr:cNvSpPr txBox="1"/>
      </xdr:nvSpPr>
      <xdr:spPr>
        <a:xfrm>
          <a:off x="2838450" y="52663725"/>
          <a:ext cx="2162175" cy="311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児童入所施設等の運営を行う</a:t>
          </a:r>
        </a:p>
      </xdr:txBody>
    </xdr:sp>
    <xdr:clientData/>
  </xdr:twoCellAnchor>
  <xdr:twoCellAnchor>
    <xdr:from>
      <xdr:col>32</xdr:col>
      <xdr:colOff>114300</xdr:colOff>
      <xdr:row>762</xdr:row>
      <xdr:rowOff>57150</xdr:rowOff>
    </xdr:from>
    <xdr:to>
      <xdr:col>47</xdr:col>
      <xdr:colOff>3044</xdr:colOff>
      <xdr:row>763</xdr:row>
      <xdr:rowOff>14090</xdr:rowOff>
    </xdr:to>
    <xdr:sp macro="" textlink="">
      <xdr:nvSpPr>
        <xdr:cNvPr id="29" name="大かっこ 28"/>
        <xdr:cNvSpPr/>
      </xdr:nvSpPr>
      <xdr:spPr>
        <a:xfrm>
          <a:off x="6515100" y="52663725"/>
          <a:ext cx="2889119" cy="3093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762</xdr:row>
      <xdr:rowOff>76200</xdr:rowOff>
    </xdr:from>
    <xdr:to>
      <xdr:col>45</xdr:col>
      <xdr:colOff>104775</xdr:colOff>
      <xdr:row>762</xdr:row>
      <xdr:rowOff>342558</xdr:rowOff>
    </xdr:to>
    <xdr:sp macro="" textlink="">
      <xdr:nvSpPr>
        <xdr:cNvPr id="30" name="テキスト ボックス 29"/>
        <xdr:cNvSpPr txBox="1"/>
      </xdr:nvSpPr>
      <xdr:spPr>
        <a:xfrm>
          <a:off x="6696075" y="52682775"/>
          <a:ext cx="2409825" cy="266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母子生活支援施設等の運営を行う  </a:t>
          </a:r>
          <a:endParaRPr kumimoji="1" lang="en-US" altLang="ja-JP" sz="1100"/>
        </a:p>
        <a:p>
          <a:endParaRPr kumimoji="1" lang="ja-JP" altLang="en-US" sz="1100"/>
        </a:p>
      </xdr:txBody>
    </xdr:sp>
    <xdr:clientData/>
  </xdr:twoCellAnchor>
  <xdr:twoCellAnchor>
    <xdr:from>
      <xdr:col>11</xdr:col>
      <xdr:colOff>19050</xdr:colOff>
      <xdr:row>764</xdr:row>
      <xdr:rowOff>85725</xdr:rowOff>
    </xdr:from>
    <xdr:to>
      <xdr:col>49</xdr:col>
      <xdr:colOff>58546</xdr:colOff>
      <xdr:row>765</xdr:row>
      <xdr:rowOff>545114</xdr:rowOff>
    </xdr:to>
    <xdr:sp macro="" textlink="">
      <xdr:nvSpPr>
        <xdr:cNvPr id="31" name="テキスト ボックス 30"/>
        <xdr:cNvSpPr txBox="1"/>
      </xdr:nvSpPr>
      <xdr:spPr>
        <a:xfrm>
          <a:off x="2219325" y="53397150"/>
          <a:ext cx="7640446" cy="1126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都道府県等　</a:t>
          </a:r>
          <a:r>
            <a:rPr kumimoji="1" lang="en-US" altLang="ja-JP" sz="1100"/>
            <a:t>:</a:t>
          </a:r>
          <a:r>
            <a:rPr kumimoji="1" lang="ja-JP" altLang="en-US" sz="1100"/>
            <a:t>　都道府県、指定都市、児童相談所設置市</a:t>
          </a:r>
          <a:endParaRPr kumimoji="1" lang="en-US" altLang="ja-JP" sz="1100"/>
        </a:p>
        <a:p>
          <a:endParaRPr kumimoji="1" lang="en-US" altLang="ja-JP" sz="1100"/>
        </a:p>
        <a:p>
          <a:r>
            <a:rPr kumimoji="1" lang="ja-JP" altLang="en-US" sz="1100"/>
            <a:t>措置　</a:t>
          </a:r>
          <a:r>
            <a:rPr kumimoji="1" lang="en-US" altLang="ja-JP" sz="1100"/>
            <a:t>:</a:t>
          </a:r>
          <a:r>
            <a:rPr kumimoji="1" lang="ja-JP" altLang="en-US" sz="1100"/>
            <a:t>　児童福祉法第</a:t>
          </a:r>
          <a:r>
            <a:rPr kumimoji="1" lang="en-US" altLang="ja-JP" sz="1100"/>
            <a:t>27</a:t>
          </a:r>
          <a:r>
            <a:rPr kumimoji="1" lang="ja-JP" altLang="en-US" sz="1100"/>
            <a:t>条第</a:t>
          </a:r>
          <a:r>
            <a:rPr kumimoji="1" lang="en-US" altLang="ja-JP" sz="1100"/>
            <a:t>1</a:t>
          </a:r>
          <a:r>
            <a:rPr kumimoji="1" lang="ja-JP" altLang="en-US" sz="1100"/>
            <a:t>項第</a:t>
          </a:r>
          <a:r>
            <a:rPr kumimoji="1" lang="en-US" altLang="ja-JP" sz="1100"/>
            <a:t>3</a:t>
          </a:r>
          <a:r>
            <a:rPr kumimoji="1" lang="ja-JP" altLang="en-US" sz="1100"/>
            <a:t>号の措置（入所措置）、同法第</a:t>
          </a:r>
          <a:r>
            <a:rPr kumimoji="1" lang="en-US" altLang="ja-JP" sz="1100"/>
            <a:t>33</a:t>
          </a:r>
          <a:r>
            <a:rPr kumimoji="1" lang="ja-JP" altLang="en-US" sz="1100"/>
            <a:t>条の一時保護、</a:t>
          </a:r>
          <a:endParaRPr kumimoji="1" lang="en-US" altLang="ja-JP" sz="1100"/>
        </a:p>
        <a:p>
          <a:r>
            <a:rPr kumimoji="1" lang="ja-JP" altLang="en-US" sz="1100"/>
            <a:t>　　　　　</a:t>
          </a:r>
          <a:r>
            <a:rPr kumimoji="1" lang="ja-JP" altLang="en-US" sz="1100" baseline="0"/>
            <a:t> </a:t>
          </a:r>
          <a:r>
            <a:rPr kumimoji="1" lang="ja-JP" altLang="en-US" sz="1100"/>
            <a:t>同法第</a:t>
          </a:r>
          <a:r>
            <a:rPr kumimoji="1" lang="en-US" altLang="ja-JP" sz="1100"/>
            <a:t>22</a:t>
          </a:r>
          <a:r>
            <a:rPr kumimoji="1" lang="ja-JP" altLang="en-US" sz="1100"/>
            <a:t>条の助産の実施、同法第</a:t>
          </a:r>
          <a:r>
            <a:rPr kumimoji="1" lang="en-US" altLang="ja-JP" sz="1100"/>
            <a:t>23</a:t>
          </a:r>
          <a:r>
            <a:rPr kumimoji="1" lang="ja-JP" altLang="en-US" sz="1100"/>
            <a:t>条母子保護の実施及び同法第</a:t>
          </a:r>
          <a:r>
            <a:rPr kumimoji="1" lang="en-US" altLang="ja-JP" sz="1100"/>
            <a:t>33</a:t>
          </a:r>
          <a:r>
            <a:rPr kumimoji="1" lang="ja-JP" altLang="en-US" sz="1100"/>
            <a:t>条の</a:t>
          </a:r>
          <a:r>
            <a:rPr kumimoji="1" lang="en-US" altLang="ja-JP" sz="1100"/>
            <a:t>6</a:t>
          </a:r>
          <a:r>
            <a:rPr kumimoji="1" lang="ja-JP" altLang="en-US" sz="1100"/>
            <a:t>の児童自立生活援助事業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Normal="75" zoomScaleSheetLayoutView="100" zoomScalePageLayoutView="85" workbookViewId="0">
      <selection activeCell="AD719" sqref="AD719:AF7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768</v>
      </c>
      <c r="AK2" s="206"/>
      <c r="AL2" s="206"/>
      <c r="AM2" s="206"/>
      <c r="AN2" s="98" t="s">
        <v>406</v>
      </c>
      <c r="AO2" s="206">
        <v>20</v>
      </c>
      <c r="AP2" s="206"/>
      <c r="AQ2" s="206"/>
      <c r="AR2" s="99" t="s">
        <v>709</v>
      </c>
      <c r="AS2" s="207">
        <v>725</v>
      </c>
      <c r="AT2" s="207"/>
      <c r="AU2" s="207"/>
      <c r="AV2" s="98" t="str">
        <f>IF(AW2="","","-")</f>
        <v/>
      </c>
      <c r="AW2" s="396"/>
      <c r="AX2" s="396"/>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745</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4" t="s">
        <v>389</v>
      </c>
      <c r="Z7" s="296"/>
      <c r="AA7" s="296"/>
      <c r="AB7" s="296"/>
      <c r="AC7" s="296"/>
      <c r="AD7" s="395"/>
      <c r="AE7" s="381" t="s">
        <v>717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1" t="s">
        <v>256</v>
      </c>
      <c r="B8" s="822"/>
      <c r="C8" s="822"/>
      <c r="D8" s="822"/>
      <c r="E8" s="822"/>
      <c r="F8" s="823"/>
      <c r="G8" s="218" t="str">
        <f>入力規則等!A27</f>
        <v>子ども・若者育成支援、少子化社会対策、男女共同参画</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09.5" customHeight="1" x14ac:dyDescent="0.15">
      <c r="A10" s="739" t="s">
        <v>30</v>
      </c>
      <c r="B10" s="740"/>
      <c r="C10" s="740"/>
      <c r="D10" s="740"/>
      <c r="E10" s="740"/>
      <c r="F10" s="740"/>
      <c r="G10" s="672" t="s">
        <v>719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126647</v>
      </c>
      <c r="Q13" s="164"/>
      <c r="R13" s="164"/>
      <c r="S13" s="164"/>
      <c r="T13" s="164"/>
      <c r="U13" s="164"/>
      <c r="V13" s="165"/>
      <c r="W13" s="163">
        <v>131657</v>
      </c>
      <c r="X13" s="164"/>
      <c r="Y13" s="164"/>
      <c r="Z13" s="164"/>
      <c r="AA13" s="164"/>
      <c r="AB13" s="164"/>
      <c r="AC13" s="165"/>
      <c r="AD13" s="163">
        <v>135480</v>
      </c>
      <c r="AE13" s="164"/>
      <c r="AF13" s="164"/>
      <c r="AG13" s="164"/>
      <c r="AH13" s="164"/>
      <c r="AI13" s="164"/>
      <c r="AJ13" s="165"/>
      <c r="AK13" s="163">
        <v>135564</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44"/>
      <c r="H14" s="745"/>
      <c r="I14" s="572" t="s">
        <v>8</v>
      </c>
      <c r="J14" s="626"/>
      <c r="K14" s="626"/>
      <c r="L14" s="626"/>
      <c r="M14" s="626"/>
      <c r="N14" s="626"/>
      <c r="O14" s="627"/>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6"/>
      <c r="H18" s="747"/>
      <c r="I18" s="734" t="s">
        <v>20</v>
      </c>
      <c r="J18" s="735"/>
      <c r="K18" s="735"/>
      <c r="L18" s="735"/>
      <c r="M18" s="735"/>
      <c r="N18" s="735"/>
      <c r="O18" s="736"/>
      <c r="P18" s="169">
        <f>SUM(P13:V17)</f>
        <v>126647</v>
      </c>
      <c r="Q18" s="170"/>
      <c r="R18" s="170"/>
      <c r="S18" s="170"/>
      <c r="T18" s="170"/>
      <c r="U18" s="170"/>
      <c r="V18" s="171"/>
      <c r="W18" s="169">
        <f>SUM(W13:AC17)</f>
        <v>131657</v>
      </c>
      <c r="X18" s="170"/>
      <c r="Y18" s="170"/>
      <c r="Z18" s="170"/>
      <c r="AA18" s="170"/>
      <c r="AB18" s="170"/>
      <c r="AC18" s="171"/>
      <c r="AD18" s="169">
        <f>SUM(AD13:AJ17)</f>
        <v>135480</v>
      </c>
      <c r="AE18" s="170"/>
      <c r="AF18" s="170"/>
      <c r="AG18" s="170"/>
      <c r="AH18" s="170"/>
      <c r="AI18" s="170"/>
      <c r="AJ18" s="171"/>
      <c r="AK18" s="169">
        <f>SUM(AK13:AQ17)</f>
        <v>135564</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117353</v>
      </c>
      <c r="Q19" s="164"/>
      <c r="R19" s="164"/>
      <c r="S19" s="164"/>
      <c r="T19" s="164"/>
      <c r="U19" s="164"/>
      <c r="V19" s="165"/>
      <c r="W19" s="163">
        <v>121996</v>
      </c>
      <c r="X19" s="164"/>
      <c r="Y19" s="164"/>
      <c r="Z19" s="164"/>
      <c r="AA19" s="164"/>
      <c r="AB19" s="164"/>
      <c r="AC19" s="165"/>
      <c r="AD19" s="163">
        <v>125295</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0.92661492179048854</v>
      </c>
      <c r="Q20" s="536"/>
      <c r="R20" s="536"/>
      <c r="S20" s="536"/>
      <c r="T20" s="536"/>
      <c r="U20" s="536"/>
      <c r="V20" s="536"/>
      <c r="W20" s="536">
        <f t="shared" ref="W20" si="0">IF(W18=0, "-", SUM(W19)/W18)</f>
        <v>0.92661992905808277</v>
      </c>
      <c r="X20" s="536"/>
      <c r="Y20" s="536"/>
      <c r="Z20" s="536"/>
      <c r="AA20" s="536"/>
      <c r="AB20" s="536"/>
      <c r="AC20" s="536"/>
      <c r="AD20" s="536">
        <f t="shared" ref="AD20" si="1">IF(AD18=0, "-", SUM(AD19)/AD18)</f>
        <v>0.92482285208148807</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0.92661492179048854</v>
      </c>
      <c r="Q21" s="536"/>
      <c r="R21" s="536"/>
      <c r="S21" s="536"/>
      <c r="T21" s="536"/>
      <c r="U21" s="536"/>
      <c r="V21" s="536"/>
      <c r="W21" s="536">
        <f t="shared" ref="W21" si="2">IF(W19=0, "-", SUM(W19)/SUM(W13,W14))</f>
        <v>0.92661992905808277</v>
      </c>
      <c r="X21" s="536"/>
      <c r="Y21" s="536"/>
      <c r="Z21" s="536"/>
      <c r="AA21" s="536"/>
      <c r="AB21" s="536"/>
      <c r="AC21" s="536"/>
      <c r="AD21" s="536">
        <f t="shared" ref="AD21" si="3">IF(AD19=0, "-", SUM(AD19)/SUM(AD13,AD14))</f>
        <v>0.92482285208148807</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711</v>
      </c>
      <c r="H23" s="133"/>
      <c r="I23" s="133"/>
      <c r="J23" s="133"/>
      <c r="K23" s="133"/>
      <c r="L23" s="133"/>
      <c r="M23" s="133"/>
      <c r="N23" s="133"/>
      <c r="O23" s="134"/>
      <c r="P23" s="160">
        <v>131367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4197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135564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9"/>
      <c r="I30" s="389"/>
      <c r="J30" s="389"/>
      <c r="K30" s="389"/>
      <c r="L30" s="389"/>
      <c r="M30" s="389"/>
      <c r="N30" s="389"/>
      <c r="O30" s="576"/>
      <c r="P30" s="575" t="s">
        <v>59</v>
      </c>
      <c r="Q30" s="389"/>
      <c r="R30" s="389"/>
      <c r="S30" s="389"/>
      <c r="T30" s="389"/>
      <c r="U30" s="389"/>
      <c r="V30" s="389"/>
      <c r="W30" s="389"/>
      <c r="X30" s="576"/>
      <c r="Y30" s="462"/>
      <c r="Z30" s="463"/>
      <c r="AA30" s="464"/>
      <c r="AB30" s="384" t="s">
        <v>11</v>
      </c>
      <c r="AC30" s="385"/>
      <c r="AD30" s="386"/>
      <c r="AE30" s="384" t="s">
        <v>390</v>
      </c>
      <c r="AF30" s="385"/>
      <c r="AG30" s="385"/>
      <c r="AH30" s="386"/>
      <c r="AI30" s="387" t="s">
        <v>412</v>
      </c>
      <c r="AJ30" s="387"/>
      <c r="AK30" s="387"/>
      <c r="AL30" s="384"/>
      <c r="AM30" s="387" t="s">
        <v>509</v>
      </c>
      <c r="AN30" s="387"/>
      <c r="AO30" s="387"/>
      <c r="AP30" s="384"/>
      <c r="AQ30" s="638" t="s">
        <v>232</v>
      </c>
      <c r="AR30" s="639"/>
      <c r="AS30" s="639"/>
      <c r="AT30" s="640"/>
      <c r="AU30" s="389" t="s">
        <v>134</v>
      </c>
      <c r="AV30" s="389"/>
      <c r="AW30" s="389"/>
      <c r="AX30" s="390"/>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465"/>
      <c r="Z31" s="466"/>
      <c r="AA31" s="467"/>
      <c r="AB31" s="334"/>
      <c r="AC31" s="335"/>
      <c r="AD31" s="336"/>
      <c r="AE31" s="334"/>
      <c r="AF31" s="335"/>
      <c r="AG31" s="335"/>
      <c r="AH31" s="336"/>
      <c r="AI31" s="388"/>
      <c r="AJ31" s="388"/>
      <c r="AK31" s="388"/>
      <c r="AL31" s="334"/>
      <c r="AM31" s="388"/>
      <c r="AN31" s="388"/>
      <c r="AO31" s="388"/>
      <c r="AP31" s="334"/>
      <c r="AQ31" s="231" t="s">
        <v>720</v>
      </c>
      <c r="AR31" s="178"/>
      <c r="AS31" s="179" t="s">
        <v>233</v>
      </c>
      <c r="AT31" s="202"/>
      <c r="AU31" s="271" t="s">
        <v>720</v>
      </c>
      <c r="AV31" s="271"/>
      <c r="AW31" s="377" t="s">
        <v>179</v>
      </c>
      <c r="AX31" s="378"/>
    </row>
    <row r="32" spans="1:50" ht="23.25" customHeight="1" x14ac:dyDescent="0.15">
      <c r="A32" s="512"/>
      <c r="B32" s="510"/>
      <c r="C32" s="510"/>
      <c r="D32" s="510"/>
      <c r="E32" s="510"/>
      <c r="F32" s="511"/>
      <c r="G32" s="537" t="s">
        <v>720</v>
      </c>
      <c r="H32" s="538"/>
      <c r="I32" s="538"/>
      <c r="J32" s="538"/>
      <c r="K32" s="538"/>
      <c r="L32" s="538"/>
      <c r="M32" s="538"/>
      <c r="N32" s="538"/>
      <c r="O32" s="539"/>
      <c r="P32" s="191" t="s">
        <v>720</v>
      </c>
      <c r="Q32" s="191"/>
      <c r="R32" s="191"/>
      <c r="S32" s="191"/>
      <c r="T32" s="191"/>
      <c r="U32" s="191"/>
      <c r="V32" s="191"/>
      <c r="W32" s="191"/>
      <c r="X32" s="233"/>
      <c r="Y32" s="341" t="s">
        <v>12</v>
      </c>
      <c r="Z32" s="546"/>
      <c r="AA32" s="547"/>
      <c r="AB32" s="548" t="s">
        <v>720</v>
      </c>
      <c r="AC32" s="548"/>
      <c r="AD32" s="548"/>
      <c r="AE32" s="365" t="s">
        <v>720</v>
      </c>
      <c r="AF32" s="366"/>
      <c r="AG32" s="366"/>
      <c r="AH32" s="366"/>
      <c r="AI32" s="365" t="s">
        <v>720</v>
      </c>
      <c r="AJ32" s="366"/>
      <c r="AK32" s="366"/>
      <c r="AL32" s="366"/>
      <c r="AM32" s="365"/>
      <c r="AN32" s="366"/>
      <c r="AO32" s="366"/>
      <c r="AP32" s="366"/>
      <c r="AQ32" s="166" t="s">
        <v>720</v>
      </c>
      <c r="AR32" s="167"/>
      <c r="AS32" s="167"/>
      <c r="AT32" s="168"/>
      <c r="AU32" s="366" t="s">
        <v>720</v>
      </c>
      <c r="AV32" s="366"/>
      <c r="AW32" s="366"/>
      <c r="AX32" s="367"/>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720</v>
      </c>
      <c r="AC33" s="519"/>
      <c r="AD33" s="519"/>
      <c r="AE33" s="365" t="s">
        <v>720</v>
      </c>
      <c r="AF33" s="366"/>
      <c r="AG33" s="366"/>
      <c r="AH33" s="366"/>
      <c r="AI33" s="365" t="s">
        <v>720</v>
      </c>
      <c r="AJ33" s="366"/>
      <c r="AK33" s="366"/>
      <c r="AL33" s="366"/>
      <c r="AM33" s="365"/>
      <c r="AN33" s="366"/>
      <c r="AO33" s="366"/>
      <c r="AP33" s="366"/>
      <c r="AQ33" s="166" t="s">
        <v>720</v>
      </c>
      <c r="AR33" s="167"/>
      <c r="AS33" s="167"/>
      <c r="AT33" s="168"/>
      <c r="AU33" s="366" t="s">
        <v>720</v>
      </c>
      <c r="AV33" s="366"/>
      <c r="AW33" s="366"/>
      <c r="AX33" s="367"/>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5" t="s">
        <v>720</v>
      </c>
      <c r="AF34" s="366"/>
      <c r="AG34" s="366"/>
      <c r="AH34" s="366"/>
      <c r="AI34" s="365" t="s">
        <v>720</v>
      </c>
      <c r="AJ34" s="366"/>
      <c r="AK34" s="366"/>
      <c r="AL34" s="366"/>
      <c r="AM34" s="365"/>
      <c r="AN34" s="366"/>
      <c r="AO34" s="366"/>
      <c r="AP34" s="366"/>
      <c r="AQ34" s="166" t="s">
        <v>720</v>
      </c>
      <c r="AR34" s="167"/>
      <c r="AS34" s="167"/>
      <c r="AT34" s="168"/>
      <c r="AU34" s="366" t="s">
        <v>720</v>
      </c>
      <c r="AV34" s="366"/>
      <c r="AW34" s="366"/>
      <c r="AX34" s="367"/>
    </row>
    <row r="35" spans="1:51" ht="23.25" customHeight="1" x14ac:dyDescent="0.15">
      <c r="A35" s="892" t="s">
        <v>380</v>
      </c>
      <c r="B35" s="893"/>
      <c r="C35" s="893"/>
      <c r="D35" s="893"/>
      <c r="E35" s="893"/>
      <c r="F35" s="894"/>
      <c r="G35" s="898" t="s">
        <v>720</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9"/>
      <c r="I37" s="379"/>
      <c r="J37" s="379"/>
      <c r="K37" s="379"/>
      <c r="L37" s="379"/>
      <c r="M37" s="379"/>
      <c r="N37" s="379"/>
      <c r="O37" s="563"/>
      <c r="P37" s="628" t="s">
        <v>59</v>
      </c>
      <c r="Q37" s="379"/>
      <c r="R37" s="379"/>
      <c r="S37" s="379"/>
      <c r="T37" s="379"/>
      <c r="U37" s="379"/>
      <c r="V37" s="379"/>
      <c r="W37" s="379"/>
      <c r="X37" s="563"/>
      <c r="Y37" s="629"/>
      <c r="Z37" s="630"/>
      <c r="AA37" s="631"/>
      <c r="AB37" s="632" t="s">
        <v>11</v>
      </c>
      <c r="AC37" s="633"/>
      <c r="AD37" s="634"/>
      <c r="AE37" s="337" t="s">
        <v>390</v>
      </c>
      <c r="AF37" s="337"/>
      <c r="AG37" s="337"/>
      <c r="AH37" s="337"/>
      <c r="AI37" s="337" t="s">
        <v>412</v>
      </c>
      <c r="AJ37" s="337"/>
      <c r="AK37" s="337"/>
      <c r="AL37" s="337"/>
      <c r="AM37" s="337" t="s">
        <v>509</v>
      </c>
      <c r="AN37" s="337"/>
      <c r="AO37" s="337"/>
      <c r="AP37" s="337"/>
      <c r="AQ37" s="267" t="s">
        <v>232</v>
      </c>
      <c r="AR37" s="268"/>
      <c r="AS37" s="268"/>
      <c r="AT37" s="269"/>
      <c r="AU37" s="379" t="s">
        <v>134</v>
      </c>
      <c r="AV37" s="379"/>
      <c r="AW37" s="379"/>
      <c r="AX37" s="380"/>
      <c r="AY37">
        <f>COUNTA($G$39)</f>
        <v>0</v>
      </c>
    </row>
    <row r="38" spans="1:51" ht="18.75" hidden="1"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465"/>
      <c r="Z38" s="466"/>
      <c r="AA38" s="467"/>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1" t="s">
        <v>12</v>
      </c>
      <c r="Z39" s="546"/>
      <c r="AA39" s="547"/>
      <c r="AB39" s="548"/>
      <c r="AC39" s="548"/>
      <c r="AD39" s="548"/>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9"/>
      <c r="I44" s="379"/>
      <c r="J44" s="379"/>
      <c r="K44" s="379"/>
      <c r="L44" s="379"/>
      <c r="M44" s="379"/>
      <c r="N44" s="379"/>
      <c r="O44" s="563"/>
      <c r="P44" s="628" t="s">
        <v>59</v>
      </c>
      <c r="Q44" s="379"/>
      <c r="R44" s="379"/>
      <c r="S44" s="379"/>
      <c r="T44" s="379"/>
      <c r="U44" s="379"/>
      <c r="V44" s="379"/>
      <c r="W44" s="379"/>
      <c r="X44" s="563"/>
      <c r="Y44" s="629"/>
      <c r="Z44" s="630"/>
      <c r="AA44" s="631"/>
      <c r="AB44" s="632" t="s">
        <v>11</v>
      </c>
      <c r="AC44" s="633"/>
      <c r="AD44" s="634"/>
      <c r="AE44" s="337" t="s">
        <v>390</v>
      </c>
      <c r="AF44" s="337"/>
      <c r="AG44" s="337"/>
      <c r="AH44" s="337"/>
      <c r="AI44" s="337" t="s">
        <v>412</v>
      </c>
      <c r="AJ44" s="337"/>
      <c r="AK44" s="337"/>
      <c r="AL44" s="337"/>
      <c r="AM44" s="337" t="s">
        <v>509</v>
      </c>
      <c r="AN44" s="337"/>
      <c r="AO44" s="337"/>
      <c r="AP44" s="337"/>
      <c r="AQ44" s="267" t="s">
        <v>232</v>
      </c>
      <c r="AR44" s="268"/>
      <c r="AS44" s="268"/>
      <c r="AT44" s="269"/>
      <c r="AU44" s="379" t="s">
        <v>134</v>
      </c>
      <c r="AV44" s="379"/>
      <c r="AW44" s="379"/>
      <c r="AX44" s="380"/>
      <c r="AY44">
        <f>COUNTA($G$46)</f>
        <v>0</v>
      </c>
    </row>
    <row r="45" spans="1:51" ht="18.75" hidden="1"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465"/>
      <c r="Z45" s="466"/>
      <c r="AA45" s="467"/>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1" t="s">
        <v>12</v>
      </c>
      <c r="Z46" s="546"/>
      <c r="AA46" s="547"/>
      <c r="AB46" s="548"/>
      <c r="AC46" s="548"/>
      <c r="AD46" s="548"/>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9"/>
      <c r="I51" s="379"/>
      <c r="J51" s="379"/>
      <c r="K51" s="379"/>
      <c r="L51" s="379"/>
      <c r="M51" s="379"/>
      <c r="N51" s="379"/>
      <c r="O51" s="563"/>
      <c r="P51" s="628" t="s">
        <v>59</v>
      </c>
      <c r="Q51" s="379"/>
      <c r="R51" s="379"/>
      <c r="S51" s="379"/>
      <c r="T51" s="379"/>
      <c r="U51" s="379"/>
      <c r="V51" s="379"/>
      <c r="W51" s="379"/>
      <c r="X51" s="563"/>
      <c r="Y51" s="629"/>
      <c r="Z51" s="630"/>
      <c r="AA51" s="631"/>
      <c r="AB51" s="632" t="s">
        <v>11</v>
      </c>
      <c r="AC51" s="633"/>
      <c r="AD51" s="634"/>
      <c r="AE51" s="337" t="s">
        <v>390</v>
      </c>
      <c r="AF51" s="337"/>
      <c r="AG51" s="337"/>
      <c r="AH51" s="337"/>
      <c r="AI51" s="337" t="s">
        <v>412</v>
      </c>
      <c r="AJ51" s="337"/>
      <c r="AK51" s="337"/>
      <c r="AL51" s="337"/>
      <c r="AM51" s="337" t="s">
        <v>509</v>
      </c>
      <c r="AN51" s="337"/>
      <c r="AO51" s="337"/>
      <c r="AP51" s="337"/>
      <c r="AQ51" s="267" t="s">
        <v>232</v>
      </c>
      <c r="AR51" s="268"/>
      <c r="AS51" s="268"/>
      <c r="AT51" s="269"/>
      <c r="AU51" s="375" t="s">
        <v>134</v>
      </c>
      <c r="AV51" s="375"/>
      <c r="AW51" s="375"/>
      <c r="AX51" s="376"/>
      <c r="AY51">
        <f>COUNTA($G$53)</f>
        <v>0</v>
      </c>
    </row>
    <row r="52" spans="1:51" ht="18.75" hidden="1"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465"/>
      <c r="Z52" s="466"/>
      <c r="AA52" s="467"/>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1" t="s">
        <v>12</v>
      </c>
      <c r="Z53" s="546"/>
      <c r="AA53" s="547"/>
      <c r="AB53" s="548"/>
      <c r="AC53" s="548"/>
      <c r="AD53" s="548"/>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9"/>
      <c r="I58" s="379"/>
      <c r="J58" s="379"/>
      <c r="K58" s="379"/>
      <c r="L58" s="379"/>
      <c r="M58" s="379"/>
      <c r="N58" s="379"/>
      <c r="O58" s="563"/>
      <c r="P58" s="628" t="s">
        <v>59</v>
      </c>
      <c r="Q58" s="379"/>
      <c r="R58" s="379"/>
      <c r="S58" s="379"/>
      <c r="T58" s="379"/>
      <c r="U58" s="379"/>
      <c r="V58" s="379"/>
      <c r="W58" s="379"/>
      <c r="X58" s="563"/>
      <c r="Y58" s="629"/>
      <c r="Z58" s="630"/>
      <c r="AA58" s="631"/>
      <c r="AB58" s="632" t="s">
        <v>11</v>
      </c>
      <c r="AC58" s="633"/>
      <c r="AD58" s="634"/>
      <c r="AE58" s="337" t="s">
        <v>390</v>
      </c>
      <c r="AF58" s="337"/>
      <c r="AG58" s="337"/>
      <c r="AH58" s="337"/>
      <c r="AI58" s="337" t="s">
        <v>412</v>
      </c>
      <c r="AJ58" s="337"/>
      <c r="AK58" s="337"/>
      <c r="AL58" s="337"/>
      <c r="AM58" s="337" t="s">
        <v>509</v>
      </c>
      <c r="AN58" s="337"/>
      <c r="AO58" s="337"/>
      <c r="AP58" s="337"/>
      <c r="AQ58" s="267" t="s">
        <v>232</v>
      </c>
      <c r="AR58" s="268"/>
      <c r="AS58" s="268"/>
      <c r="AT58" s="269"/>
      <c r="AU58" s="375" t="s">
        <v>134</v>
      </c>
      <c r="AV58" s="375"/>
      <c r="AW58" s="375"/>
      <c r="AX58" s="376"/>
      <c r="AY58">
        <f>COUNTA($G$60)</f>
        <v>0</v>
      </c>
    </row>
    <row r="59" spans="1:51" ht="18.75" hidden="1"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465"/>
      <c r="Z59" s="466"/>
      <c r="AA59" s="467"/>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1" t="s">
        <v>12</v>
      </c>
      <c r="Z60" s="546"/>
      <c r="AA60" s="547"/>
      <c r="AB60" s="548"/>
      <c r="AC60" s="548"/>
      <c r="AD60" s="548"/>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7" t="s">
        <v>390</v>
      </c>
      <c r="AF65" s="337"/>
      <c r="AG65" s="337"/>
      <c r="AH65" s="337"/>
      <c r="AI65" s="337" t="s">
        <v>412</v>
      </c>
      <c r="AJ65" s="337"/>
      <c r="AK65" s="337"/>
      <c r="AL65" s="337"/>
      <c r="AM65" s="337" t="s">
        <v>509</v>
      </c>
      <c r="AN65" s="337"/>
      <c r="AO65" s="337"/>
      <c r="AP65" s="337"/>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7"/>
      <c r="AF66" s="337"/>
      <c r="AG66" s="337"/>
      <c r="AH66" s="337"/>
      <c r="AI66" s="337"/>
      <c r="AJ66" s="337"/>
      <c r="AK66" s="337"/>
      <c r="AL66" s="337"/>
      <c r="AM66" s="337"/>
      <c r="AN66" s="337"/>
      <c r="AO66" s="337"/>
      <c r="AP66" s="337"/>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370</v>
      </c>
      <c r="AC67" s="946"/>
      <c r="AD67" s="946"/>
      <c r="AE67" s="365"/>
      <c r="AF67" s="366"/>
      <c r="AG67" s="366"/>
      <c r="AH67" s="366"/>
      <c r="AI67" s="365"/>
      <c r="AJ67" s="366"/>
      <c r="AK67" s="366"/>
      <c r="AL67" s="366"/>
      <c r="AM67" s="365"/>
      <c r="AN67" s="366"/>
      <c r="AO67" s="366"/>
      <c r="AP67" s="366"/>
      <c r="AQ67" s="365"/>
      <c r="AR67" s="366"/>
      <c r="AS67" s="366"/>
      <c r="AT67" s="811"/>
      <c r="AU67" s="366"/>
      <c r="AV67" s="366"/>
      <c r="AW67" s="366"/>
      <c r="AX67" s="367"/>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370</v>
      </c>
      <c r="AC68" s="969"/>
      <c r="AD68" s="969"/>
      <c r="AE68" s="365"/>
      <c r="AF68" s="366"/>
      <c r="AG68" s="366"/>
      <c r="AH68" s="366"/>
      <c r="AI68" s="365"/>
      <c r="AJ68" s="366"/>
      <c r="AK68" s="366"/>
      <c r="AL68" s="366"/>
      <c r="AM68" s="365"/>
      <c r="AN68" s="366"/>
      <c r="AO68" s="366"/>
      <c r="AP68" s="366"/>
      <c r="AQ68" s="365"/>
      <c r="AR68" s="366"/>
      <c r="AS68" s="366"/>
      <c r="AT68" s="811"/>
      <c r="AU68" s="366"/>
      <c r="AV68" s="366"/>
      <c r="AW68" s="366"/>
      <c r="AX68" s="367"/>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371</v>
      </c>
      <c r="AC69" s="970"/>
      <c r="AD69" s="970"/>
      <c r="AE69" s="373"/>
      <c r="AF69" s="374"/>
      <c r="AG69" s="374"/>
      <c r="AH69" s="374"/>
      <c r="AI69" s="373"/>
      <c r="AJ69" s="374"/>
      <c r="AK69" s="374"/>
      <c r="AL69" s="374"/>
      <c r="AM69" s="373"/>
      <c r="AN69" s="374"/>
      <c r="AO69" s="374"/>
      <c r="AP69" s="374"/>
      <c r="AQ69" s="365"/>
      <c r="AR69" s="366"/>
      <c r="AS69" s="366"/>
      <c r="AT69" s="811"/>
      <c r="AU69" s="366"/>
      <c r="AV69" s="366"/>
      <c r="AW69" s="366"/>
      <c r="AX69" s="367"/>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369</v>
      </c>
      <c r="X70" s="939"/>
      <c r="Y70" s="944" t="s">
        <v>12</v>
      </c>
      <c r="Z70" s="944"/>
      <c r="AA70" s="945"/>
      <c r="AB70" s="946" t="s">
        <v>370</v>
      </c>
      <c r="AC70" s="946"/>
      <c r="AD70" s="946"/>
      <c r="AE70" s="365"/>
      <c r="AF70" s="366"/>
      <c r="AG70" s="366"/>
      <c r="AH70" s="366"/>
      <c r="AI70" s="365"/>
      <c r="AJ70" s="366"/>
      <c r="AK70" s="366"/>
      <c r="AL70" s="366"/>
      <c r="AM70" s="365"/>
      <c r="AN70" s="366"/>
      <c r="AO70" s="366"/>
      <c r="AP70" s="366"/>
      <c r="AQ70" s="365"/>
      <c r="AR70" s="366"/>
      <c r="AS70" s="366"/>
      <c r="AT70" s="811"/>
      <c r="AU70" s="366"/>
      <c r="AV70" s="366"/>
      <c r="AW70" s="366"/>
      <c r="AX70" s="367"/>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370</v>
      </c>
      <c r="AC71" s="969"/>
      <c r="AD71" s="969"/>
      <c r="AE71" s="365"/>
      <c r="AF71" s="366"/>
      <c r="AG71" s="366"/>
      <c r="AH71" s="366"/>
      <c r="AI71" s="365"/>
      <c r="AJ71" s="366"/>
      <c r="AK71" s="366"/>
      <c r="AL71" s="366"/>
      <c r="AM71" s="365"/>
      <c r="AN71" s="366"/>
      <c r="AO71" s="366"/>
      <c r="AP71" s="366"/>
      <c r="AQ71" s="365"/>
      <c r="AR71" s="366"/>
      <c r="AS71" s="366"/>
      <c r="AT71" s="811"/>
      <c r="AU71" s="366"/>
      <c r="AV71" s="366"/>
      <c r="AW71" s="366"/>
      <c r="AX71" s="367"/>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371</v>
      </c>
      <c r="AC72" s="970"/>
      <c r="AD72" s="970"/>
      <c r="AE72" s="373"/>
      <c r="AF72" s="374"/>
      <c r="AG72" s="374"/>
      <c r="AH72" s="374"/>
      <c r="AI72" s="373"/>
      <c r="AJ72" s="374"/>
      <c r="AK72" s="374"/>
      <c r="AL72" s="374"/>
      <c r="AM72" s="373"/>
      <c r="AN72" s="374"/>
      <c r="AO72" s="374"/>
      <c r="AP72" s="933"/>
      <c r="AQ72" s="365"/>
      <c r="AR72" s="366"/>
      <c r="AS72" s="366"/>
      <c r="AT72" s="811"/>
      <c r="AU72" s="366"/>
      <c r="AV72" s="366"/>
      <c r="AW72" s="366"/>
      <c r="AX72" s="367"/>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7" t="s">
        <v>390</v>
      </c>
      <c r="AF73" s="337"/>
      <c r="AG73" s="337"/>
      <c r="AH73" s="337"/>
      <c r="AI73" s="337" t="s">
        <v>412</v>
      </c>
      <c r="AJ73" s="337"/>
      <c r="AK73" s="337"/>
      <c r="AL73" s="337"/>
      <c r="AM73" s="337" t="s">
        <v>509</v>
      </c>
      <c r="AN73" s="337"/>
      <c r="AO73" s="337"/>
      <c r="AP73" s="337"/>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07" t="s">
        <v>383</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x14ac:dyDescent="0.15">
      <c r="A81" s="517"/>
      <c r="B81" s="844"/>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4.95" customHeight="1" x14ac:dyDescent="0.15">
      <c r="A82" s="517"/>
      <c r="B82" s="844"/>
      <c r="C82" s="549"/>
      <c r="D82" s="549"/>
      <c r="E82" s="549"/>
      <c r="F82" s="550"/>
      <c r="G82" s="498" t="s">
        <v>722</v>
      </c>
      <c r="H82" s="498"/>
      <c r="I82" s="498"/>
      <c r="J82" s="498"/>
      <c r="K82" s="498"/>
      <c r="L82" s="498"/>
      <c r="M82" s="498"/>
      <c r="N82" s="498"/>
      <c r="O82" s="498"/>
      <c r="P82" s="498"/>
      <c r="Q82" s="498"/>
      <c r="R82" s="498"/>
      <c r="S82" s="498"/>
      <c r="T82" s="498"/>
      <c r="U82" s="498"/>
      <c r="V82" s="498"/>
      <c r="W82" s="498"/>
      <c r="X82" s="498"/>
      <c r="Y82" s="498"/>
      <c r="Z82" s="498"/>
      <c r="AA82" s="749"/>
      <c r="AB82" s="497" t="s">
        <v>746</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4.95"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24.95"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7" t="s">
        <v>390</v>
      </c>
      <c r="AF85" s="337"/>
      <c r="AG85" s="337"/>
      <c r="AH85" s="337"/>
      <c r="AI85" s="337" t="s">
        <v>412</v>
      </c>
      <c r="AJ85" s="337"/>
      <c r="AK85" s="337"/>
      <c r="AL85" s="337"/>
      <c r="AM85" s="337" t="s">
        <v>509</v>
      </c>
      <c r="AN85" s="337"/>
      <c r="AO85" s="337"/>
      <c r="AP85" s="337"/>
      <c r="AQ85" s="215" t="s">
        <v>232</v>
      </c>
      <c r="AR85" s="199"/>
      <c r="AS85" s="199"/>
      <c r="AT85" s="200"/>
      <c r="AU85" s="371" t="s">
        <v>134</v>
      </c>
      <c r="AV85" s="371"/>
      <c r="AW85" s="371"/>
      <c r="AX85" s="372"/>
      <c r="AY85">
        <f t="shared" si="10"/>
        <v>1</v>
      </c>
      <c r="AZ85" s="10"/>
      <c r="BA85" s="10"/>
      <c r="BB85" s="10"/>
      <c r="BC85" s="10"/>
    </row>
    <row r="86" spans="1:60" ht="18.75" customHeight="1" x14ac:dyDescent="0.15">
      <c r="A86" s="517"/>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203"/>
      <c r="Z86" s="204"/>
      <c r="AA86" s="205"/>
      <c r="AB86" s="334"/>
      <c r="AC86" s="335"/>
      <c r="AD86" s="336"/>
      <c r="AE86" s="337"/>
      <c r="AF86" s="337"/>
      <c r="AG86" s="337"/>
      <c r="AH86" s="337"/>
      <c r="AI86" s="337"/>
      <c r="AJ86" s="337"/>
      <c r="AK86" s="337"/>
      <c r="AL86" s="337"/>
      <c r="AM86" s="337"/>
      <c r="AN86" s="337"/>
      <c r="AO86" s="337"/>
      <c r="AP86" s="337"/>
      <c r="AQ86" s="270" t="s">
        <v>720</v>
      </c>
      <c r="AR86" s="271"/>
      <c r="AS86" s="179" t="s">
        <v>233</v>
      </c>
      <c r="AT86" s="202"/>
      <c r="AU86" s="271">
        <v>6</v>
      </c>
      <c r="AV86" s="271"/>
      <c r="AW86" s="377" t="s">
        <v>179</v>
      </c>
      <c r="AX86" s="378"/>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2" t="s">
        <v>748</v>
      </c>
      <c r="H87" s="191"/>
      <c r="I87" s="191"/>
      <c r="J87" s="191"/>
      <c r="K87" s="191"/>
      <c r="L87" s="191"/>
      <c r="M87" s="191"/>
      <c r="N87" s="191"/>
      <c r="O87" s="233"/>
      <c r="P87" s="191" t="s">
        <v>747</v>
      </c>
      <c r="Q87" s="796"/>
      <c r="R87" s="796"/>
      <c r="S87" s="796"/>
      <c r="T87" s="796"/>
      <c r="U87" s="796"/>
      <c r="V87" s="796"/>
      <c r="W87" s="796"/>
      <c r="X87" s="797"/>
      <c r="Y87" s="752" t="s">
        <v>62</v>
      </c>
      <c r="Z87" s="753"/>
      <c r="AA87" s="754"/>
      <c r="AB87" s="548" t="s">
        <v>723</v>
      </c>
      <c r="AC87" s="548"/>
      <c r="AD87" s="548"/>
      <c r="AE87" s="365">
        <v>20.5</v>
      </c>
      <c r="AF87" s="366"/>
      <c r="AG87" s="366"/>
      <c r="AH87" s="366"/>
      <c r="AI87" s="365">
        <v>21.5</v>
      </c>
      <c r="AJ87" s="366"/>
      <c r="AK87" s="366"/>
      <c r="AL87" s="366"/>
      <c r="AM87" s="365"/>
      <c r="AN87" s="366"/>
      <c r="AO87" s="366"/>
      <c r="AP87" s="366"/>
      <c r="AQ87" s="166" t="s">
        <v>720</v>
      </c>
      <c r="AR87" s="167"/>
      <c r="AS87" s="167"/>
      <c r="AT87" s="168"/>
      <c r="AU87" s="366" t="s">
        <v>720</v>
      </c>
      <c r="AV87" s="366"/>
      <c r="AW87" s="366"/>
      <c r="AX87" s="367"/>
      <c r="AY87">
        <f t="shared" si="10"/>
        <v>1</v>
      </c>
    </row>
    <row r="88" spans="1:60" ht="23.25"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t="s">
        <v>723</v>
      </c>
      <c r="AC88" s="519"/>
      <c r="AD88" s="519"/>
      <c r="AE88" s="365">
        <v>22</v>
      </c>
      <c r="AF88" s="366"/>
      <c r="AG88" s="366"/>
      <c r="AH88" s="366"/>
      <c r="AI88" s="365">
        <v>22</v>
      </c>
      <c r="AJ88" s="366"/>
      <c r="AK88" s="366"/>
      <c r="AL88" s="366"/>
      <c r="AM88" s="365">
        <v>32</v>
      </c>
      <c r="AN88" s="366"/>
      <c r="AO88" s="366"/>
      <c r="AP88" s="366"/>
      <c r="AQ88" s="166" t="s">
        <v>720</v>
      </c>
      <c r="AR88" s="167"/>
      <c r="AS88" s="167"/>
      <c r="AT88" s="168"/>
      <c r="AU88" s="366" t="s">
        <v>720</v>
      </c>
      <c r="AV88" s="366"/>
      <c r="AW88" s="366"/>
      <c r="AX88" s="367"/>
      <c r="AY88">
        <f t="shared" si="10"/>
        <v>1</v>
      </c>
      <c r="AZ88" s="10"/>
      <c r="BA88" s="10"/>
      <c r="BB88" s="10"/>
      <c r="BC88" s="10"/>
    </row>
    <row r="89" spans="1:60" ht="23.25" customHeight="1" thickBo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3">
        <v>93</v>
      </c>
      <c r="AF89" s="374"/>
      <c r="AG89" s="374"/>
      <c r="AH89" s="374"/>
      <c r="AI89" s="373">
        <v>98</v>
      </c>
      <c r="AJ89" s="374"/>
      <c r="AK89" s="374"/>
      <c r="AL89" s="374"/>
      <c r="AM89" s="373" t="s">
        <v>749</v>
      </c>
      <c r="AN89" s="374"/>
      <c r="AO89" s="374"/>
      <c r="AP89" s="374"/>
      <c r="AQ89" s="166" t="s">
        <v>720</v>
      </c>
      <c r="AR89" s="167"/>
      <c r="AS89" s="167"/>
      <c r="AT89" s="168"/>
      <c r="AU89" s="366">
        <v>75</v>
      </c>
      <c r="AV89" s="366"/>
      <c r="AW89" s="366"/>
      <c r="AX89" s="367"/>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7" t="s">
        <v>390</v>
      </c>
      <c r="AF90" s="337"/>
      <c r="AG90" s="337"/>
      <c r="AH90" s="337"/>
      <c r="AI90" s="337" t="s">
        <v>412</v>
      </c>
      <c r="AJ90" s="337"/>
      <c r="AK90" s="337"/>
      <c r="AL90" s="337"/>
      <c r="AM90" s="337" t="s">
        <v>509</v>
      </c>
      <c r="AN90" s="337"/>
      <c r="AO90" s="337"/>
      <c r="AP90" s="337"/>
      <c r="AQ90" s="215" t="s">
        <v>232</v>
      </c>
      <c r="AR90" s="199"/>
      <c r="AS90" s="199"/>
      <c r="AT90" s="200"/>
      <c r="AU90" s="371" t="s">
        <v>134</v>
      </c>
      <c r="AV90" s="371"/>
      <c r="AW90" s="371"/>
      <c r="AX90" s="372"/>
      <c r="AY90">
        <f>COUNTA($G$92)</f>
        <v>0</v>
      </c>
    </row>
    <row r="91" spans="1:60" ht="18.75" hidden="1" customHeight="1" x14ac:dyDescent="0.15">
      <c r="A91" s="517"/>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7" t="s">
        <v>390</v>
      </c>
      <c r="AF95" s="337"/>
      <c r="AG95" s="337"/>
      <c r="AH95" s="337"/>
      <c r="AI95" s="337" t="s">
        <v>412</v>
      </c>
      <c r="AJ95" s="337"/>
      <c r="AK95" s="337"/>
      <c r="AL95" s="337"/>
      <c r="AM95" s="337" t="s">
        <v>509</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5"/>
      <c r="AC97" s="406"/>
      <c r="AD97" s="407"/>
      <c r="AE97" s="365"/>
      <c r="AF97" s="366"/>
      <c r="AG97" s="366"/>
      <c r="AH97" s="811"/>
      <c r="AI97" s="365"/>
      <c r="AJ97" s="366"/>
      <c r="AK97" s="366"/>
      <c r="AL97" s="811"/>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5"/>
      <c r="AF98" s="366"/>
      <c r="AG98" s="366"/>
      <c r="AH98" s="811"/>
      <c r="AI98" s="365"/>
      <c r="AJ98" s="366"/>
      <c r="AK98" s="366"/>
      <c r="AL98" s="811"/>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390</v>
      </c>
      <c r="AF100" s="819"/>
      <c r="AG100" s="819"/>
      <c r="AH100" s="820"/>
      <c r="AI100" s="818" t="s">
        <v>412</v>
      </c>
      <c r="AJ100" s="819"/>
      <c r="AK100" s="819"/>
      <c r="AL100" s="820"/>
      <c r="AM100" s="818" t="s">
        <v>509</v>
      </c>
      <c r="AN100" s="819"/>
      <c r="AO100" s="819"/>
      <c r="AP100" s="820"/>
      <c r="AQ100" s="921" t="s">
        <v>417</v>
      </c>
      <c r="AR100" s="922"/>
      <c r="AS100" s="922"/>
      <c r="AT100" s="923"/>
      <c r="AU100" s="921" t="s">
        <v>541</v>
      </c>
      <c r="AV100" s="922"/>
      <c r="AW100" s="922"/>
      <c r="AX100" s="924"/>
    </row>
    <row r="101" spans="1:60" ht="23.25" customHeight="1" x14ac:dyDescent="0.15">
      <c r="A101" s="488"/>
      <c r="B101" s="489"/>
      <c r="C101" s="489"/>
      <c r="D101" s="489"/>
      <c r="E101" s="489"/>
      <c r="F101" s="490"/>
      <c r="G101" s="191" t="s">
        <v>724</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725</v>
      </c>
      <c r="AC101" s="548"/>
      <c r="AD101" s="548"/>
      <c r="AE101" s="360">
        <v>44258</v>
      </c>
      <c r="AF101" s="360"/>
      <c r="AG101" s="360"/>
      <c r="AH101" s="360"/>
      <c r="AI101" s="360">
        <v>43650</v>
      </c>
      <c r="AJ101" s="360"/>
      <c r="AK101" s="360"/>
      <c r="AL101" s="360"/>
      <c r="AM101" s="360"/>
      <c r="AN101" s="360"/>
      <c r="AO101" s="360"/>
      <c r="AP101" s="360"/>
      <c r="AQ101" s="360" t="s">
        <v>749</v>
      </c>
      <c r="AR101" s="360"/>
      <c r="AS101" s="360"/>
      <c r="AT101" s="360"/>
      <c r="AU101" s="365" t="s">
        <v>749</v>
      </c>
      <c r="AV101" s="366"/>
      <c r="AW101" s="366"/>
      <c r="AX101" s="367"/>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2"/>
      <c r="AA102" s="343"/>
      <c r="AB102" s="548" t="s">
        <v>725</v>
      </c>
      <c r="AC102" s="548"/>
      <c r="AD102" s="548"/>
      <c r="AE102" s="360">
        <v>47151</v>
      </c>
      <c r="AF102" s="360"/>
      <c r="AG102" s="360"/>
      <c r="AH102" s="360"/>
      <c r="AI102" s="360">
        <v>47359</v>
      </c>
      <c r="AJ102" s="360"/>
      <c r="AK102" s="360"/>
      <c r="AL102" s="360"/>
      <c r="AM102" s="360">
        <v>47359</v>
      </c>
      <c r="AN102" s="360"/>
      <c r="AO102" s="360"/>
      <c r="AP102" s="360"/>
      <c r="AQ102" s="360">
        <v>47359</v>
      </c>
      <c r="AR102" s="360"/>
      <c r="AS102" s="360"/>
      <c r="AT102" s="360"/>
      <c r="AU102" s="373">
        <v>47359</v>
      </c>
      <c r="AV102" s="374"/>
      <c r="AW102" s="374"/>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7" t="s">
        <v>390</v>
      </c>
      <c r="AF103" s="337"/>
      <c r="AG103" s="337"/>
      <c r="AH103" s="337"/>
      <c r="AI103" s="337" t="s">
        <v>412</v>
      </c>
      <c r="AJ103" s="337"/>
      <c r="AK103" s="337"/>
      <c r="AL103" s="337"/>
      <c r="AM103" s="337" t="s">
        <v>509</v>
      </c>
      <c r="AN103" s="337"/>
      <c r="AO103" s="337"/>
      <c r="AP103" s="337"/>
      <c r="AQ103" s="362" t="s">
        <v>417</v>
      </c>
      <c r="AR103" s="363"/>
      <c r="AS103" s="363"/>
      <c r="AT103" s="363"/>
      <c r="AU103" s="362" t="s">
        <v>541</v>
      </c>
      <c r="AV103" s="363"/>
      <c r="AW103" s="363"/>
      <c r="AX103" s="364"/>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7" t="s">
        <v>390</v>
      </c>
      <c r="AF106" s="337"/>
      <c r="AG106" s="337"/>
      <c r="AH106" s="337"/>
      <c r="AI106" s="337" t="s">
        <v>412</v>
      </c>
      <c r="AJ106" s="337"/>
      <c r="AK106" s="337"/>
      <c r="AL106" s="337"/>
      <c r="AM106" s="337" t="s">
        <v>509</v>
      </c>
      <c r="AN106" s="337"/>
      <c r="AO106" s="337"/>
      <c r="AP106" s="337"/>
      <c r="AQ106" s="362" t="s">
        <v>417</v>
      </c>
      <c r="AR106" s="363"/>
      <c r="AS106" s="363"/>
      <c r="AT106" s="363"/>
      <c r="AU106" s="362" t="s">
        <v>541</v>
      </c>
      <c r="AV106" s="363"/>
      <c r="AW106" s="363"/>
      <c r="AX106" s="364"/>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7" t="s">
        <v>390</v>
      </c>
      <c r="AF109" s="337"/>
      <c r="AG109" s="337"/>
      <c r="AH109" s="337"/>
      <c r="AI109" s="337" t="s">
        <v>412</v>
      </c>
      <c r="AJ109" s="337"/>
      <c r="AK109" s="337"/>
      <c r="AL109" s="337"/>
      <c r="AM109" s="337" t="s">
        <v>509</v>
      </c>
      <c r="AN109" s="337"/>
      <c r="AO109" s="337"/>
      <c r="AP109" s="337"/>
      <c r="AQ109" s="362" t="s">
        <v>417</v>
      </c>
      <c r="AR109" s="363"/>
      <c r="AS109" s="363"/>
      <c r="AT109" s="363"/>
      <c r="AU109" s="362" t="s">
        <v>541</v>
      </c>
      <c r="AV109" s="363"/>
      <c r="AW109" s="363"/>
      <c r="AX109" s="364"/>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7" t="s">
        <v>390</v>
      </c>
      <c r="AF112" s="337"/>
      <c r="AG112" s="337"/>
      <c r="AH112" s="337"/>
      <c r="AI112" s="337" t="s">
        <v>412</v>
      </c>
      <c r="AJ112" s="337"/>
      <c r="AK112" s="337"/>
      <c r="AL112" s="337"/>
      <c r="AM112" s="337" t="s">
        <v>509</v>
      </c>
      <c r="AN112" s="337"/>
      <c r="AO112" s="337"/>
      <c r="AP112" s="337"/>
      <c r="AQ112" s="362" t="s">
        <v>417</v>
      </c>
      <c r="AR112" s="363"/>
      <c r="AS112" s="363"/>
      <c r="AT112" s="363"/>
      <c r="AU112" s="362" t="s">
        <v>541</v>
      </c>
      <c r="AV112" s="363"/>
      <c r="AW112" s="363"/>
      <c r="AX112" s="364"/>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0"/>
      <c r="AF113" s="360"/>
      <c r="AG113" s="360"/>
      <c r="AH113" s="360"/>
      <c r="AI113" s="360"/>
      <c r="AJ113" s="360"/>
      <c r="AK113" s="360"/>
      <c r="AL113" s="360"/>
      <c r="AM113" s="360"/>
      <c r="AN113" s="360"/>
      <c r="AO113" s="360"/>
      <c r="AP113" s="360"/>
      <c r="AQ113" s="365"/>
      <c r="AR113" s="366"/>
      <c r="AS113" s="366"/>
      <c r="AT113" s="811"/>
      <c r="AU113" s="360"/>
      <c r="AV113" s="360"/>
      <c r="AW113" s="360"/>
      <c r="AX113" s="361"/>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5"/>
      <c r="AC114" s="406"/>
      <c r="AD114" s="407"/>
      <c r="AE114" s="368"/>
      <c r="AF114" s="368"/>
      <c r="AG114" s="368"/>
      <c r="AH114" s="368"/>
      <c r="AI114" s="368"/>
      <c r="AJ114" s="368"/>
      <c r="AK114" s="368"/>
      <c r="AL114" s="368"/>
      <c r="AM114" s="368"/>
      <c r="AN114" s="368"/>
      <c r="AO114" s="368"/>
      <c r="AP114" s="368"/>
      <c r="AQ114" s="365"/>
      <c r="AR114" s="366"/>
      <c r="AS114" s="366"/>
      <c r="AT114" s="811"/>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7" t="s">
        <v>390</v>
      </c>
      <c r="AF115" s="337"/>
      <c r="AG115" s="337"/>
      <c r="AH115" s="337"/>
      <c r="AI115" s="337" t="s">
        <v>412</v>
      </c>
      <c r="AJ115" s="337"/>
      <c r="AK115" s="337"/>
      <c r="AL115" s="337"/>
      <c r="AM115" s="337" t="s">
        <v>509</v>
      </c>
      <c r="AN115" s="337"/>
      <c r="AO115" s="337"/>
      <c r="AP115" s="337"/>
      <c r="AQ115" s="338" t="s">
        <v>542</v>
      </c>
      <c r="AR115" s="339"/>
      <c r="AS115" s="339"/>
      <c r="AT115" s="339"/>
      <c r="AU115" s="339"/>
      <c r="AV115" s="339"/>
      <c r="AW115" s="339"/>
      <c r="AX115" s="340"/>
    </row>
    <row r="116" spans="1:51" ht="23.25" customHeight="1" x14ac:dyDescent="0.15">
      <c r="A116" s="292"/>
      <c r="B116" s="293"/>
      <c r="C116" s="293"/>
      <c r="D116" s="293"/>
      <c r="E116" s="293"/>
      <c r="F116" s="294"/>
      <c r="G116" s="353" t="s">
        <v>726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727</v>
      </c>
      <c r="AC116" s="301"/>
      <c r="AD116" s="302"/>
      <c r="AE116" s="360">
        <v>2651566</v>
      </c>
      <c r="AF116" s="360"/>
      <c r="AG116" s="360"/>
      <c r="AH116" s="360"/>
      <c r="AI116" s="360">
        <v>2794871</v>
      </c>
      <c r="AJ116" s="360"/>
      <c r="AK116" s="360"/>
      <c r="AL116" s="360"/>
      <c r="AM116" s="360"/>
      <c r="AN116" s="360"/>
      <c r="AO116" s="360"/>
      <c r="AP116" s="360"/>
      <c r="AQ116" s="365">
        <v>2862472</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728</v>
      </c>
      <c r="AC117" s="345"/>
      <c r="AD117" s="346"/>
      <c r="AE117" s="454" t="s">
        <v>729</v>
      </c>
      <c r="AF117" s="306"/>
      <c r="AG117" s="306"/>
      <c r="AH117" s="306"/>
      <c r="AI117" s="454" t="s">
        <v>750</v>
      </c>
      <c r="AJ117" s="306"/>
      <c r="AK117" s="306"/>
      <c r="AL117" s="306"/>
      <c r="AM117" s="306"/>
      <c r="AN117" s="306"/>
      <c r="AO117" s="306"/>
      <c r="AP117" s="306"/>
      <c r="AQ117" s="454" t="s">
        <v>751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7" t="s">
        <v>390</v>
      </c>
      <c r="AF118" s="337"/>
      <c r="AG118" s="337"/>
      <c r="AH118" s="337"/>
      <c r="AI118" s="337" t="s">
        <v>412</v>
      </c>
      <c r="AJ118" s="337"/>
      <c r="AK118" s="337"/>
      <c r="AL118" s="337"/>
      <c r="AM118" s="337" t="s">
        <v>509</v>
      </c>
      <c r="AN118" s="337"/>
      <c r="AO118" s="337"/>
      <c r="AP118" s="337"/>
      <c r="AQ118" s="338" t="s">
        <v>542</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7" t="s">
        <v>390</v>
      </c>
      <c r="AF121" s="337"/>
      <c r="AG121" s="337"/>
      <c r="AH121" s="337"/>
      <c r="AI121" s="337" t="s">
        <v>412</v>
      </c>
      <c r="AJ121" s="337"/>
      <c r="AK121" s="337"/>
      <c r="AL121" s="337"/>
      <c r="AM121" s="337" t="s">
        <v>509</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7" t="s">
        <v>390</v>
      </c>
      <c r="AF124" s="337"/>
      <c r="AG124" s="337"/>
      <c r="AH124" s="337"/>
      <c r="AI124" s="337" t="s">
        <v>412</v>
      </c>
      <c r="AJ124" s="337"/>
      <c r="AK124" s="337"/>
      <c r="AL124" s="337"/>
      <c r="AM124" s="337" t="s">
        <v>509</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390</v>
      </c>
      <c r="AF127" s="337"/>
      <c r="AG127" s="337"/>
      <c r="AH127" s="337"/>
      <c r="AI127" s="337" t="s">
        <v>412</v>
      </c>
      <c r="AJ127" s="337"/>
      <c r="AK127" s="337"/>
      <c r="AL127" s="337"/>
      <c r="AM127" s="337" t="s">
        <v>509</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360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405</v>
      </c>
      <c r="B130" s="986"/>
      <c r="C130" s="985" t="s">
        <v>236</v>
      </c>
      <c r="D130" s="986"/>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hidden="1"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hidden="1" customHeight="1" x14ac:dyDescent="0.15">
      <c r="A134" s="989"/>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v>1790</v>
      </c>
      <c r="AF134" s="167"/>
      <c r="AG134" s="167"/>
      <c r="AH134" s="167"/>
      <c r="AI134" s="266"/>
      <c r="AJ134" s="167"/>
      <c r="AK134" s="167"/>
      <c r="AL134" s="167"/>
      <c r="AM134" s="266"/>
      <c r="AN134" s="167"/>
      <c r="AO134" s="167"/>
      <c r="AP134" s="167"/>
      <c r="AQ134" s="266" t="s">
        <v>720</v>
      </c>
      <c r="AR134" s="167"/>
      <c r="AS134" s="167"/>
      <c r="AT134" s="167"/>
      <c r="AU134" s="266" t="s">
        <v>720</v>
      </c>
      <c r="AV134" s="167"/>
      <c r="AW134" s="167"/>
      <c r="AX134" s="208"/>
      <c r="AY134">
        <f t="shared" ref="AY134:AY135" si="13">$AY$132</f>
        <v>1</v>
      </c>
    </row>
    <row r="135" spans="1:51" ht="39.75" hidden="1"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v>1643</v>
      </c>
      <c r="AF135" s="167"/>
      <c r="AG135" s="167"/>
      <c r="AH135" s="167"/>
      <c r="AI135" s="266">
        <v>1870</v>
      </c>
      <c r="AJ135" s="167"/>
      <c r="AK135" s="167"/>
      <c r="AL135" s="167"/>
      <c r="AM135" s="266"/>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720</v>
      </c>
      <c r="AR137" s="271"/>
      <c r="AS137" s="179" t="s">
        <v>233</v>
      </c>
      <c r="AT137" s="202"/>
      <c r="AU137" s="178" t="s">
        <v>720</v>
      </c>
      <c r="AV137" s="178"/>
      <c r="AW137" s="179" t="s">
        <v>179</v>
      </c>
      <c r="AX137" s="180"/>
      <c r="AY137">
        <f>$AY$136</f>
        <v>1</v>
      </c>
    </row>
    <row r="138" spans="1:51" ht="39.75" hidden="1" customHeight="1" x14ac:dyDescent="0.15">
      <c r="A138" s="989"/>
      <c r="B138" s="253"/>
      <c r="C138" s="252"/>
      <c r="D138" s="253"/>
      <c r="E138" s="252"/>
      <c r="F138" s="314"/>
      <c r="G138" s="232" t="s">
        <v>733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723</v>
      </c>
      <c r="AC138" s="224"/>
      <c r="AD138" s="224"/>
      <c r="AE138" s="266">
        <v>423</v>
      </c>
      <c r="AF138" s="167"/>
      <c r="AG138" s="167"/>
      <c r="AH138" s="167"/>
      <c r="AI138" s="266"/>
      <c r="AJ138" s="167"/>
      <c r="AK138" s="167"/>
      <c r="AL138" s="167"/>
      <c r="AM138" s="266"/>
      <c r="AN138" s="167"/>
      <c r="AO138" s="167"/>
      <c r="AP138" s="167"/>
      <c r="AQ138" s="266" t="s">
        <v>720</v>
      </c>
      <c r="AR138" s="167"/>
      <c r="AS138" s="167"/>
      <c r="AT138" s="167"/>
      <c r="AU138" s="266" t="s">
        <v>720</v>
      </c>
      <c r="AV138" s="167"/>
      <c r="AW138" s="167"/>
      <c r="AX138" s="208"/>
      <c r="AY138">
        <f t="shared" ref="AY138:AY139" si="14">$AY$136</f>
        <v>1</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723</v>
      </c>
      <c r="AC139" s="175"/>
      <c r="AD139" s="175"/>
      <c r="AE139" s="266">
        <v>394</v>
      </c>
      <c r="AF139" s="167"/>
      <c r="AG139" s="167"/>
      <c r="AH139" s="167"/>
      <c r="AI139" s="266">
        <v>390</v>
      </c>
      <c r="AJ139" s="167"/>
      <c r="AK139" s="167"/>
      <c r="AL139" s="167"/>
      <c r="AM139" s="266"/>
      <c r="AN139" s="167"/>
      <c r="AO139" s="167"/>
      <c r="AP139" s="167"/>
      <c r="AQ139" s="266" t="s">
        <v>720</v>
      </c>
      <c r="AR139" s="167"/>
      <c r="AS139" s="167"/>
      <c r="AT139" s="167"/>
      <c r="AU139" s="266" t="s">
        <v>720</v>
      </c>
      <c r="AV139" s="167"/>
      <c r="AW139" s="167"/>
      <c r="AX139" s="208"/>
      <c r="AY139">
        <f t="shared" si="14"/>
        <v>1</v>
      </c>
    </row>
    <row r="140" spans="1:51" ht="18.75"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1</v>
      </c>
    </row>
    <row r="141" spans="1:51" ht="18.75"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720</v>
      </c>
      <c r="AR141" s="271"/>
      <c r="AS141" s="179" t="s">
        <v>233</v>
      </c>
      <c r="AT141" s="202"/>
      <c r="AU141" s="178">
        <v>6</v>
      </c>
      <c r="AV141" s="178"/>
      <c r="AW141" s="179" t="s">
        <v>179</v>
      </c>
      <c r="AX141" s="180"/>
      <c r="AY141">
        <f>$AY$140</f>
        <v>1</v>
      </c>
    </row>
    <row r="142" spans="1:51" ht="39.75" customHeight="1" x14ac:dyDescent="0.15">
      <c r="A142" s="989"/>
      <c r="B142" s="253"/>
      <c r="C142" s="252"/>
      <c r="D142" s="253"/>
      <c r="E142" s="252"/>
      <c r="F142" s="314"/>
      <c r="G142" s="232" t="s">
        <v>734</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371</v>
      </c>
      <c r="AC142" s="224"/>
      <c r="AD142" s="224"/>
      <c r="AE142" s="266">
        <v>20.5</v>
      </c>
      <c r="AF142" s="167"/>
      <c r="AG142" s="167"/>
      <c r="AH142" s="167"/>
      <c r="AI142" s="266">
        <v>21.5</v>
      </c>
      <c r="AJ142" s="167"/>
      <c r="AK142" s="167"/>
      <c r="AL142" s="167"/>
      <c r="AM142" s="266"/>
      <c r="AN142" s="167"/>
      <c r="AO142" s="167"/>
      <c r="AP142" s="167"/>
      <c r="AQ142" s="266" t="s">
        <v>720</v>
      </c>
      <c r="AR142" s="167"/>
      <c r="AS142" s="167"/>
      <c r="AT142" s="167"/>
      <c r="AU142" s="266" t="s">
        <v>720</v>
      </c>
      <c r="AV142" s="167"/>
      <c r="AW142" s="167"/>
      <c r="AX142" s="208"/>
      <c r="AY142">
        <f t="shared" ref="AY142:AY143" si="15">$AY$140</f>
        <v>1</v>
      </c>
    </row>
    <row r="143" spans="1:51" ht="39.75"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371</v>
      </c>
      <c r="AC143" s="175"/>
      <c r="AD143" s="175"/>
      <c r="AE143" s="266">
        <v>22</v>
      </c>
      <c r="AF143" s="167"/>
      <c r="AG143" s="167"/>
      <c r="AH143" s="167"/>
      <c r="AI143" s="266">
        <v>22</v>
      </c>
      <c r="AJ143" s="167"/>
      <c r="AK143" s="167"/>
      <c r="AL143" s="167"/>
      <c r="AM143" s="266">
        <v>32</v>
      </c>
      <c r="AN143" s="167"/>
      <c r="AO143" s="167"/>
      <c r="AP143" s="167"/>
      <c r="AQ143" s="266" t="s">
        <v>720</v>
      </c>
      <c r="AR143" s="167"/>
      <c r="AS143" s="167"/>
      <c r="AT143" s="167"/>
      <c r="AU143" s="266">
        <v>75</v>
      </c>
      <c r="AV143" s="167"/>
      <c r="AW143" s="167"/>
      <c r="AX143" s="208"/>
      <c r="AY143">
        <f t="shared" si="15"/>
        <v>1</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752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671</v>
      </c>
      <c r="D430" s="251"/>
      <c r="E430" s="239" t="s">
        <v>399</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89"/>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749</v>
      </c>
      <c r="AC433" s="175"/>
      <c r="AD433" s="175"/>
      <c r="AE433" s="166" t="s">
        <v>720</v>
      </c>
      <c r="AF433" s="167"/>
      <c r="AG433" s="167"/>
      <c r="AH433" s="167"/>
      <c r="AI433" s="166" t="s">
        <v>720</v>
      </c>
      <c r="AJ433" s="167"/>
      <c r="AK433" s="167"/>
      <c r="AL433" s="167"/>
      <c r="AM433" s="166" t="s">
        <v>720</v>
      </c>
      <c r="AN433" s="167"/>
      <c r="AO433" s="167"/>
      <c r="AP433" s="167"/>
      <c r="AQ433" s="166" t="s">
        <v>720</v>
      </c>
      <c r="AR433" s="167"/>
      <c r="AS433" s="167"/>
      <c r="AT433" s="168"/>
      <c r="AU433" s="167" t="s">
        <v>720</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7"/>
      <c r="AQ434" s="166" t="s">
        <v>720</v>
      </c>
      <c r="AR434" s="167"/>
      <c r="AS434" s="167"/>
      <c r="AT434" s="168"/>
      <c r="AU434" s="167" t="s">
        <v>720</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7"/>
      <c r="AQ435" s="166" t="s">
        <v>720</v>
      </c>
      <c r="AR435" s="167"/>
      <c r="AS435" s="167"/>
      <c r="AT435" s="168"/>
      <c r="AU435" s="167" t="s">
        <v>720</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749</v>
      </c>
      <c r="AF457" s="178"/>
      <c r="AG457" s="179" t="s">
        <v>233</v>
      </c>
      <c r="AH457" s="202"/>
      <c r="AI457" s="216"/>
      <c r="AJ457" s="216"/>
      <c r="AK457" s="216"/>
      <c r="AL457" s="217"/>
      <c r="AM457" s="216"/>
      <c r="AN457" s="216"/>
      <c r="AO457" s="216"/>
      <c r="AP457" s="217"/>
      <c r="AQ457" s="231" t="s">
        <v>749</v>
      </c>
      <c r="AR457" s="178"/>
      <c r="AS457" s="179" t="s">
        <v>233</v>
      </c>
      <c r="AT457" s="202"/>
      <c r="AU457" s="178" t="s">
        <v>749</v>
      </c>
      <c r="AV457" s="178"/>
      <c r="AW457" s="179" t="s">
        <v>179</v>
      </c>
      <c r="AX457" s="180"/>
      <c r="AY457">
        <f>$AY$456</f>
        <v>1</v>
      </c>
    </row>
    <row r="458" spans="1:51" ht="23.25" customHeight="1" x14ac:dyDescent="0.15">
      <c r="A458" s="989"/>
      <c r="B458" s="253"/>
      <c r="C458" s="252"/>
      <c r="D458" s="253"/>
      <c r="E458" s="196"/>
      <c r="F458" s="197"/>
      <c r="G458" s="232" t="s">
        <v>749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749</v>
      </c>
      <c r="AC458" s="175"/>
      <c r="AD458" s="175"/>
      <c r="AE458" s="166" t="s">
        <v>720</v>
      </c>
      <c r="AF458" s="167"/>
      <c r="AG458" s="167"/>
      <c r="AH458" s="167"/>
      <c r="AI458" s="166" t="s">
        <v>720</v>
      </c>
      <c r="AJ458" s="167"/>
      <c r="AK458" s="167"/>
      <c r="AL458" s="167"/>
      <c r="AM458" s="166" t="s">
        <v>720</v>
      </c>
      <c r="AN458" s="167"/>
      <c r="AO458" s="167"/>
      <c r="AP458" s="167"/>
      <c r="AQ458" s="166" t="s">
        <v>720</v>
      </c>
      <c r="AR458" s="167"/>
      <c r="AS458" s="167"/>
      <c r="AT458" s="167"/>
      <c r="AU458" s="166" t="s">
        <v>720</v>
      </c>
      <c r="AV458" s="167"/>
      <c r="AW458" s="167"/>
      <c r="AX458" s="167"/>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720</v>
      </c>
      <c r="AN459" s="167"/>
      <c r="AO459" s="167"/>
      <c r="AP459" s="167"/>
      <c r="AQ459" s="166" t="s">
        <v>720</v>
      </c>
      <c r="AR459" s="167"/>
      <c r="AS459" s="167"/>
      <c r="AT459" s="167"/>
      <c r="AU459" s="166" t="s">
        <v>720</v>
      </c>
      <c r="AV459" s="167"/>
      <c r="AW459" s="167"/>
      <c r="AX459" s="167"/>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720</v>
      </c>
      <c r="AN460" s="167"/>
      <c r="AO460" s="167"/>
      <c r="AP460" s="167"/>
      <c r="AQ460" s="166" t="s">
        <v>720</v>
      </c>
      <c r="AR460" s="167"/>
      <c r="AS460" s="167"/>
      <c r="AT460" s="167"/>
      <c r="AU460" s="166" t="s">
        <v>720</v>
      </c>
      <c r="AV460" s="167"/>
      <c r="AW460" s="167"/>
      <c r="AX460" s="167"/>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753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93"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744</v>
      </c>
      <c r="AE702" s="891"/>
      <c r="AF702" s="891"/>
      <c r="AG702" s="880" t="s">
        <v>756</v>
      </c>
      <c r="AH702" s="881"/>
      <c r="AI702" s="881"/>
      <c r="AJ702" s="881"/>
      <c r="AK702" s="881"/>
      <c r="AL702" s="881"/>
      <c r="AM702" s="881"/>
      <c r="AN702" s="881"/>
      <c r="AO702" s="881"/>
      <c r="AP702" s="881"/>
      <c r="AQ702" s="881"/>
      <c r="AR702" s="881"/>
      <c r="AS702" s="881"/>
      <c r="AT702" s="881"/>
      <c r="AU702" s="881"/>
      <c r="AV702" s="881"/>
      <c r="AW702" s="881"/>
      <c r="AX702" s="882"/>
    </row>
    <row r="703" spans="1:51" ht="60"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744</v>
      </c>
      <c r="AE703" s="185"/>
      <c r="AF703" s="185"/>
      <c r="AG703" s="664" t="s">
        <v>757</v>
      </c>
      <c r="AH703" s="665"/>
      <c r="AI703" s="665"/>
      <c r="AJ703" s="665"/>
      <c r="AK703" s="665"/>
      <c r="AL703" s="665"/>
      <c r="AM703" s="665"/>
      <c r="AN703" s="665"/>
      <c r="AO703" s="665"/>
      <c r="AP703" s="665"/>
      <c r="AQ703" s="665"/>
      <c r="AR703" s="665"/>
      <c r="AS703" s="665"/>
      <c r="AT703" s="665"/>
      <c r="AU703" s="665"/>
      <c r="AV703" s="665"/>
      <c r="AW703" s="665"/>
      <c r="AX703" s="666"/>
    </row>
    <row r="704" spans="1:51" ht="50.1"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744</v>
      </c>
      <c r="AE704" s="583"/>
      <c r="AF704" s="583"/>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754</v>
      </c>
      <c r="AE705" s="733"/>
      <c r="AF705" s="733"/>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755</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37.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744</v>
      </c>
      <c r="AE708" s="668"/>
      <c r="AF708" s="668"/>
      <c r="AG708" s="523" t="s">
        <v>759</v>
      </c>
      <c r="AH708" s="524"/>
      <c r="AI708" s="524"/>
      <c r="AJ708" s="524"/>
      <c r="AK708" s="524"/>
      <c r="AL708" s="524"/>
      <c r="AM708" s="524"/>
      <c r="AN708" s="524"/>
      <c r="AO708" s="524"/>
      <c r="AP708" s="524"/>
      <c r="AQ708" s="524"/>
      <c r="AR708" s="524"/>
      <c r="AS708" s="524"/>
      <c r="AT708" s="524"/>
      <c r="AU708" s="524"/>
      <c r="AV708" s="524"/>
      <c r="AW708" s="524"/>
      <c r="AX708" s="525"/>
    </row>
    <row r="709" spans="1:50" ht="37.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744</v>
      </c>
      <c r="AE709" s="185"/>
      <c r="AF709" s="185"/>
      <c r="AG709" s="664" t="s">
        <v>760</v>
      </c>
      <c r="AH709" s="665"/>
      <c r="AI709" s="665"/>
      <c r="AJ709" s="665"/>
      <c r="AK709" s="665"/>
      <c r="AL709" s="665"/>
      <c r="AM709" s="665"/>
      <c r="AN709" s="665"/>
      <c r="AO709" s="665"/>
      <c r="AP709" s="665"/>
      <c r="AQ709" s="665"/>
      <c r="AR709" s="665"/>
      <c r="AS709" s="665"/>
      <c r="AT709" s="665"/>
      <c r="AU709" s="665"/>
      <c r="AV709" s="665"/>
      <c r="AW709" s="665"/>
      <c r="AX709" s="666"/>
    </row>
    <row r="710" spans="1:50" ht="50.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744</v>
      </c>
      <c r="AE710" s="185"/>
      <c r="AF710" s="185"/>
      <c r="AG710" s="664" t="s">
        <v>761</v>
      </c>
      <c r="AH710" s="665"/>
      <c r="AI710" s="665"/>
      <c r="AJ710" s="665"/>
      <c r="AK710" s="665"/>
      <c r="AL710" s="665"/>
      <c r="AM710" s="665"/>
      <c r="AN710" s="665"/>
      <c r="AO710" s="665"/>
      <c r="AP710" s="665"/>
      <c r="AQ710" s="665"/>
      <c r="AR710" s="665"/>
      <c r="AS710" s="665"/>
      <c r="AT710" s="665"/>
      <c r="AU710" s="665"/>
      <c r="AV710" s="665"/>
      <c r="AW710" s="665"/>
      <c r="AX710" s="666"/>
    </row>
    <row r="711" spans="1:50" ht="37.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744</v>
      </c>
      <c r="AE711" s="185"/>
      <c r="AF711" s="185"/>
      <c r="AG711" s="664" t="s">
        <v>762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754</v>
      </c>
      <c r="AE712" s="583"/>
      <c r="AF712" s="583"/>
      <c r="AG712" s="591" t="s">
        <v>406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4" t="s">
        <v>406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754</v>
      </c>
      <c r="AE714" s="589"/>
      <c r="AF714" s="590"/>
      <c r="AG714" s="689" t="s">
        <v>406</v>
      </c>
      <c r="AH714" s="690"/>
      <c r="AI714" s="690"/>
      <c r="AJ714" s="690"/>
      <c r="AK714" s="690"/>
      <c r="AL714" s="690"/>
      <c r="AM714" s="690"/>
      <c r="AN714" s="690"/>
      <c r="AO714" s="690"/>
      <c r="AP714" s="690"/>
      <c r="AQ714" s="690"/>
      <c r="AR714" s="690"/>
      <c r="AS714" s="690"/>
      <c r="AT714" s="690"/>
      <c r="AU714" s="690"/>
      <c r="AV714" s="690"/>
      <c r="AW714" s="690"/>
      <c r="AX714" s="691"/>
    </row>
    <row r="715" spans="1:50" ht="44.2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744</v>
      </c>
      <c r="AE715" s="668"/>
      <c r="AF715" s="774"/>
      <c r="AG715" s="523" t="s">
        <v>763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754</v>
      </c>
      <c r="AE716" s="756"/>
      <c r="AF716" s="756"/>
      <c r="AG716" s="664"/>
      <c r="AH716" s="665"/>
      <c r="AI716" s="665"/>
      <c r="AJ716" s="665"/>
      <c r="AK716" s="665"/>
      <c r="AL716" s="665"/>
      <c r="AM716" s="665"/>
      <c r="AN716" s="665"/>
      <c r="AO716" s="665"/>
      <c r="AP716" s="665"/>
      <c r="AQ716" s="665"/>
      <c r="AR716" s="665"/>
      <c r="AS716" s="665"/>
      <c r="AT716" s="665"/>
      <c r="AU716" s="665"/>
      <c r="AV716" s="665"/>
      <c r="AW716" s="665"/>
      <c r="AX716" s="666"/>
    </row>
    <row r="717" spans="1:50" ht="68.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744</v>
      </c>
      <c r="AE717" s="185"/>
      <c r="AF717" s="185"/>
      <c r="AG717" s="664" t="s">
        <v>764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754</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744</v>
      </c>
      <c r="AE719" s="668"/>
      <c r="AF719" s="668"/>
      <c r="AG719" s="190" t="s">
        <v>765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3" t="s">
        <v>710</v>
      </c>
      <c r="D721" s="914"/>
      <c r="E721" s="914"/>
      <c r="F721" s="915"/>
      <c r="G721" s="931"/>
      <c r="H721" s="932"/>
      <c r="I721" s="77" t="str">
        <f>IF(OR(G721="　", G721=""), "", "-")</f>
        <v/>
      </c>
      <c r="J721" s="912">
        <v>757</v>
      </c>
      <c r="K721" s="912"/>
      <c r="L721" s="77" t="str">
        <f>IF(M721="","","-")</f>
        <v/>
      </c>
      <c r="M721" s="78"/>
      <c r="N721" s="909" t="s">
        <v>735</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84" customHeight="1" x14ac:dyDescent="0.15">
      <c r="A726" s="618" t="s">
        <v>48</v>
      </c>
      <c r="B726" s="619"/>
      <c r="C726" s="439" t="s">
        <v>53</v>
      </c>
      <c r="D726" s="578"/>
      <c r="E726" s="578"/>
      <c r="F726" s="579"/>
      <c r="G726" s="794" t="s">
        <v>767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766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672</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655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666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5" t="s">
        <v>794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796</v>
      </c>
      <c r="H789" s="446"/>
      <c r="I789" s="446"/>
      <c r="J789" s="446"/>
      <c r="K789" s="447"/>
      <c r="L789" s="448" t="s">
        <v>797</v>
      </c>
      <c r="M789" s="449"/>
      <c r="N789" s="449"/>
      <c r="O789" s="449"/>
      <c r="P789" s="449"/>
      <c r="Q789" s="449"/>
      <c r="R789" s="449"/>
      <c r="S789" s="449"/>
      <c r="T789" s="449"/>
      <c r="U789" s="449"/>
      <c r="V789" s="449"/>
      <c r="W789" s="449"/>
      <c r="X789" s="450"/>
      <c r="Y789" s="451">
        <v>12289</v>
      </c>
      <c r="Z789" s="452"/>
      <c r="AA789" s="452"/>
      <c r="AB789" s="554"/>
      <c r="AC789" s="445" t="s">
        <v>796</v>
      </c>
      <c r="AD789" s="446"/>
      <c r="AE789" s="446"/>
      <c r="AF789" s="446"/>
      <c r="AG789" s="447"/>
      <c r="AH789" s="448" t="s">
        <v>797</v>
      </c>
      <c r="AI789" s="449"/>
      <c r="AJ789" s="449"/>
      <c r="AK789" s="449"/>
      <c r="AL789" s="449"/>
      <c r="AM789" s="449"/>
      <c r="AN789" s="449"/>
      <c r="AO789" s="449"/>
      <c r="AP789" s="449"/>
      <c r="AQ789" s="449"/>
      <c r="AR789" s="449"/>
      <c r="AS789" s="449"/>
      <c r="AT789" s="450"/>
      <c r="AU789" s="451">
        <v>84</v>
      </c>
      <c r="AV789" s="452"/>
      <c r="AW789" s="452"/>
      <c r="AX789" s="453"/>
    </row>
    <row r="790" spans="1:51" ht="24.75" customHeight="1" x14ac:dyDescent="0.15">
      <c r="A790" s="553"/>
      <c r="B790" s="760"/>
      <c r="C790" s="760"/>
      <c r="D790" s="760"/>
      <c r="E790" s="760"/>
      <c r="F790" s="761"/>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53"/>
      <c r="B791" s="760"/>
      <c r="C791" s="760"/>
      <c r="D791" s="760"/>
      <c r="E791" s="760"/>
      <c r="F791" s="761"/>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53"/>
      <c r="B792" s="760"/>
      <c r="C792" s="760"/>
      <c r="D792" s="760"/>
      <c r="E792" s="760"/>
      <c r="F792" s="761"/>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53"/>
      <c r="B793" s="760"/>
      <c r="C793" s="760"/>
      <c r="D793" s="760"/>
      <c r="E793" s="760"/>
      <c r="F793" s="761"/>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53"/>
      <c r="B794" s="760"/>
      <c r="C794" s="760"/>
      <c r="D794" s="760"/>
      <c r="E794" s="760"/>
      <c r="F794" s="761"/>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53"/>
      <c r="B795" s="760"/>
      <c r="C795" s="760"/>
      <c r="D795" s="760"/>
      <c r="E795" s="760"/>
      <c r="F795" s="761"/>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x14ac:dyDescent="0.15">
      <c r="A796" s="553"/>
      <c r="B796" s="760"/>
      <c r="C796" s="760"/>
      <c r="D796" s="760"/>
      <c r="E796" s="760"/>
      <c r="F796" s="761"/>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x14ac:dyDescent="0.15">
      <c r="A797" s="553"/>
      <c r="B797" s="760"/>
      <c r="C797" s="760"/>
      <c r="D797" s="760"/>
      <c r="E797" s="760"/>
      <c r="F797" s="761"/>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3"/>
      <c r="B798" s="760"/>
      <c r="C798" s="760"/>
      <c r="D798" s="760"/>
      <c r="E798" s="760"/>
      <c r="F798" s="761"/>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3"/>
      <c r="B799" s="760"/>
      <c r="C799" s="760"/>
      <c r="D799" s="760"/>
      <c r="E799" s="760"/>
      <c r="F799" s="761"/>
      <c r="G799" s="408" t="s">
        <v>20</v>
      </c>
      <c r="H799" s="409"/>
      <c r="I799" s="409"/>
      <c r="J799" s="409"/>
      <c r="K799" s="409"/>
      <c r="L799" s="410"/>
      <c r="M799" s="411"/>
      <c r="N799" s="411"/>
      <c r="O799" s="411"/>
      <c r="P799" s="411"/>
      <c r="Q799" s="411"/>
      <c r="R799" s="411"/>
      <c r="S799" s="411"/>
      <c r="T799" s="411"/>
      <c r="U799" s="411"/>
      <c r="V799" s="411"/>
      <c r="W799" s="411"/>
      <c r="X799" s="412"/>
      <c r="Y799" s="413">
        <f>SUM(Y789:AB798)</f>
        <v>12289</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84</v>
      </c>
      <c r="AV799" s="414"/>
      <c r="AW799" s="414"/>
      <c r="AX799" s="416"/>
    </row>
    <row r="800" spans="1:51" ht="24.75" hidden="1" customHeight="1" x14ac:dyDescent="0.15">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0"/>
      <c r="C803" s="760"/>
      <c r="D803" s="760"/>
      <c r="E803" s="760"/>
      <c r="F803" s="761"/>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3"/>
      <c r="B804" s="760"/>
      <c r="C804" s="760"/>
      <c r="D804" s="760"/>
      <c r="E804" s="760"/>
      <c r="F804" s="761"/>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3"/>
      <c r="B805" s="760"/>
      <c r="C805" s="760"/>
      <c r="D805" s="760"/>
      <c r="E805" s="760"/>
      <c r="F805" s="761"/>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3"/>
      <c r="B806" s="760"/>
      <c r="C806" s="760"/>
      <c r="D806" s="760"/>
      <c r="E806" s="760"/>
      <c r="F806" s="761"/>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3"/>
      <c r="B807" s="760"/>
      <c r="C807" s="760"/>
      <c r="D807" s="760"/>
      <c r="E807" s="760"/>
      <c r="F807" s="761"/>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3"/>
      <c r="B808" s="760"/>
      <c r="C808" s="760"/>
      <c r="D808" s="760"/>
      <c r="E808" s="760"/>
      <c r="F808" s="761"/>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3"/>
      <c r="B809" s="760"/>
      <c r="C809" s="760"/>
      <c r="D809" s="760"/>
      <c r="E809" s="760"/>
      <c r="F809" s="761"/>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3"/>
      <c r="B810" s="760"/>
      <c r="C810" s="760"/>
      <c r="D810" s="760"/>
      <c r="E810" s="760"/>
      <c r="F810" s="761"/>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3"/>
      <c r="B811" s="760"/>
      <c r="C811" s="760"/>
      <c r="D811" s="760"/>
      <c r="E811" s="760"/>
      <c r="F811" s="761"/>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3"/>
      <c r="B812" s="760"/>
      <c r="C812" s="760"/>
      <c r="D812" s="760"/>
      <c r="E812" s="760"/>
      <c r="F812" s="761"/>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3"/>
      <c r="B817" s="760"/>
      <c r="C817" s="760"/>
      <c r="D817" s="760"/>
      <c r="E817" s="760"/>
      <c r="F817" s="761"/>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3"/>
      <c r="B818" s="760"/>
      <c r="C818" s="760"/>
      <c r="D818" s="760"/>
      <c r="E818" s="760"/>
      <c r="F818" s="761"/>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3"/>
      <c r="B819" s="760"/>
      <c r="C819" s="760"/>
      <c r="D819" s="760"/>
      <c r="E819" s="760"/>
      <c r="F819" s="761"/>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3"/>
      <c r="B820" s="760"/>
      <c r="C820" s="760"/>
      <c r="D820" s="760"/>
      <c r="E820" s="760"/>
      <c r="F820" s="761"/>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3"/>
      <c r="B821" s="760"/>
      <c r="C821" s="760"/>
      <c r="D821" s="760"/>
      <c r="E821" s="760"/>
      <c r="F821" s="761"/>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3"/>
      <c r="B822" s="760"/>
      <c r="C822" s="760"/>
      <c r="D822" s="760"/>
      <c r="E822" s="760"/>
      <c r="F822" s="761"/>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3"/>
      <c r="B823" s="760"/>
      <c r="C823" s="760"/>
      <c r="D823" s="760"/>
      <c r="E823" s="760"/>
      <c r="F823" s="761"/>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3"/>
      <c r="B824" s="760"/>
      <c r="C824" s="760"/>
      <c r="D824" s="760"/>
      <c r="E824" s="760"/>
      <c r="F824" s="761"/>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3"/>
      <c r="B825" s="760"/>
      <c r="C825" s="760"/>
      <c r="D825" s="760"/>
      <c r="E825" s="760"/>
      <c r="F825" s="761"/>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3"/>
      <c r="B830" s="760"/>
      <c r="C830" s="760"/>
      <c r="D830" s="760"/>
      <c r="E830" s="760"/>
      <c r="F830" s="761"/>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3"/>
      <c r="B831" s="760"/>
      <c r="C831" s="760"/>
      <c r="D831" s="760"/>
      <c r="E831" s="760"/>
      <c r="F831" s="761"/>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3"/>
      <c r="B832" s="760"/>
      <c r="C832" s="760"/>
      <c r="D832" s="760"/>
      <c r="E832" s="760"/>
      <c r="F832" s="761"/>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3"/>
      <c r="B833" s="760"/>
      <c r="C833" s="760"/>
      <c r="D833" s="760"/>
      <c r="E833" s="760"/>
      <c r="F833" s="761"/>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3"/>
      <c r="B834" s="760"/>
      <c r="C834" s="760"/>
      <c r="D834" s="760"/>
      <c r="E834" s="760"/>
      <c r="F834" s="761"/>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3"/>
      <c r="B835" s="760"/>
      <c r="C835" s="760"/>
      <c r="D835" s="760"/>
      <c r="E835" s="760"/>
      <c r="F835" s="761"/>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3"/>
      <c r="B836" s="760"/>
      <c r="C836" s="760"/>
      <c r="D836" s="760"/>
      <c r="E836" s="760"/>
      <c r="F836" s="761"/>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3"/>
      <c r="B837" s="760"/>
      <c r="C837" s="760"/>
      <c r="D837" s="760"/>
      <c r="E837" s="760"/>
      <c r="F837" s="761"/>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3"/>
      <c r="B838" s="760"/>
      <c r="C838" s="760"/>
      <c r="D838" s="760"/>
      <c r="E838" s="760"/>
      <c r="F838" s="761"/>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367</v>
      </c>
      <c r="AI844" s="349"/>
      <c r="AJ844" s="349"/>
      <c r="AK844" s="349"/>
      <c r="AL844" s="349" t="s">
        <v>21</v>
      </c>
      <c r="AM844" s="349"/>
      <c r="AN844" s="349"/>
      <c r="AO844" s="422"/>
      <c r="AP844" s="423" t="s">
        <v>298</v>
      </c>
      <c r="AQ844" s="423"/>
      <c r="AR844" s="423"/>
      <c r="AS844" s="423"/>
      <c r="AT844" s="423"/>
      <c r="AU844" s="423"/>
      <c r="AV844" s="423"/>
      <c r="AW844" s="423"/>
      <c r="AX844" s="423"/>
    </row>
    <row r="845" spans="1:51" ht="30" customHeight="1" x14ac:dyDescent="0.15">
      <c r="A845" s="403">
        <v>1</v>
      </c>
      <c r="B845" s="403">
        <v>1</v>
      </c>
      <c r="C845" s="420" t="s">
        <v>770</v>
      </c>
      <c r="D845" s="417"/>
      <c r="E845" s="417"/>
      <c r="F845" s="417"/>
      <c r="G845" s="417"/>
      <c r="H845" s="417"/>
      <c r="I845" s="417"/>
      <c r="J845" s="418">
        <v>8000020130001</v>
      </c>
      <c r="K845" s="419"/>
      <c r="L845" s="419"/>
      <c r="M845" s="419"/>
      <c r="N845" s="419"/>
      <c r="O845" s="419"/>
      <c r="P845" s="317" t="s">
        <v>780</v>
      </c>
      <c r="Q845" s="317"/>
      <c r="R845" s="317"/>
      <c r="S845" s="317"/>
      <c r="T845" s="317"/>
      <c r="U845" s="317"/>
      <c r="V845" s="317"/>
      <c r="W845" s="317"/>
      <c r="X845" s="317"/>
      <c r="Y845" s="318">
        <v>12289</v>
      </c>
      <c r="Z845" s="319"/>
      <c r="AA845" s="319"/>
      <c r="AB845" s="320"/>
      <c r="AC845" s="322" t="s">
        <v>781</v>
      </c>
      <c r="AD845" s="323"/>
      <c r="AE845" s="323"/>
      <c r="AF845" s="323"/>
      <c r="AG845" s="323"/>
      <c r="AH845" s="329" t="s">
        <v>782</v>
      </c>
      <c r="AI845" s="330"/>
      <c r="AJ845" s="330"/>
      <c r="AK845" s="330"/>
      <c r="AL845" s="329" t="s">
        <v>782</v>
      </c>
      <c r="AM845" s="330"/>
      <c r="AN845" s="330"/>
      <c r="AO845" s="330"/>
      <c r="AP845" s="321" t="s">
        <v>783</v>
      </c>
      <c r="AQ845" s="321"/>
      <c r="AR845" s="321"/>
      <c r="AS845" s="321"/>
      <c r="AT845" s="321"/>
      <c r="AU845" s="321"/>
      <c r="AV845" s="321"/>
      <c r="AW845" s="321"/>
      <c r="AX845" s="321"/>
    </row>
    <row r="846" spans="1:51" ht="30" customHeight="1" x14ac:dyDescent="0.15">
      <c r="A846" s="403">
        <v>2</v>
      </c>
      <c r="B846" s="403">
        <v>1</v>
      </c>
      <c r="C846" s="420" t="s">
        <v>771</v>
      </c>
      <c r="D846" s="417"/>
      <c r="E846" s="417"/>
      <c r="F846" s="417"/>
      <c r="G846" s="417"/>
      <c r="H846" s="417"/>
      <c r="I846" s="417"/>
      <c r="J846" s="418">
        <v>4000020270008</v>
      </c>
      <c r="K846" s="419"/>
      <c r="L846" s="419"/>
      <c r="M846" s="419"/>
      <c r="N846" s="419"/>
      <c r="O846" s="419"/>
      <c r="P846" s="317" t="s">
        <v>780</v>
      </c>
      <c r="Q846" s="317"/>
      <c r="R846" s="317"/>
      <c r="S846" s="317"/>
      <c r="T846" s="317"/>
      <c r="U846" s="317"/>
      <c r="V846" s="317"/>
      <c r="W846" s="317"/>
      <c r="X846" s="317"/>
      <c r="Y846" s="318">
        <v>5093</v>
      </c>
      <c r="Z846" s="319"/>
      <c r="AA846" s="319"/>
      <c r="AB846" s="320"/>
      <c r="AC846" s="322" t="s">
        <v>781</v>
      </c>
      <c r="AD846" s="323"/>
      <c r="AE846" s="323"/>
      <c r="AF846" s="323"/>
      <c r="AG846" s="323"/>
      <c r="AH846" s="329" t="s">
        <v>782</v>
      </c>
      <c r="AI846" s="330"/>
      <c r="AJ846" s="330"/>
      <c r="AK846" s="330"/>
      <c r="AL846" s="329" t="s">
        <v>782</v>
      </c>
      <c r="AM846" s="330"/>
      <c r="AN846" s="330"/>
      <c r="AO846" s="330"/>
      <c r="AP846" s="321" t="s">
        <v>783</v>
      </c>
      <c r="AQ846" s="321"/>
      <c r="AR846" s="321"/>
      <c r="AS846" s="321"/>
      <c r="AT846" s="321"/>
      <c r="AU846" s="321"/>
      <c r="AV846" s="321"/>
      <c r="AW846" s="321"/>
      <c r="AX846" s="321"/>
      <c r="AY846">
        <f>COUNTA($C$846)</f>
        <v>1</v>
      </c>
    </row>
    <row r="847" spans="1:51" ht="30" customHeight="1" x14ac:dyDescent="0.15">
      <c r="A847" s="403">
        <v>3</v>
      </c>
      <c r="B847" s="403">
        <v>1</v>
      </c>
      <c r="C847" s="420" t="s">
        <v>772</v>
      </c>
      <c r="D847" s="417"/>
      <c r="E847" s="417"/>
      <c r="F847" s="417"/>
      <c r="G847" s="417"/>
      <c r="H847" s="417"/>
      <c r="I847" s="417"/>
      <c r="J847" s="418">
        <v>1000020110001</v>
      </c>
      <c r="K847" s="419"/>
      <c r="L847" s="419"/>
      <c r="M847" s="419"/>
      <c r="N847" s="419"/>
      <c r="O847" s="419"/>
      <c r="P847" s="421" t="s">
        <v>780</v>
      </c>
      <c r="Q847" s="317"/>
      <c r="R847" s="317"/>
      <c r="S847" s="317"/>
      <c r="T847" s="317"/>
      <c r="U847" s="317"/>
      <c r="V847" s="317"/>
      <c r="W847" s="317"/>
      <c r="X847" s="317"/>
      <c r="Y847" s="318">
        <v>4440</v>
      </c>
      <c r="Z847" s="319"/>
      <c r="AA847" s="319"/>
      <c r="AB847" s="320"/>
      <c r="AC847" s="322" t="s">
        <v>781</v>
      </c>
      <c r="AD847" s="323"/>
      <c r="AE847" s="323"/>
      <c r="AF847" s="323"/>
      <c r="AG847" s="323"/>
      <c r="AH847" s="329" t="s">
        <v>782</v>
      </c>
      <c r="AI847" s="330"/>
      <c r="AJ847" s="330"/>
      <c r="AK847" s="330"/>
      <c r="AL847" s="329" t="s">
        <v>782</v>
      </c>
      <c r="AM847" s="330"/>
      <c r="AN847" s="330"/>
      <c r="AO847" s="330"/>
      <c r="AP847" s="321" t="s">
        <v>783</v>
      </c>
      <c r="AQ847" s="321"/>
      <c r="AR847" s="321"/>
      <c r="AS847" s="321"/>
      <c r="AT847" s="321"/>
      <c r="AU847" s="321"/>
      <c r="AV847" s="321"/>
      <c r="AW847" s="321"/>
      <c r="AX847" s="321"/>
      <c r="AY847">
        <f>COUNTA($C$847)</f>
        <v>1</v>
      </c>
    </row>
    <row r="848" spans="1:51" ht="30" customHeight="1" x14ac:dyDescent="0.15">
      <c r="A848" s="403">
        <v>4</v>
      </c>
      <c r="B848" s="403">
        <v>1</v>
      </c>
      <c r="C848" s="420" t="s">
        <v>773</v>
      </c>
      <c r="D848" s="417"/>
      <c r="E848" s="417"/>
      <c r="F848" s="417"/>
      <c r="G848" s="417"/>
      <c r="H848" s="417"/>
      <c r="I848" s="417"/>
      <c r="J848" s="418">
        <v>6000020271004</v>
      </c>
      <c r="K848" s="419"/>
      <c r="L848" s="419"/>
      <c r="M848" s="419"/>
      <c r="N848" s="419"/>
      <c r="O848" s="419"/>
      <c r="P848" s="421" t="s">
        <v>780</v>
      </c>
      <c r="Q848" s="317"/>
      <c r="R848" s="317"/>
      <c r="S848" s="317"/>
      <c r="T848" s="317"/>
      <c r="U848" s="317"/>
      <c r="V848" s="317"/>
      <c r="W848" s="317"/>
      <c r="X848" s="317"/>
      <c r="Y848" s="318">
        <v>4058</v>
      </c>
      <c r="Z848" s="319"/>
      <c r="AA848" s="319"/>
      <c r="AB848" s="320"/>
      <c r="AC848" s="322" t="s">
        <v>781</v>
      </c>
      <c r="AD848" s="323"/>
      <c r="AE848" s="323"/>
      <c r="AF848" s="323"/>
      <c r="AG848" s="323"/>
      <c r="AH848" s="329" t="s">
        <v>782</v>
      </c>
      <c r="AI848" s="330"/>
      <c r="AJ848" s="330"/>
      <c r="AK848" s="330"/>
      <c r="AL848" s="329" t="s">
        <v>782</v>
      </c>
      <c r="AM848" s="330"/>
      <c r="AN848" s="330"/>
      <c r="AO848" s="330"/>
      <c r="AP848" s="321" t="s">
        <v>783</v>
      </c>
      <c r="AQ848" s="321"/>
      <c r="AR848" s="321"/>
      <c r="AS848" s="321"/>
      <c r="AT848" s="321"/>
      <c r="AU848" s="321"/>
      <c r="AV848" s="321"/>
      <c r="AW848" s="321"/>
      <c r="AX848" s="321"/>
      <c r="AY848">
        <f>COUNTA($C$848)</f>
        <v>1</v>
      </c>
    </row>
    <row r="849" spans="1:51" ht="30" customHeight="1" x14ac:dyDescent="0.15">
      <c r="A849" s="403">
        <v>5</v>
      </c>
      <c r="B849" s="403">
        <v>1</v>
      </c>
      <c r="C849" s="420" t="s">
        <v>774</v>
      </c>
      <c r="D849" s="417"/>
      <c r="E849" s="417"/>
      <c r="F849" s="417"/>
      <c r="G849" s="417"/>
      <c r="H849" s="417"/>
      <c r="I849" s="417"/>
      <c r="J849" s="418">
        <v>4000020120006</v>
      </c>
      <c r="K849" s="419"/>
      <c r="L849" s="419"/>
      <c r="M849" s="419"/>
      <c r="N849" s="419"/>
      <c r="O849" s="419"/>
      <c r="P849" s="317" t="s">
        <v>780</v>
      </c>
      <c r="Q849" s="317"/>
      <c r="R849" s="317"/>
      <c r="S849" s="317"/>
      <c r="T849" s="317"/>
      <c r="U849" s="317"/>
      <c r="V849" s="317"/>
      <c r="W849" s="317"/>
      <c r="X849" s="317"/>
      <c r="Y849" s="318">
        <v>4032</v>
      </c>
      <c r="Z849" s="319"/>
      <c r="AA849" s="319"/>
      <c r="AB849" s="320"/>
      <c r="AC849" s="322" t="s">
        <v>781</v>
      </c>
      <c r="AD849" s="323"/>
      <c r="AE849" s="323"/>
      <c r="AF849" s="323"/>
      <c r="AG849" s="323"/>
      <c r="AH849" s="329" t="s">
        <v>782</v>
      </c>
      <c r="AI849" s="330"/>
      <c r="AJ849" s="330"/>
      <c r="AK849" s="330"/>
      <c r="AL849" s="329" t="s">
        <v>782</v>
      </c>
      <c r="AM849" s="330"/>
      <c r="AN849" s="330"/>
      <c r="AO849" s="330"/>
      <c r="AP849" s="321" t="s">
        <v>783</v>
      </c>
      <c r="AQ849" s="321"/>
      <c r="AR849" s="321"/>
      <c r="AS849" s="321"/>
      <c r="AT849" s="321"/>
      <c r="AU849" s="321"/>
      <c r="AV849" s="321"/>
      <c r="AW849" s="321"/>
      <c r="AX849" s="321"/>
      <c r="AY849">
        <f>COUNTA($C$849)</f>
        <v>1</v>
      </c>
    </row>
    <row r="850" spans="1:51" ht="30" customHeight="1" x14ac:dyDescent="0.15">
      <c r="A850" s="403">
        <v>6</v>
      </c>
      <c r="B850" s="403">
        <v>1</v>
      </c>
      <c r="C850" s="420" t="s">
        <v>775</v>
      </c>
      <c r="D850" s="417"/>
      <c r="E850" s="417"/>
      <c r="F850" s="417"/>
      <c r="G850" s="417"/>
      <c r="H850" s="417"/>
      <c r="I850" s="417"/>
      <c r="J850" s="418">
        <v>3000020141003</v>
      </c>
      <c r="K850" s="419"/>
      <c r="L850" s="419"/>
      <c r="M850" s="419"/>
      <c r="N850" s="419"/>
      <c r="O850" s="419"/>
      <c r="P850" s="317" t="s">
        <v>780</v>
      </c>
      <c r="Q850" s="317"/>
      <c r="R850" s="317"/>
      <c r="S850" s="317"/>
      <c r="T850" s="317"/>
      <c r="U850" s="317"/>
      <c r="V850" s="317"/>
      <c r="W850" s="317"/>
      <c r="X850" s="317"/>
      <c r="Y850" s="318">
        <v>3522</v>
      </c>
      <c r="Z850" s="319"/>
      <c r="AA850" s="319"/>
      <c r="AB850" s="320"/>
      <c r="AC850" s="322" t="s">
        <v>781</v>
      </c>
      <c r="AD850" s="323"/>
      <c r="AE850" s="323"/>
      <c r="AF850" s="323"/>
      <c r="AG850" s="323"/>
      <c r="AH850" s="329" t="s">
        <v>782</v>
      </c>
      <c r="AI850" s="330"/>
      <c r="AJ850" s="330"/>
      <c r="AK850" s="330"/>
      <c r="AL850" s="329" t="s">
        <v>782</v>
      </c>
      <c r="AM850" s="330"/>
      <c r="AN850" s="330"/>
      <c r="AO850" s="330"/>
      <c r="AP850" s="321" t="s">
        <v>783</v>
      </c>
      <c r="AQ850" s="321"/>
      <c r="AR850" s="321"/>
      <c r="AS850" s="321"/>
      <c r="AT850" s="321"/>
      <c r="AU850" s="321"/>
      <c r="AV850" s="321"/>
      <c r="AW850" s="321"/>
      <c r="AX850" s="321"/>
      <c r="AY850">
        <f>COUNTA($C$850)</f>
        <v>1</v>
      </c>
    </row>
    <row r="851" spans="1:51" ht="30" customHeight="1" x14ac:dyDescent="0.15">
      <c r="A851" s="403">
        <v>7</v>
      </c>
      <c r="B851" s="403">
        <v>1</v>
      </c>
      <c r="C851" s="420" t="s">
        <v>776</v>
      </c>
      <c r="D851" s="417"/>
      <c r="E851" s="417"/>
      <c r="F851" s="417"/>
      <c r="G851" s="417"/>
      <c r="H851" s="417"/>
      <c r="I851" s="417"/>
      <c r="J851" s="418">
        <v>8000020280003</v>
      </c>
      <c r="K851" s="419"/>
      <c r="L851" s="419"/>
      <c r="M851" s="419"/>
      <c r="N851" s="419"/>
      <c r="O851" s="419"/>
      <c r="P851" s="317" t="s">
        <v>780</v>
      </c>
      <c r="Q851" s="317"/>
      <c r="R851" s="317"/>
      <c r="S851" s="317"/>
      <c r="T851" s="317"/>
      <c r="U851" s="317"/>
      <c r="V851" s="317"/>
      <c r="W851" s="317"/>
      <c r="X851" s="317"/>
      <c r="Y851" s="318">
        <v>3482</v>
      </c>
      <c r="Z851" s="319"/>
      <c r="AA851" s="319"/>
      <c r="AB851" s="320"/>
      <c r="AC851" s="322" t="s">
        <v>781</v>
      </c>
      <c r="AD851" s="323"/>
      <c r="AE851" s="323"/>
      <c r="AF851" s="323"/>
      <c r="AG851" s="323"/>
      <c r="AH851" s="329" t="s">
        <v>782</v>
      </c>
      <c r="AI851" s="330"/>
      <c r="AJ851" s="330"/>
      <c r="AK851" s="330"/>
      <c r="AL851" s="329" t="s">
        <v>782</v>
      </c>
      <c r="AM851" s="330"/>
      <c r="AN851" s="330"/>
      <c r="AO851" s="330"/>
      <c r="AP851" s="321" t="s">
        <v>783</v>
      </c>
      <c r="AQ851" s="321"/>
      <c r="AR851" s="321"/>
      <c r="AS851" s="321"/>
      <c r="AT851" s="321"/>
      <c r="AU851" s="321"/>
      <c r="AV851" s="321"/>
      <c r="AW851" s="321"/>
      <c r="AX851" s="321"/>
      <c r="AY851">
        <f>COUNTA($C$851)</f>
        <v>1</v>
      </c>
    </row>
    <row r="852" spans="1:51" ht="30" customHeight="1" x14ac:dyDescent="0.15">
      <c r="A852" s="403">
        <v>8</v>
      </c>
      <c r="B852" s="403">
        <v>1</v>
      </c>
      <c r="C852" s="420" t="s">
        <v>777</v>
      </c>
      <c r="D852" s="417"/>
      <c r="E852" s="417"/>
      <c r="F852" s="417"/>
      <c r="G852" s="417"/>
      <c r="H852" s="417"/>
      <c r="I852" s="417"/>
      <c r="J852" s="418">
        <v>1000020230006</v>
      </c>
      <c r="K852" s="419"/>
      <c r="L852" s="419"/>
      <c r="M852" s="419"/>
      <c r="N852" s="419"/>
      <c r="O852" s="419"/>
      <c r="P852" s="317" t="s">
        <v>780</v>
      </c>
      <c r="Q852" s="317"/>
      <c r="R852" s="317"/>
      <c r="S852" s="317"/>
      <c r="T852" s="317"/>
      <c r="U852" s="317"/>
      <c r="V852" s="317"/>
      <c r="W852" s="317"/>
      <c r="X852" s="317"/>
      <c r="Y852" s="318">
        <v>3339</v>
      </c>
      <c r="Z852" s="319"/>
      <c r="AA852" s="319"/>
      <c r="AB852" s="320"/>
      <c r="AC852" s="322" t="s">
        <v>781</v>
      </c>
      <c r="AD852" s="323"/>
      <c r="AE852" s="323"/>
      <c r="AF852" s="323"/>
      <c r="AG852" s="323"/>
      <c r="AH852" s="329" t="s">
        <v>782</v>
      </c>
      <c r="AI852" s="330"/>
      <c r="AJ852" s="330"/>
      <c r="AK852" s="330"/>
      <c r="AL852" s="329" t="s">
        <v>782</v>
      </c>
      <c r="AM852" s="330"/>
      <c r="AN852" s="330"/>
      <c r="AO852" s="330"/>
      <c r="AP852" s="321" t="s">
        <v>783</v>
      </c>
      <c r="AQ852" s="321"/>
      <c r="AR852" s="321"/>
      <c r="AS852" s="321"/>
      <c r="AT852" s="321"/>
      <c r="AU852" s="321"/>
      <c r="AV852" s="321"/>
      <c r="AW852" s="321"/>
      <c r="AX852" s="321"/>
      <c r="AY852">
        <f>COUNTA($C$852)</f>
        <v>1</v>
      </c>
    </row>
    <row r="853" spans="1:51" ht="30" customHeight="1" x14ac:dyDescent="0.15">
      <c r="A853" s="403">
        <v>9</v>
      </c>
      <c r="B853" s="403">
        <v>1</v>
      </c>
      <c r="C853" s="420" t="s">
        <v>778</v>
      </c>
      <c r="D853" s="417"/>
      <c r="E853" s="417"/>
      <c r="F853" s="417"/>
      <c r="G853" s="417"/>
      <c r="H853" s="417"/>
      <c r="I853" s="417"/>
      <c r="J853" s="418">
        <v>3000020231002</v>
      </c>
      <c r="K853" s="419"/>
      <c r="L853" s="419"/>
      <c r="M853" s="419"/>
      <c r="N853" s="419"/>
      <c r="O853" s="419"/>
      <c r="P853" s="317" t="s">
        <v>780</v>
      </c>
      <c r="Q853" s="317"/>
      <c r="R853" s="317"/>
      <c r="S853" s="317"/>
      <c r="T853" s="317"/>
      <c r="U853" s="317"/>
      <c r="V853" s="317"/>
      <c r="W853" s="317"/>
      <c r="X853" s="317"/>
      <c r="Y853" s="318">
        <v>2969</v>
      </c>
      <c r="Z853" s="319"/>
      <c r="AA853" s="319"/>
      <c r="AB853" s="320"/>
      <c r="AC853" s="322" t="s">
        <v>781</v>
      </c>
      <c r="AD853" s="323"/>
      <c r="AE853" s="323"/>
      <c r="AF853" s="323"/>
      <c r="AG853" s="323"/>
      <c r="AH853" s="329" t="s">
        <v>782</v>
      </c>
      <c r="AI853" s="330"/>
      <c r="AJ853" s="330"/>
      <c r="AK853" s="330"/>
      <c r="AL853" s="329" t="s">
        <v>782</v>
      </c>
      <c r="AM853" s="330"/>
      <c r="AN853" s="330"/>
      <c r="AO853" s="330"/>
      <c r="AP853" s="321" t="s">
        <v>783</v>
      </c>
      <c r="AQ853" s="321"/>
      <c r="AR853" s="321"/>
      <c r="AS853" s="321"/>
      <c r="AT853" s="321"/>
      <c r="AU853" s="321"/>
      <c r="AV853" s="321"/>
      <c r="AW853" s="321"/>
      <c r="AX853" s="321"/>
      <c r="AY853">
        <f>COUNTA($C$853)</f>
        <v>1</v>
      </c>
    </row>
    <row r="854" spans="1:51" ht="30" customHeight="1" x14ac:dyDescent="0.15">
      <c r="A854" s="403">
        <v>10</v>
      </c>
      <c r="B854" s="403">
        <v>1</v>
      </c>
      <c r="C854" s="420" t="s">
        <v>779</v>
      </c>
      <c r="D854" s="417"/>
      <c r="E854" s="417"/>
      <c r="F854" s="417"/>
      <c r="G854" s="417"/>
      <c r="H854" s="417"/>
      <c r="I854" s="417"/>
      <c r="J854" s="418">
        <v>7000020010006</v>
      </c>
      <c r="K854" s="419"/>
      <c r="L854" s="419"/>
      <c r="M854" s="419"/>
      <c r="N854" s="419"/>
      <c r="O854" s="419"/>
      <c r="P854" s="317" t="s">
        <v>780</v>
      </c>
      <c r="Q854" s="317"/>
      <c r="R854" s="317"/>
      <c r="S854" s="317"/>
      <c r="T854" s="317"/>
      <c r="U854" s="317"/>
      <c r="V854" s="317"/>
      <c r="W854" s="317"/>
      <c r="X854" s="317"/>
      <c r="Y854" s="318">
        <v>2799</v>
      </c>
      <c r="Z854" s="319"/>
      <c r="AA854" s="319"/>
      <c r="AB854" s="320"/>
      <c r="AC854" s="322" t="s">
        <v>781</v>
      </c>
      <c r="AD854" s="323"/>
      <c r="AE854" s="323"/>
      <c r="AF854" s="323"/>
      <c r="AG854" s="323"/>
      <c r="AH854" s="329" t="s">
        <v>782</v>
      </c>
      <c r="AI854" s="330"/>
      <c r="AJ854" s="330"/>
      <c r="AK854" s="330"/>
      <c r="AL854" s="329" t="s">
        <v>782</v>
      </c>
      <c r="AM854" s="330"/>
      <c r="AN854" s="330"/>
      <c r="AO854" s="330"/>
      <c r="AP854" s="321" t="s">
        <v>783</v>
      </c>
      <c r="AQ854" s="321"/>
      <c r="AR854" s="321"/>
      <c r="AS854" s="321"/>
      <c r="AT854" s="321"/>
      <c r="AU854" s="321"/>
      <c r="AV854" s="321"/>
      <c r="AW854" s="321"/>
      <c r="AX854" s="321"/>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367</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1</v>
      </c>
    </row>
    <row r="878" spans="1:51" ht="30" customHeight="1" x14ac:dyDescent="0.15">
      <c r="A878" s="403">
        <v>1</v>
      </c>
      <c r="B878" s="403">
        <v>1</v>
      </c>
      <c r="C878" s="420" t="s">
        <v>784</v>
      </c>
      <c r="D878" s="417"/>
      <c r="E878" s="417"/>
      <c r="F878" s="417"/>
      <c r="G878" s="417"/>
      <c r="H878" s="417"/>
      <c r="I878" s="417"/>
      <c r="J878" s="418">
        <v>3000020052019</v>
      </c>
      <c r="K878" s="419"/>
      <c r="L878" s="419"/>
      <c r="M878" s="419"/>
      <c r="N878" s="419"/>
      <c r="O878" s="419"/>
      <c r="P878" s="317" t="s">
        <v>780</v>
      </c>
      <c r="Q878" s="317"/>
      <c r="R878" s="317"/>
      <c r="S878" s="317"/>
      <c r="T878" s="317"/>
      <c r="U878" s="317"/>
      <c r="V878" s="317"/>
      <c r="W878" s="317"/>
      <c r="X878" s="317"/>
      <c r="Y878" s="318">
        <v>84</v>
      </c>
      <c r="Z878" s="319"/>
      <c r="AA878" s="319"/>
      <c r="AB878" s="320"/>
      <c r="AC878" s="322" t="s">
        <v>781</v>
      </c>
      <c r="AD878" s="323"/>
      <c r="AE878" s="323"/>
      <c r="AF878" s="323"/>
      <c r="AG878" s="323"/>
      <c r="AH878" s="329" t="s">
        <v>782</v>
      </c>
      <c r="AI878" s="330"/>
      <c r="AJ878" s="330"/>
      <c r="AK878" s="330"/>
      <c r="AL878" s="329" t="s">
        <v>782</v>
      </c>
      <c r="AM878" s="330"/>
      <c r="AN878" s="330"/>
      <c r="AO878" s="330"/>
      <c r="AP878" s="321" t="s">
        <v>783</v>
      </c>
      <c r="AQ878" s="321"/>
      <c r="AR878" s="321"/>
      <c r="AS878" s="321"/>
      <c r="AT878" s="321"/>
      <c r="AU878" s="321"/>
      <c r="AV878" s="321"/>
      <c r="AW878" s="321"/>
      <c r="AX878" s="321"/>
      <c r="AY878">
        <f t="shared" si="118"/>
        <v>1</v>
      </c>
    </row>
    <row r="879" spans="1:51" ht="30" customHeight="1" x14ac:dyDescent="0.15">
      <c r="A879" s="403">
        <v>2</v>
      </c>
      <c r="B879" s="403">
        <v>1</v>
      </c>
      <c r="C879" s="420" t="s">
        <v>785</v>
      </c>
      <c r="D879" s="417"/>
      <c r="E879" s="417"/>
      <c r="F879" s="417"/>
      <c r="G879" s="417"/>
      <c r="H879" s="417"/>
      <c r="I879" s="417"/>
      <c r="J879" s="418">
        <v>9000020012025</v>
      </c>
      <c r="K879" s="419"/>
      <c r="L879" s="419"/>
      <c r="M879" s="419"/>
      <c r="N879" s="419"/>
      <c r="O879" s="419"/>
      <c r="P879" s="317" t="s">
        <v>780</v>
      </c>
      <c r="Q879" s="317"/>
      <c r="R879" s="317"/>
      <c r="S879" s="317"/>
      <c r="T879" s="317"/>
      <c r="U879" s="317"/>
      <c r="V879" s="317"/>
      <c r="W879" s="317"/>
      <c r="X879" s="317"/>
      <c r="Y879" s="318">
        <v>77</v>
      </c>
      <c r="Z879" s="319"/>
      <c r="AA879" s="319"/>
      <c r="AB879" s="320"/>
      <c r="AC879" s="322" t="s">
        <v>781</v>
      </c>
      <c r="AD879" s="323"/>
      <c r="AE879" s="323"/>
      <c r="AF879" s="323"/>
      <c r="AG879" s="323"/>
      <c r="AH879" s="329" t="s">
        <v>782</v>
      </c>
      <c r="AI879" s="330"/>
      <c r="AJ879" s="330"/>
      <c r="AK879" s="330"/>
      <c r="AL879" s="329" t="s">
        <v>782</v>
      </c>
      <c r="AM879" s="330"/>
      <c r="AN879" s="330"/>
      <c r="AO879" s="330"/>
      <c r="AP879" s="321" t="s">
        <v>783</v>
      </c>
      <c r="AQ879" s="321"/>
      <c r="AR879" s="321"/>
      <c r="AS879" s="321"/>
      <c r="AT879" s="321"/>
      <c r="AU879" s="321"/>
      <c r="AV879" s="321"/>
      <c r="AW879" s="321"/>
      <c r="AX879" s="321"/>
      <c r="AY879">
        <f>COUNTA($C$879)</f>
        <v>1</v>
      </c>
    </row>
    <row r="880" spans="1:51" ht="30" customHeight="1" x14ac:dyDescent="0.15">
      <c r="A880" s="403">
        <v>3</v>
      </c>
      <c r="B880" s="403">
        <v>1</v>
      </c>
      <c r="C880" s="420" t="s">
        <v>786</v>
      </c>
      <c r="D880" s="417"/>
      <c r="E880" s="417"/>
      <c r="F880" s="417"/>
      <c r="G880" s="417"/>
      <c r="H880" s="417"/>
      <c r="I880" s="417"/>
      <c r="J880" s="418">
        <v>1000020282022</v>
      </c>
      <c r="K880" s="419"/>
      <c r="L880" s="419"/>
      <c r="M880" s="419"/>
      <c r="N880" s="419"/>
      <c r="O880" s="419"/>
      <c r="P880" s="421" t="s">
        <v>780</v>
      </c>
      <c r="Q880" s="317"/>
      <c r="R880" s="317"/>
      <c r="S880" s="317"/>
      <c r="T880" s="317"/>
      <c r="U880" s="317"/>
      <c r="V880" s="317"/>
      <c r="W880" s="317"/>
      <c r="X880" s="317"/>
      <c r="Y880" s="318">
        <v>68</v>
      </c>
      <c r="Z880" s="319"/>
      <c r="AA880" s="319"/>
      <c r="AB880" s="320"/>
      <c r="AC880" s="322" t="s">
        <v>781</v>
      </c>
      <c r="AD880" s="323"/>
      <c r="AE880" s="323"/>
      <c r="AF880" s="323"/>
      <c r="AG880" s="323"/>
      <c r="AH880" s="329" t="s">
        <v>782</v>
      </c>
      <c r="AI880" s="330"/>
      <c r="AJ880" s="330"/>
      <c r="AK880" s="330"/>
      <c r="AL880" s="329" t="s">
        <v>782</v>
      </c>
      <c r="AM880" s="330"/>
      <c r="AN880" s="330"/>
      <c r="AO880" s="330"/>
      <c r="AP880" s="321" t="s">
        <v>783</v>
      </c>
      <c r="AQ880" s="321"/>
      <c r="AR880" s="321"/>
      <c r="AS880" s="321"/>
      <c r="AT880" s="321"/>
      <c r="AU880" s="321"/>
      <c r="AV880" s="321"/>
      <c r="AW880" s="321"/>
      <c r="AX880" s="321"/>
      <c r="AY880">
        <f>COUNTA($C$880)</f>
        <v>1</v>
      </c>
    </row>
    <row r="881" spans="1:51" ht="30" customHeight="1" x14ac:dyDescent="0.15">
      <c r="A881" s="403">
        <v>4</v>
      </c>
      <c r="B881" s="403">
        <v>1</v>
      </c>
      <c r="C881" s="420" t="s">
        <v>787</v>
      </c>
      <c r="D881" s="417"/>
      <c r="E881" s="417"/>
      <c r="F881" s="417"/>
      <c r="G881" s="417"/>
      <c r="H881" s="417"/>
      <c r="I881" s="417"/>
      <c r="J881" s="418">
        <v>9000020012041</v>
      </c>
      <c r="K881" s="419"/>
      <c r="L881" s="419"/>
      <c r="M881" s="419"/>
      <c r="N881" s="419"/>
      <c r="O881" s="419"/>
      <c r="P881" s="421" t="s">
        <v>780</v>
      </c>
      <c r="Q881" s="317"/>
      <c r="R881" s="317"/>
      <c r="S881" s="317"/>
      <c r="T881" s="317"/>
      <c r="U881" s="317"/>
      <c r="V881" s="317"/>
      <c r="W881" s="317"/>
      <c r="X881" s="317"/>
      <c r="Y881" s="318">
        <v>51</v>
      </c>
      <c r="Z881" s="319"/>
      <c r="AA881" s="319"/>
      <c r="AB881" s="320"/>
      <c r="AC881" s="322" t="s">
        <v>781</v>
      </c>
      <c r="AD881" s="323"/>
      <c r="AE881" s="323"/>
      <c r="AF881" s="323"/>
      <c r="AG881" s="323"/>
      <c r="AH881" s="329" t="s">
        <v>782</v>
      </c>
      <c r="AI881" s="330"/>
      <c r="AJ881" s="330"/>
      <c r="AK881" s="330"/>
      <c r="AL881" s="329" t="s">
        <v>782</v>
      </c>
      <c r="AM881" s="330"/>
      <c r="AN881" s="330"/>
      <c r="AO881" s="330"/>
      <c r="AP881" s="321" t="s">
        <v>783</v>
      </c>
      <c r="AQ881" s="321"/>
      <c r="AR881" s="321"/>
      <c r="AS881" s="321"/>
      <c r="AT881" s="321"/>
      <c r="AU881" s="321"/>
      <c r="AV881" s="321"/>
      <c r="AW881" s="321"/>
      <c r="AX881" s="321"/>
      <c r="AY881">
        <f>COUNTA($C$881)</f>
        <v>1</v>
      </c>
    </row>
    <row r="882" spans="1:51" ht="30" customHeight="1" x14ac:dyDescent="0.15">
      <c r="A882" s="403">
        <v>5</v>
      </c>
      <c r="B882" s="403">
        <v>1</v>
      </c>
      <c r="C882" s="420" t="s">
        <v>788</v>
      </c>
      <c r="D882" s="417"/>
      <c r="E882" s="417"/>
      <c r="F882" s="417"/>
      <c r="G882" s="417"/>
      <c r="H882" s="417"/>
      <c r="I882" s="417"/>
      <c r="J882" s="418">
        <v>1000020462012</v>
      </c>
      <c r="K882" s="419"/>
      <c r="L882" s="419"/>
      <c r="M882" s="419"/>
      <c r="N882" s="419"/>
      <c r="O882" s="419"/>
      <c r="P882" s="317" t="s">
        <v>780</v>
      </c>
      <c r="Q882" s="317"/>
      <c r="R882" s="317"/>
      <c r="S882" s="317"/>
      <c r="T882" s="317"/>
      <c r="U882" s="317"/>
      <c r="V882" s="317"/>
      <c r="W882" s="317"/>
      <c r="X882" s="317"/>
      <c r="Y882" s="318">
        <v>51</v>
      </c>
      <c r="Z882" s="319"/>
      <c r="AA882" s="319"/>
      <c r="AB882" s="320"/>
      <c r="AC882" s="322" t="s">
        <v>781</v>
      </c>
      <c r="AD882" s="323"/>
      <c r="AE882" s="323"/>
      <c r="AF882" s="323"/>
      <c r="AG882" s="323"/>
      <c r="AH882" s="329" t="s">
        <v>782</v>
      </c>
      <c r="AI882" s="330"/>
      <c r="AJ882" s="330"/>
      <c r="AK882" s="330"/>
      <c r="AL882" s="329" t="s">
        <v>782</v>
      </c>
      <c r="AM882" s="330"/>
      <c r="AN882" s="330"/>
      <c r="AO882" s="330"/>
      <c r="AP882" s="321" t="s">
        <v>783</v>
      </c>
      <c r="AQ882" s="321"/>
      <c r="AR882" s="321"/>
      <c r="AS882" s="321"/>
      <c r="AT882" s="321"/>
      <c r="AU882" s="321"/>
      <c r="AV882" s="321"/>
      <c r="AW882" s="321"/>
      <c r="AX882" s="321"/>
      <c r="AY882">
        <f>COUNTA($C$882)</f>
        <v>1</v>
      </c>
    </row>
    <row r="883" spans="1:51" ht="30" customHeight="1" x14ac:dyDescent="0.15">
      <c r="A883" s="403">
        <v>6</v>
      </c>
      <c r="B883" s="403">
        <v>1</v>
      </c>
      <c r="C883" s="420" t="s">
        <v>789</v>
      </c>
      <c r="D883" s="417"/>
      <c r="E883" s="417"/>
      <c r="F883" s="417"/>
      <c r="G883" s="417"/>
      <c r="H883" s="417"/>
      <c r="I883" s="417"/>
      <c r="J883" s="418">
        <v>9000020312011</v>
      </c>
      <c r="K883" s="419"/>
      <c r="L883" s="419"/>
      <c r="M883" s="419"/>
      <c r="N883" s="419"/>
      <c r="O883" s="419"/>
      <c r="P883" s="317" t="s">
        <v>780</v>
      </c>
      <c r="Q883" s="317"/>
      <c r="R883" s="317"/>
      <c r="S883" s="317"/>
      <c r="T883" s="317"/>
      <c r="U883" s="317"/>
      <c r="V883" s="317"/>
      <c r="W883" s="317"/>
      <c r="X883" s="317"/>
      <c r="Y883" s="318">
        <v>47</v>
      </c>
      <c r="Z883" s="319"/>
      <c r="AA883" s="319"/>
      <c r="AB883" s="320"/>
      <c r="AC883" s="322" t="s">
        <v>781</v>
      </c>
      <c r="AD883" s="323"/>
      <c r="AE883" s="323"/>
      <c r="AF883" s="323"/>
      <c r="AG883" s="323"/>
      <c r="AH883" s="329" t="s">
        <v>782</v>
      </c>
      <c r="AI883" s="330"/>
      <c r="AJ883" s="330"/>
      <c r="AK883" s="330"/>
      <c r="AL883" s="329" t="s">
        <v>782</v>
      </c>
      <c r="AM883" s="330"/>
      <c r="AN883" s="330"/>
      <c r="AO883" s="330"/>
      <c r="AP883" s="321" t="s">
        <v>783</v>
      </c>
      <c r="AQ883" s="321"/>
      <c r="AR883" s="321"/>
      <c r="AS883" s="321"/>
      <c r="AT883" s="321"/>
      <c r="AU883" s="321"/>
      <c r="AV883" s="321"/>
      <c r="AW883" s="321"/>
      <c r="AX883" s="321"/>
      <c r="AY883">
        <f>COUNTA($C$883)</f>
        <v>1</v>
      </c>
    </row>
    <row r="884" spans="1:51" ht="30" customHeight="1" x14ac:dyDescent="0.15">
      <c r="A884" s="403">
        <v>7</v>
      </c>
      <c r="B884" s="403">
        <v>1</v>
      </c>
      <c r="C884" s="420" t="s">
        <v>790</v>
      </c>
      <c r="D884" s="417"/>
      <c r="E884" s="417"/>
      <c r="F884" s="417"/>
      <c r="G884" s="417"/>
      <c r="H884" s="417"/>
      <c r="I884" s="417"/>
      <c r="J884" s="418">
        <v>3000020052043</v>
      </c>
      <c r="K884" s="419"/>
      <c r="L884" s="419"/>
      <c r="M884" s="419"/>
      <c r="N884" s="419"/>
      <c r="O884" s="419"/>
      <c r="P884" s="317" t="s">
        <v>780</v>
      </c>
      <c r="Q884" s="317"/>
      <c r="R884" s="317"/>
      <c r="S884" s="317"/>
      <c r="T884" s="317"/>
      <c r="U884" s="317"/>
      <c r="V884" s="317"/>
      <c r="W884" s="317"/>
      <c r="X884" s="317"/>
      <c r="Y884" s="318">
        <v>40</v>
      </c>
      <c r="Z884" s="319"/>
      <c r="AA884" s="319"/>
      <c r="AB884" s="320"/>
      <c r="AC884" s="322" t="s">
        <v>781</v>
      </c>
      <c r="AD884" s="323"/>
      <c r="AE884" s="323"/>
      <c r="AF884" s="323"/>
      <c r="AG884" s="323"/>
      <c r="AH884" s="329" t="s">
        <v>782</v>
      </c>
      <c r="AI884" s="330"/>
      <c r="AJ884" s="330"/>
      <c r="AK884" s="330"/>
      <c r="AL884" s="329" t="s">
        <v>782</v>
      </c>
      <c r="AM884" s="330"/>
      <c r="AN884" s="330"/>
      <c r="AO884" s="330"/>
      <c r="AP884" s="321" t="s">
        <v>783</v>
      </c>
      <c r="AQ884" s="321"/>
      <c r="AR884" s="321"/>
      <c r="AS884" s="321"/>
      <c r="AT884" s="321"/>
      <c r="AU884" s="321"/>
      <c r="AV884" s="321"/>
      <c r="AW884" s="321"/>
      <c r="AX884" s="321"/>
      <c r="AY884">
        <f>COUNTA($C$884)</f>
        <v>1</v>
      </c>
    </row>
    <row r="885" spans="1:51" ht="30" customHeight="1" x14ac:dyDescent="0.15">
      <c r="A885" s="403">
        <v>8</v>
      </c>
      <c r="B885" s="403">
        <v>1</v>
      </c>
      <c r="C885" s="420" t="s">
        <v>791</v>
      </c>
      <c r="D885" s="417"/>
      <c r="E885" s="417"/>
      <c r="F885" s="417"/>
      <c r="G885" s="417"/>
      <c r="H885" s="417"/>
      <c r="I885" s="417"/>
      <c r="J885" s="418">
        <v>6000020302015</v>
      </c>
      <c r="K885" s="419"/>
      <c r="L885" s="419"/>
      <c r="M885" s="419"/>
      <c r="N885" s="419"/>
      <c r="O885" s="419"/>
      <c r="P885" s="317" t="s">
        <v>780</v>
      </c>
      <c r="Q885" s="317"/>
      <c r="R885" s="317"/>
      <c r="S885" s="317"/>
      <c r="T885" s="317"/>
      <c r="U885" s="317"/>
      <c r="V885" s="317"/>
      <c r="W885" s="317"/>
      <c r="X885" s="317"/>
      <c r="Y885" s="318">
        <v>37</v>
      </c>
      <c r="Z885" s="319"/>
      <c r="AA885" s="319"/>
      <c r="AB885" s="320"/>
      <c r="AC885" s="322" t="s">
        <v>781</v>
      </c>
      <c r="AD885" s="323"/>
      <c r="AE885" s="323"/>
      <c r="AF885" s="323"/>
      <c r="AG885" s="323"/>
      <c r="AH885" s="329" t="s">
        <v>782</v>
      </c>
      <c r="AI885" s="330"/>
      <c r="AJ885" s="330"/>
      <c r="AK885" s="330"/>
      <c r="AL885" s="329" t="s">
        <v>782</v>
      </c>
      <c r="AM885" s="330"/>
      <c r="AN885" s="330"/>
      <c r="AO885" s="330"/>
      <c r="AP885" s="321" t="s">
        <v>783</v>
      </c>
      <c r="AQ885" s="321"/>
      <c r="AR885" s="321"/>
      <c r="AS885" s="321"/>
      <c r="AT885" s="321"/>
      <c r="AU885" s="321"/>
      <c r="AV885" s="321"/>
      <c r="AW885" s="321"/>
      <c r="AX885" s="321"/>
      <c r="AY885">
        <f>COUNTA($C$885)</f>
        <v>1</v>
      </c>
    </row>
    <row r="886" spans="1:51" ht="30" customHeight="1" x14ac:dyDescent="0.15">
      <c r="A886" s="403">
        <v>9</v>
      </c>
      <c r="B886" s="403">
        <v>1</v>
      </c>
      <c r="C886" s="420" t="s">
        <v>792</v>
      </c>
      <c r="D886" s="417"/>
      <c r="E886" s="417"/>
      <c r="F886" s="417"/>
      <c r="G886" s="417"/>
      <c r="H886" s="417"/>
      <c r="I886" s="417"/>
      <c r="J886" s="418">
        <v>8000020222038</v>
      </c>
      <c r="K886" s="419"/>
      <c r="L886" s="419"/>
      <c r="M886" s="419"/>
      <c r="N886" s="419"/>
      <c r="O886" s="419"/>
      <c r="P886" s="317" t="s">
        <v>780</v>
      </c>
      <c r="Q886" s="317"/>
      <c r="R886" s="317"/>
      <c r="S886" s="317"/>
      <c r="T886" s="317"/>
      <c r="U886" s="317"/>
      <c r="V886" s="317"/>
      <c r="W886" s="317"/>
      <c r="X886" s="317"/>
      <c r="Y886" s="318">
        <v>35</v>
      </c>
      <c r="Z886" s="319"/>
      <c r="AA886" s="319"/>
      <c r="AB886" s="320"/>
      <c r="AC886" s="322" t="s">
        <v>781</v>
      </c>
      <c r="AD886" s="323"/>
      <c r="AE886" s="323"/>
      <c r="AF886" s="323"/>
      <c r="AG886" s="323"/>
      <c r="AH886" s="329" t="s">
        <v>782</v>
      </c>
      <c r="AI886" s="330"/>
      <c r="AJ886" s="330"/>
      <c r="AK886" s="330"/>
      <c r="AL886" s="329" t="s">
        <v>782</v>
      </c>
      <c r="AM886" s="330"/>
      <c r="AN886" s="330"/>
      <c r="AO886" s="330"/>
      <c r="AP886" s="321" t="s">
        <v>783</v>
      </c>
      <c r="AQ886" s="321"/>
      <c r="AR886" s="321"/>
      <c r="AS886" s="321"/>
      <c r="AT886" s="321"/>
      <c r="AU886" s="321"/>
      <c r="AV886" s="321"/>
      <c r="AW886" s="321"/>
      <c r="AX886" s="321"/>
      <c r="AY886">
        <f>COUNTA($C$886)</f>
        <v>1</v>
      </c>
    </row>
    <row r="887" spans="1:51" ht="30" customHeight="1" x14ac:dyDescent="0.15">
      <c r="A887" s="403">
        <v>10</v>
      </c>
      <c r="B887" s="403">
        <v>1</v>
      </c>
      <c r="C887" s="420" t="s">
        <v>793</v>
      </c>
      <c r="D887" s="417"/>
      <c r="E887" s="417"/>
      <c r="F887" s="417"/>
      <c r="G887" s="417"/>
      <c r="H887" s="417"/>
      <c r="I887" s="417"/>
      <c r="J887" s="418">
        <v>1000020472085</v>
      </c>
      <c r="K887" s="419"/>
      <c r="L887" s="419"/>
      <c r="M887" s="419"/>
      <c r="N887" s="419"/>
      <c r="O887" s="419"/>
      <c r="P887" s="317" t="s">
        <v>780</v>
      </c>
      <c r="Q887" s="317"/>
      <c r="R887" s="317"/>
      <c r="S887" s="317"/>
      <c r="T887" s="317"/>
      <c r="U887" s="317"/>
      <c r="V887" s="317"/>
      <c r="W887" s="317"/>
      <c r="X887" s="317"/>
      <c r="Y887" s="318">
        <v>30</v>
      </c>
      <c r="Z887" s="319"/>
      <c r="AA887" s="319"/>
      <c r="AB887" s="320"/>
      <c r="AC887" s="322" t="s">
        <v>781</v>
      </c>
      <c r="AD887" s="323"/>
      <c r="AE887" s="323"/>
      <c r="AF887" s="323"/>
      <c r="AG887" s="323"/>
      <c r="AH887" s="329" t="s">
        <v>782</v>
      </c>
      <c r="AI887" s="330"/>
      <c r="AJ887" s="330"/>
      <c r="AK887" s="330"/>
      <c r="AL887" s="329" t="s">
        <v>782</v>
      </c>
      <c r="AM887" s="330"/>
      <c r="AN887" s="330"/>
      <c r="AO887" s="330"/>
      <c r="AP887" s="321" t="s">
        <v>783</v>
      </c>
      <c r="AQ887" s="321"/>
      <c r="AR887" s="321"/>
      <c r="AS887" s="321"/>
      <c r="AT887" s="321"/>
      <c r="AU887" s="321"/>
      <c r="AV887" s="321"/>
      <c r="AW887" s="321"/>
      <c r="AX887" s="321"/>
      <c r="AY887">
        <f>COUNTA($C$887)</f>
        <v>1</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367</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329"/>
      <c r="AI911" s="330"/>
      <c r="AJ911" s="330"/>
      <c r="AK911" s="33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329"/>
      <c r="AI912" s="330"/>
      <c r="AJ912" s="330"/>
      <c r="AK912" s="3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367</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367</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367</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367</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367</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6"/>
      <c r="E1109" s="277" t="s">
        <v>262</v>
      </c>
      <c r="F1109" s="886"/>
      <c r="G1109" s="886"/>
      <c r="H1109" s="886"/>
      <c r="I1109" s="886"/>
      <c r="J1109" s="277" t="s">
        <v>297</v>
      </c>
      <c r="K1109" s="277"/>
      <c r="L1109" s="277"/>
      <c r="M1109" s="277"/>
      <c r="N1109" s="277"/>
      <c r="O1109" s="277"/>
      <c r="P1109" s="347" t="s">
        <v>27</v>
      </c>
      <c r="Q1109" s="347"/>
      <c r="R1109" s="347"/>
      <c r="S1109" s="347"/>
      <c r="T1109" s="347"/>
      <c r="U1109" s="347"/>
      <c r="V1109" s="347"/>
      <c r="W1109" s="347"/>
      <c r="X1109" s="347"/>
      <c r="Y1109" s="277" t="s">
        <v>299</v>
      </c>
      <c r="Z1109" s="886"/>
      <c r="AA1109" s="886"/>
      <c r="AB1109" s="886"/>
      <c r="AC1109" s="277" t="s">
        <v>245</v>
      </c>
      <c r="AD1109" s="277"/>
      <c r="AE1109" s="277"/>
      <c r="AF1109" s="277"/>
      <c r="AG1109" s="277"/>
      <c r="AH1109" s="347" t="s">
        <v>258</v>
      </c>
      <c r="AI1109" s="348"/>
      <c r="AJ1109" s="348"/>
      <c r="AK1109" s="348"/>
      <c r="AL1109" s="348" t="s">
        <v>21</v>
      </c>
      <c r="AM1109" s="348"/>
      <c r="AN1109" s="348"/>
      <c r="AO1109" s="889"/>
      <c r="AP1109" s="423" t="s">
        <v>330</v>
      </c>
      <c r="AQ1109" s="423"/>
      <c r="AR1109" s="423"/>
      <c r="AS1109" s="423"/>
      <c r="AT1109" s="423"/>
      <c r="AU1109" s="423"/>
      <c r="AV1109" s="423"/>
      <c r="AW1109" s="423"/>
      <c r="AX1109" s="423"/>
    </row>
    <row r="1110" spans="1:51" ht="30" customHeight="1" x14ac:dyDescent="0.15">
      <c r="A1110" s="403">
        <v>1</v>
      </c>
      <c r="B1110" s="403">
        <v>1</v>
      </c>
      <c r="C1110" s="888"/>
      <c r="D1110" s="888"/>
      <c r="E1110" s="262" t="s">
        <v>769</v>
      </c>
      <c r="F1110" s="887"/>
      <c r="G1110" s="887"/>
      <c r="H1110" s="887"/>
      <c r="I1110" s="887"/>
      <c r="J1110" s="418" t="s">
        <v>769</v>
      </c>
      <c r="K1110" s="419"/>
      <c r="L1110" s="419"/>
      <c r="M1110" s="419"/>
      <c r="N1110" s="419"/>
      <c r="O1110" s="419"/>
      <c r="P1110" s="421" t="s">
        <v>769</v>
      </c>
      <c r="Q1110" s="317"/>
      <c r="R1110" s="317"/>
      <c r="S1110" s="317"/>
      <c r="T1110" s="317"/>
      <c r="U1110" s="317"/>
      <c r="V1110" s="317"/>
      <c r="W1110" s="317"/>
      <c r="X1110" s="317"/>
      <c r="Y1110" s="318" t="s">
        <v>769</v>
      </c>
      <c r="Z1110" s="319"/>
      <c r="AA1110" s="319"/>
      <c r="AB1110" s="320"/>
      <c r="AC1110" s="322"/>
      <c r="AD1110" s="323"/>
      <c r="AE1110" s="323"/>
      <c r="AF1110" s="323"/>
      <c r="AG1110" s="323"/>
      <c r="AH1110" s="324" t="s">
        <v>769</v>
      </c>
      <c r="AI1110" s="325"/>
      <c r="AJ1110" s="325"/>
      <c r="AK1110" s="325"/>
      <c r="AL1110" s="326" t="s">
        <v>769</v>
      </c>
      <c r="AM1110" s="327"/>
      <c r="AN1110" s="327"/>
      <c r="AO1110" s="328"/>
      <c r="AP1110" s="321" t="s">
        <v>769</v>
      </c>
      <c r="AQ1110" s="321"/>
      <c r="AR1110" s="321"/>
      <c r="AS1110" s="321"/>
      <c r="AT1110" s="321"/>
      <c r="AU1110" s="321"/>
      <c r="AV1110" s="321"/>
      <c r="AW1110" s="321"/>
      <c r="AX1110" s="321"/>
    </row>
    <row r="1111" spans="1:51" ht="30" hidden="1" customHeight="1" x14ac:dyDescent="0.15">
      <c r="A1111" s="403">
        <v>2</v>
      </c>
      <c r="B1111" s="403">
        <v>1</v>
      </c>
      <c r="C1111" s="888"/>
      <c r="D1111" s="888"/>
      <c r="E1111" s="887"/>
      <c r="F1111" s="887"/>
      <c r="G1111" s="887"/>
      <c r="H1111" s="887"/>
      <c r="I1111" s="88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88"/>
      <c r="D1112" s="888"/>
      <c r="E1112" s="887"/>
      <c r="F1112" s="887"/>
      <c r="G1112" s="887"/>
      <c r="H1112" s="887"/>
      <c r="I1112" s="88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88"/>
      <c r="D1113" s="888"/>
      <c r="E1113" s="887"/>
      <c r="F1113" s="887"/>
      <c r="G1113" s="887"/>
      <c r="H1113" s="887"/>
      <c r="I1113" s="88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88"/>
      <c r="D1114" s="888"/>
      <c r="E1114" s="887"/>
      <c r="F1114" s="887"/>
      <c r="G1114" s="887"/>
      <c r="H1114" s="887"/>
      <c r="I1114" s="88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88"/>
      <c r="D1115" s="888"/>
      <c r="E1115" s="887"/>
      <c r="F1115" s="887"/>
      <c r="G1115" s="887"/>
      <c r="H1115" s="887"/>
      <c r="I1115" s="88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88"/>
      <c r="D1116" s="888"/>
      <c r="E1116" s="887"/>
      <c r="F1116" s="887"/>
      <c r="G1116" s="887"/>
      <c r="H1116" s="887"/>
      <c r="I1116" s="88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88"/>
      <c r="D1117" s="888"/>
      <c r="E1117" s="887"/>
      <c r="F1117" s="887"/>
      <c r="G1117" s="887"/>
      <c r="H1117" s="887"/>
      <c r="I1117" s="88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88"/>
      <c r="D1118" s="888"/>
      <c r="E1118" s="887"/>
      <c r="F1118" s="887"/>
      <c r="G1118" s="887"/>
      <c r="H1118" s="887"/>
      <c r="I1118" s="88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88"/>
      <c r="D1119" s="888"/>
      <c r="E1119" s="887"/>
      <c r="F1119" s="887"/>
      <c r="G1119" s="887"/>
      <c r="H1119" s="887"/>
      <c r="I1119" s="88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88"/>
      <c r="D1120" s="888"/>
      <c r="E1120" s="887"/>
      <c r="F1120" s="887"/>
      <c r="G1120" s="887"/>
      <c r="H1120" s="887"/>
      <c r="I1120" s="88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88"/>
      <c r="D1121" s="888"/>
      <c r="E1121" s="887"/>
      <c r="F1121" s="887"/>
      <c r="G1121" s="887"/>
      <c r="H1121" s="887"/>
      <c r="I1121" s="88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88"/>
      <c r="D1122" s="888"/>
      <c r="E1122" s="887"/>
      <c r="F1122" s="887"/>
      <c r="G1122" s="887"/>
      <c r="H1122" s="887"/>
      <c r="I1122" s="88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88"/>
      <c r="D1123" s="888"/>
      <c r="E1123" s="887"/>
      <c r="F1123" s="887"/>
      <c r="G1123" s="887"/>
      <c r="H1123" s="887"/>
      <c r="I1123" s="887"/>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88"/>
      <c r="D1124" s="888"/>
      <c r="E1124" s="887"/>
      <c r="F1124" s="887"/>
      <c r="G1124" s="887"/>
      <c r="H1124" s="887"/>
      <c r="I1124" s="887"/>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88"/>
      <c r="D1125" s="888"/>
      <c r="E1125" s="887"/>
      <c r="F1125" s="887"/>
      <c r="G1125" s="887"/>
      <c r="H1125" s="887"/>
      <c r="I1125" s="887"/>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88"/>
      <c r="D1126" s="888"/>
      <c r="E1126" s="887"/>
      <c r="F1126" s="887"/>
      <c r="G1126" s="887"/>
      <c r="H1126" s="887"/>
      <c r="I1126" s="88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88"/>
      <c r="D1127" s="888"/>
      <c r="E1127" s="262"/>
      <c r="F1127" s="887"/>
      <c r="G1127" s="887"/>
      <c r="H1127" s="887"/>
      <c r="I1127" s="88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88"/>
      <c r="D1128" s="888"/>
      <c r="E1128" s="887"/>
      <c r="F1128" s="887"/>
      <c r="G1128" s="887"/>
      <c r="H1128" s="887"/>
      <c r="I1128" s="88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88"/>
      <c r="D1129" s="888"/>
      <c r="E1129" s="887"/>
      <c r="F1129" s="887"/>
      <c r="G1129" s="887"/>
      <c r="H1129" s="887"/>
      <c r="I1129" s="88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88"/>
      <c r="D1130" s="888"/>
      <c r="E1130" s="887"/>
      <c r="F1130" s="887"/>
      <c r="G1130" s="887"/>
      <c r="H1130" s="887"/>
      <c r="I1130" s="88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88"/>
      <c r="D1131" s="888"/>
      <c r="E1131" s="887"/>
      <c r="F1131" s="887"/>
      <c r="G1131" s="887"/>
      <c r="H1131" s="887"/>
      <c r="I1131" s="88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88"/>
      <c r="D1132" s="888"/>
      <c r="E1132" s="887"/>
      <c r="F1132" s="887"/>
      <c r="G1132" s="887"/>
      <c r="H1132" s="887"/>
      <c r="I1132" s="88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88"/>
      <c r="D1133" s="888"/>
      <c r="E1133" s="887"/>
      <c r="F1133" s="887"/>
      <c r="G1133" s="887"/>
      <c r="H1133" s="887"/>
      <c r="I1133" s="88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88"/>
      <c r="D1134" s="888"/>
      <c r="E1134" s="887"/>
      <c r="F1134" s="887"/>
      <c r="G1134" s="887"/>
      <c r="H1134" s="887"/>
      <c r="I1134" s="88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88"/>
      <c r="D1135" s="888"/>
      <c r="E1135" s="887"/>
      <c r="F1135" s="887"/>
      <c r="G1135" s="887"/>
      <c r="H1135" s="887"/>
      <c r="I1135" s="88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88"/>
      <c r="D1136" s="888"/>
      <c r="E1136" s="887"/>
      <c r="F1136" s="887"/>
      <c r="G1136" s="887"/>
      <c r="H1136" s="887"/>
      <c r="I1136" s="88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88"/>
      <c r="D1137" s="888"/>
      <c r="E1137" s="887"/>
      <c r="F1137" s="887"/>
      <c r="G1137" s="887"/>
      <c r="H1137" s="887"/>
      <c r="I1137" s="88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88"/>
      <c r="D1138" s="888"/>
      <c r="E1138" s="887"/>
      <c r="F1138" s="887"/>
      <c r="G1138" s="887"/>
      <c r="H1138" s="887"/>
      <c r="I1138" s="88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88"/>
      <c r="D1139" s="888"/>
      <c r="E1139" s="887"/>
      <c r="F1139" s="887"/>
      <c r="G1139" s="887"/>
      <c r="H1139" s="887"/>
      <c r="I1139" s="88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65" priority="14015">
      <formula>IF(RIGHT(TEXT(P14,"0.#"),1)=".",FALSE,TRUE)</formula>
    </cfRule>
    <cfRule type="expression" dxfId="2764" priority="14016">
      <formula>IF(RIGHT(TEXT(P14,"0.#"),1)=".",TRUE,FALSE)</formula>
    </cfRule>
  </conditionalFormatting>
  <conditionalFormatting sqref="AE32">
    <cfRule type="expression" dxfId="2763" priority="14005">
      <formula>IF(RIGHT(TEXT(AE32,"0.#"),1)=".",FALSE,TRUE)</formula>
    </cfRule>
    <cfRule type="expression" dxfId="2762" priority="14006">
      <formula>IF(RIGHT(TEXT(AE32,"0.#"),1)=".",TRUE,FALSE)</formula>
    </cfRule>
  </conditionalFormatting>
  <conditionalFormatting sqref="P18:AX18">
    <cfRule type="expression" dxfId="2761" priority="13891">
      <formula>IF(RIGHT(TEXT(P18,"0.#"),1)=".",FALSE,TRUE)</formula>
    </cfRule>
    <cfRule type="expression" dxfId="2760" priority="13892">
      <formula>IF(RIGHT(TEXT(P18,"0.#"),1)=".",TRUE,FALSE)</formula>
    </cfRule>
  </conditionalFormatting>
  <conditionalFormatting sqref="Y790">
    <cfRule type="expression" dxfId="2759" priority="13887">
      <formula>IF(RIGHT(TEXT(Y790,"0.#"),1)=".",FALSE,TRUE)</formula>
    </cfRule>
    <cfRule type="expression" dxfId="2758" priority="13888">
      <formula>IF(RIGHT(TEXT(Y790,"0.#"),1)=".",TRUE,FALSE)</formula>
    </cfRule>
  </conditionalFormatting>
  <conditionalFormatting sqref="Y799">
    <cfRule type="expression" dxfId="2757" priority="13883">
      <formula>IF(RIGHT(TEXT(Y799,"0.#"),1)=".",FALSE,TRUE)</formula>
    </cfRule>
    <cfRule type="expression" dxfId="2756" priority="13884">
      <formula>IF(RIGHT(TEXT(Y799,"0.#"),1)=".",TRUE,FALSE)</formula>
    </cfRule>
  </conditionalFormatting>
  <conditionalFormatting sqref="Y830:Y837 Y828 Y817:Y824 Y815 Y804:Y811 Y802">
    <cfRule type="expression" dxfId="2755" priority="13665">
      <formula>IF(RIGHT(TEXT(Y802,"0.#"),1)=".",FALSE,TRUE)</formula>
    </cfRule>
    <cfRule type="expression" dxfId="2754" priority="13666">
      <formula>IF(RIGHT(TEXT(Y802,"0.#"),1)=".",TRUE,FALSE)</formula>
    </cfRule>
  </conditionalFormatting>
  <conditionalFormatting sqref="P13:AX13 AR15:AX15 P15:AQ17">
    <cfRule type="expression" dxfId="2753" priority="13713">
      <formula>IF(RIGHT(TEXT(P13,"0.#"),1)=".",FALSE,TRUE)</formula>
    </cfRule>
    <cfRule type="expression" dxfId="2752" priority="13714">
      <formula>IF(RIGHT(TEXT(P13,"0.#"),1)=".",TRUE,FALSE)</formula>
    </cfRule>
  </conditionalFormatting>
  <conditionalFormatting sqref="P19:AJ19">
    <cfRule type="expression" dxfId="2751" priority="13711">
      <formula>IF(RIGHT(TEXT(P19,"0.#"),1)=".",FALSE,TRUE)</formula>
    </cfRule>
    <cfRule type="expression" dxfId="2750" priority="13712">
      <formula>IF(RIGHT(TEXT(P19,"0.#"),1)=".",TRUE,FALSE)</formula>
    </cfRule>
  </conditionalFormatting>
  <conditionalFormatting sqref="AE101 AQ101">
    <cfRule type="expression" dxfId="2749" priority="13703">
      <formula>IF(RIGHT(TEXT(AE101,"0.#"),1)=".",FALSE,TRUE)</formula>
    </cfRule>
    <cfRule type="expression" dxfId="2748" priority="13704">
      <formula>IF(RIGHT(TEXT(AE101,"0.#"),1)=".",TRUE,FALSE)</formula>
    </cfRule>
  </conditionalFormatting>
  <conditionalFormatting sqref="Y791:Y798 Y789">
    <cfRule type="expression" dxfId="2747" priority="13689">
      <formula>IF(RIGHT(TEXT(Y789,"0.#"),1)=".",FALSE,TRUE)</formula>
    </cfRule>
    <cfRule type="expression" dxfId="2746" priority="13690">
      <formula>IF(RIGHT(TEXT(Y789,"0.#"),1)=".",TRUE,FALSE)</formula>
    </cfRule>
  </conditionalFormatting>
  <conditionalFormatting sqref="AU790">
    <cfRule type="expression" dxfId="2745" priority="13687">
      <formula>IF(RIGHT(TEXT(AU790,"0.#"),1)=".",FALSE,TRUE)</formula>
    </cfRule>
    <cfRule type="expression" dxfId="2744" priority="13688">
      <formula>IF(RIGHT(TEXT(AU790,"0.#"),1)=".",TRUE,FALSE)</formula>
    </cfRule>
  </conditionalFormatting>
  <conditionalFormatting sqref="AU799">
    <cfRule type="expression" dxfId="2743" priority="13685">
      <formula>IF(RIGHT(TEXT(AU799,"0.#"),1)=".",FALSE,TRUE)</formula>
    </cfRule>
    <cfRule type="expression" dxfId="2742" priority="13686">
      <formula>IF(RIGHT(TEXT(AU799,"0.#"),1)=".",TRUE,FALSE)</formula>
    </cfRule>
  </conditionalFormatting>
  <conditionalFormatting sqref="AU791:AU798 AU789">
    <cfRule type="expression" dxfId="2741" priority="13683">
      <formula>IF(RIGHT(TEXT(AU789,"0.#"),1)=".",FALSE,TRUE)</formula>
    </cfRule>
    <cfRule type="expression" dxfId="2740" priority="13684">
      <formula>IF(RIGHT(TEXT(AU789,"0.#"),1)=".",TRUE,FALSE)</formula>
    </cfRule>
  </conditionalFormatting>
  <conditionalFormatting sqref="Y829 Y816 Y803">
    <cfRule type="expression" dxfId="2739" priority="13669">
      <formula>IF(RIGHT(TEXT(Y803,"0.#"),1)=".",FALSE,TRUE)</formula>
    </cfRule>
    <cfRule type="expression" dxfId="2738" priority="13670">
      <formula>IF(RIGHT(TEXT(Y803,"0.#"),1)=".",TRUE,FALSE)</formula>
    </cfRule>
  </conditionalFormatting>
  <conditionalFormatting sqref="Y838 Y825 Y812">
    <cfRule type="expression" dxfId="2737" priority="13667">
      <formula>IF(RIGHT(TEXT(Y812,"0.#"),1)=".",FALSE,TRUE)</formula>
    </cfRule>
    <cfRule type="expression" dxfId="2736" priority="13668">
      <formula>IF(RIGHT(TEXT(Y812,"0.#"),1)=".",TRUE,FALSE)</formula>
    </cfRule>
  </conditionalFormatting>
  <conditionalFormatting sqref="AU829 AU816 AU803">
    <cfRule type="expression" dxfId="2735" priority="13663">
      <formula>IF(RIGHT(TEXT(AU803,"0.#"),1)=".",FALSE,TRUE)</formula>
    </cfRule>
    <cfRule type="expression" dxfId="2734" priority="13664">
      <formula>IF(RIGHT(TEXT(AU803,"0.#"),1)=".",TRUE,FALSE)</formula>
    </cfRule>
  </conditionalFormatting>
  <conditionalFormatting sqref="AU838 AU825 AU812">
    <cfRule type="expression" dxfId="2733" priority="13661">
      <formula>IF(RIGHT(TEXT(AU812,"0.#"),1)=".",FALSE,TRUE)</formula>
    </cfRule>
    <cfRule type="expression" dxfId="2732" priority="13662">
      <formula>IF(RIGHT(TEXT(AU812,"0.#"),1)=".",TRUE,FALSE)</formula>
    </cfRule>
  </conditionalFormatting>
  <conditionalFormatting sqref="AU830:AU837 AU828 AU817:AU824 AU815 AU804:AU811 AU802">
    <cfRule type="expression" dxfId="2731" priority="13659">
      <formula>IF(RIGHT(TEXT(AU802,"0.#"),1)=".",FALSE,TRUE)</formula>
    </cfRule>
    <cfRule type="expression" dxfId="2730" priority="13660">
      <formula>IF(RIGHT(TEXT(AU802,"0.#"),1)=".",TRUE,FALSE)</formula>
    </cfRule>
  </conditionalFormatting>
  <conditionalFormatting sqref="AM87">
    <cfRule type="expression" dxfId="2729" priority="13313">
      <formula>IF(RIGHT(TEXT(AM87,"0.#"),1)=".",FALSE,TRUE)</formula>
    </cfRule>
    <cfRule type="expression" dxfId="2728" priority="13314">
      <formula>IF(RIGHT(TEXT(AM87,"0.#"),1)=".",TRUE,FALSE)</formula>
    </cfRule>
  </conditionalFormatting>
  <conditionalFormatting sqref="AE55">
    <cfRule type="expression" dxfId="2727" priority="13381">
      <formula>IF(RIGHT(TEXT(AE55,"0.#"),1)=".",FALSE,TRUE)</formula>
    </cfRule>
    <cfRule type="expression" dxfId="2726" priority="13382">
      <formula>IF(RIGHT(TEXT(AE55,"0.#"),1)=".",TRUE,FALSE)</formula>
    </cfRule>
  </conditionalFormatting>
  <conditionalFormatting sqref="AI55">
    <cfRule type="expression" dxfId="2725" priority="13379">
      <formula>IF(RIGHT(TEXT(AI55,"0.#"),1)=".",FALSE,TRUE)</formula>
    </cfRule>
    <cfRule type="expression" dxfId="2724" priority="13380">
      <formula>IF(RIGHT(TEXT(AI55,"0.#"),1)=".",TRUE,FALSE)</formula>
    </cfRule>
  </conditionalFormatting>
  <conditionalFormatting sqref="AM34">
    <cfRule type="expression" dxfId="2723" priority="13459">
      <formula>IF(RIGHT(TEXT(AM34,"0.#"),1)=".",FALSE,TRUE)</formula>
    </cfRule>
    <cfRule type="expression" dxfId="2722" priority="13460">
      <formula>IF(RIGHT(TEXT(AM34,"0.#"),1)=".",TRUE,FALSE)</formula>
    </cfRule>
  </conditionalFormatting>
  <conditionalFormatting sqref="AE33">
    <cfRule type="expression" dxfId="2721" priority="13473">
      <formula>IF(RIGHT(TEXT(AE33,"0.#"),1)=".",FALSE,TRUE)</formula>
    </cfRule>
    <cfRule type="expression" dxfId="2720" priority="13474">
      <formula>IF(RIGHT(TEXT(AE33,"0.#"),1)=".",TRUE,FALSE)</formula>
    </cfRule>
  </conditionalFormatting>
  <conditionalFormatting sqref="AE34">
    <cfRule type="expression" dxfId="2719" priority="13471">
      <formula>IF(RIGHT(TEXT(AE34,"0.#"),1)=".",FALSE,TRUE)</formula>
    </cfRule>
    <cfRule type="expression" dxfId="2718" priority="13472">
      <formula>IF(RIGHT(TEXT(AE34,"0.#"),1)=".",TRUE,FALSE)</formula>
    </cfRule>
  </conditionalFormatting>
  <conditionalFormatting sqref="AI34">
    <cfRule type="expression" dxfId="2717" priority="13469">
      <formula>IF(RIGHT(TEXT(AI34,"0.#"),1)=".",FALSE,TRUE)</formula>
    </cfRule>
    <cfRule type="expression" dxfId="2716" priority="13470">
      <formula>IF(RIGHT(TEXT(AI34,"0.#"),1)=".",TRUE,FALSE)</formula>
    </cfRule>
  </conditionalFormatting>
  <conditionalFormatting sqref="AI33">
    <cfRule type="expression" dxfId="2715" priority="13467">
      <formula>IF(RIGHT(TEXT(AI33,"0.#"),1)=".",FALSE,TRUE)</formula>
    </cfRule>
    <cfRule type="expression" dxfId="2714" priority="13468">
      <formula>IF(RIGHT(TEXT(AI33,"0.#"),1)=".",TRUE,FALSE)</formula>
    </cfRule>
  </conditionalFormatting>
  <conditionalFormatting sqref="AI32">
    <cfRule type="expression" dxfId="2713" priority="13465">
      <formula>IF(RIGHT(TEXT(AI32,"0.#"),1)=".",FALSE,TRUE)</formula>
    </cfRule>
    <cfRule type="expression" dxfId="2712" priority="13466">
      <formula>IF(RIGHT(TEXT(AI32,"0.#"),1)=".",TRUE,FALSE)</formula>
    </cfRule>
  </conditionalFormatting>
  <conditionalFormatting sqref="AM32">
    <cfRule type="expression" dxfId="2711" priority="13463">
      <formula>IF(RIGHT(TEXT(AM32,"0.#"),1)=".",FALSE,TRUE)</formula>
    </cfRule>
    <cfRule type="expression" dxfId="2710" priority="13464">
      <formula>IF(RIGHT(TEXT(AM32,"0.#"),1)=".",TRUE,FALSE)</formula>
    </cfRule>
  </conditionalFormatting>
  <conditionalFormatting sqref="AM33">
    <cfRule type="expression" dxfId="2709" priority="13461">
      <formula>IF(RIGHT(TEXT(AM33,"0.#"),1)=".",FALSE,TRUE)</formula>
    </cfRule>
    <cfRule type="expression" dxfId="2708" priority="13462">
      <formula>IF(RIGHT(TEXT(AM33,"0.#"),1)=".",TRUE,FALSE)</formula>
    </cfRule>
  </conditionalFormatting>
  <conditionalFormatting sqref="AQ32:AQ34">
    <cfRule type="expression" dxfId="2707" priority="13453">
      <formula>IF(RIGHT(TEXT(AQ32,"0.#"),1)=".",FALSE,TRUE)</formula>
    </cfRule>
    <cfRule type="expression" dxfId="2706" priority="13454">
      <formula>IF(RIGHT(TEXT(AQ32,"0.#"),1)=".",TRUE,FALSE)</formula>
    </cfRule>
  </conditionalFormatting>
  <conditionalFormatting sqref="AU32:AU34">
    <cfRule type="expression" dxfId="2705" priority="13451">
      <formula>IF(RIGHT(TEXT(AU32,"0.#"),1)=".",FALSE,TRUE)</formula>
    </cfRule>
    <cfRule type="expression" dxfId="2704" priority="13452">
      <formula>IF(RIGHT(TEXT(AU32,"0.#"),1)=".",TRUE,FALSE)</formula>
    </cfRule>
  </conditionalFormatting>
  <conditionalFormatting sqref="AE53">
    <cfRule type="expression" dxfId="2703" priority="13385">
      <formula>IF(RIGHT(TEXT(AE53,"0.#"),1)=".",FALSE,TRUE)</formula>
    </cfRule>
    <cfRule type="expression" dxfId="2702" priority="13386">
      <formula>IF(RIGHT(TEXT(AE53,"0.#"),1)=".",TRUE,FALSE)</formula>
    </cfRule>
  </conditionalFormatting>
  <conditionalFormatting sqref="AE54">
    <cfRule type="expression" dxfId="2701" priority="13383">
      <formula>IF(RIGHT(TEXT(AE54,"0.#"),1)=".",FALSE,TRUE)</formula>
    </cfRule>
    <cfRule type="expression" dxfId="2700" priority="13384">
      <formula>IF(RIGHT(TEXT(AE54,"0.#"),1)=".",TRUE,FALSE)</formula>
    </cfRule>
  </conditionalFormatting>
  <conditionalFormatting sqref="AI54">
    <cfRule type="expression" dxfId="2699" priority="13377">
      <formula>IF(RIGHT(TEXT(AI54,"0.#"),1)=".",FALSE,TRUE)</formula>
    </cfRule>
    <cfRule type="expression" dxfId="2698" priority="13378">
      <formula>IF(RIGHT(TEXT(AI54,"0.#"),1)=".",TRUE,FALSE)</formula>
    </cfRule>
  </conditionalFormatting>
  <conditionalFormatting sqref="AI53">
    <cfRule type="expression" dxfId="2697" priority="13375">
      <formula>IF(RIGHT(TEXT(AI53,"0.#"),1)=".",FALSE,TRUE)</formula>
    </cfRule>
    <cfRule type="expression" dxfId="2696" priority="13376">
      <formula>IF(RIGHT(TEXT(AI53,"0.#"),1)=".",TRUE,FALSE)</formula>
    </cfRule>
  </conditionalFormatting>
  <conditionalFormatting sqref="AM53">
    <cfRule type="expression" dxfId="2695" priority="13373">
      <formula>IF(RIGHT(TEXT(AM53,"0.#"),1)=".",FALSE,TRUE)</formula>
    </cfRule>
    <cfRule type="expression" dxfId="2694" priority="13374">
      <formula>IF(RIGHT(TEXT(AM53,"0.#"),1)=".",TRUE,FALSE)</formula>
    </cfRule>
  </conditionalFormatting>
  <conditionalFormatting sqref="AM54">
    <cfRule type="expression" dxfId="2693" priority="13371">
      <formula>IF(RIGHT(TEXT(AM54,"0.#"),1)=".",FALSE,TRUE)</formula>
    </cfRule>
    <cfRule type="expression" dxfId="2692" priority="13372">
      <formula>IF(RIGHT(TEXT(AM54,"0.#"),1)=".",TRUE,FALSE)</formula>
    </cfRule>
  </conditionalFormatting>
  <conditionalFormatting sqref="AM55">
    <cfRule type="expression" dxfId="2691" priority="13369">
      <formula>IF(RIGHT(TEXT(AM55,"0.#"),1)=".",FALSE,TRUE)</formula>
    </cfRule>
    <cfRule type="expression" dxfId="2690" priority="13370">
      <formula>IF(RIGHT(TEXT(AM55,"0.#"),1)=".",TRUE,FALSE)</formula>
    </cfRule>
  </conditionalFormatting>
  <conditionalFormatting sqref="AE60">
    <cfRule type="expression" dxfId="2689" priority="13355">
      <formula>IF(RIGHT(TEXT(AE60,"0.#"),1)=".",FALSE,TRUE)</formula>
    </cfRule>
    <cfRule type="expression" dxfId="2688" priority="13356">
      <formula>IF(RIGHT(TEXT(AE60,"0.#"),1)=".",TRUE,FALSE)</formula>
    </cfRule>
  </conditionalFormatting>
  <conditionalFormatting sqref="AE61">
    <cfRule type="expression" dxfId="2687" priority="13353">
      <formula>IF(RIGHT(TEXT(AE61,"0.#"),1)=".",FALSE,TRUE)</formula>
    </cfRule>
    <cfRule type="expression" dxfId="2686" priority="13354">
      <formula>IF(RIGHT(TEXT(AE61,"0.#"),1)=".",TRUE,FALSE)</formula>
    </cfRule>
  </conditionalFormatting>
  <conditionalFormatting sqref="AE62">
    <cfRule type="expression" dxfId="2685" priority="13351">
      <formula>IF(RIGHT(TEXT(AE62,"0.#"),1)=".",FALSE,TRUE)</formula>
    </cfRule>
    <cfRule type="expression" dxfId="2684" priority="13352">
      <formula>IF(RIGHT(TEXT(AE62,"0.#"),1)=".",TRUE,FALSE)</formula>
    </cfRule>
  </conditionalFormatting>
  <conditionalFormatting sqref="AI62">
    <cfRule type="expression" dxfId="2683" priority="13349">
      <formula>IF(RIGHT(TEXT(AI62,"0.#"),1)=".",FALSE,TRUE)</formula>
    </cfRule>
    <cfRule type="expression" dxfId="2682" priority="13350">
      <formula>IF(RIGHT(TEXT(AI62,"0.#"),1)=".",TRUE,FALSE)</formula>
    </cfRule>
  </conditionalFormatting>
  <conditionalFormatting sqref="AI61">
    <cfRule type="expression" dxfId="2681" priority="13347">
      <formula>IF(RIGHT(TEXT(AI61,"0.#"),1)=".",FALSE,TRUE)</formula>
    </cfRule>
    <cfRule type="expression" dxfId="2680" priority="13348">
      <formula>IF(RIGHT(TEXT(AI61,"0.#"),1)=".",TRUE,FALSE)</formula>
    </cfRule>
  </conditionalFormatting>
  <conditionalFormatting sqref="AI60">
    <cfRule type="expression" dxfId="2679" priority="13345">
      <formula>IF(RIGHT(TEXT(AI60,"0.#"),1)=".",FALSE,TRUE)</formula>
    </cfRule>
    <cfRule type="expression" dxfId="2678" priority="13346">
      <formula>IF(RIGHT(TEXT(AI60,"0.#"),1)=".",TRUE,FALSE)</formula>
    </cfRule>
  </conditionalFormatting>
  <conditionalFormatting sqref="AM60">
    <cfRule type="expression" dxfId="2677" priority="13343">
      <formula>IF(RIGHT(TEXT(AM60,"0.#"),1)=".",FALSE,TRUE)</formula>
    </cfRule>
    <cfRule type="expression" dxfId="2676" priority="13344">
      <formula>IF(RIGHT(TEXT(AM60,"0.#"),1)=".",TRUE,FALSE)</formula>
    </cfRule>
  </conditionalFormatting>
  <conditionalFormatting sqref="AM61">
    <cfRule type="expression" dxfId="2675" priority="13341">
      <formula>IF(RIGHT(TEXT(AM61,"0.#"),1)=".",FALSE,TRUE)</formula>
    </cfRule>
    <cfRule type="expression" dxfId="2674" priority="13342">
      <formula>IF(RIGHT(TEXT(AM61,"0.#"),1)=".",TRUE,FALSE)</formula>
    </cfRule>
  </conditionalFormatting>
  <conditionalFormatting sqref="AM62">
    <cfRule type="expression" dxfId="2673" priority="13339">
      <formula>IF(RIGHT(TEXT(AM62,"0.#"),1)=".",FALSE,TRUE)</formula>
    </cfRule>
    <cfRule type="expression" dxfId="2672" priority="13340">
      <formula>IF(RIGHT(TEXT(AM62,"0.#"),1)=".",TRUE,FALSE)</formula>
    </cfRule>
  </conditionalFormatting>
  <conditionalFormatting sqref="AE87">
    <cfRule type="expression" dxfId="2671" priority="13325">
      <formula>IF(RIGHT(TEXT(AE87,"0.#"),1)=".",FALSE,TRUE)</formula>
    </cfRule>
    <cfRule type="expression" dxfId="2670" priority="13326">
      <formula>IF(RIGHT(TEXT(AE87,"0.#"),1)=".",TRUE,FALSE)</formula>
    </cfRule>
  </conditionalFormatting>
  <conditionalFormatting sqref="AE88">
    <cfRule type="expression" dxfId="2669" priority="13323">
      <formula>IF(RIGHT(TEXT(AE88,"0.#"),1)=".",FALSE,TRUE)</formula>
    </cfRule>
    <cfRule type="expression" dxfId="2668" priority="13324">
      <formula>IF(RIGHT(TEXT(AE88,"0.#"),1)=".",TRUE,FALSE)</formula>
    </cfRule>
  </conditionalFormatting>
  <conditionalFormatting sqref="AE89">
    <cfRule type="expression" dxfId="2667" priority="13321">
      <formula>IF(RIGHT(TEXT(AE89,"0.#"),1)=".",FALSE,TRUE)</formula>
    </cfRule>
    <cfRule type="expression" dxfId="2666" priority="13322">
      <formula>IF(RIGHT(TEXT(AE89,"0.#"),1)=".",TRUE,FALSE)</formula>
    </cfRule>
  </conditionalFormatting>
  <conditionalFormatting sqref="AI89">
    <cfRule type="expression" dxfId="2665" priority="13319">
      <formula>IF(RIGHT(TEXT(AI89,"0.#"),1)=".",FALSE,TRUE)</formula>
    </cfRule>
    <cfRule type="expression" dxfId="2664" priority="13320">
      <formula>IF(RIGHT(TEXT(AI89,"0.#"),1)=".",TRUE,FALSE)</formula>
    </cfRule>
  </conditionalFormatting>
  <conditionalFormatting sqref="AI88">
    <cfRule type="expression" dxfId="2663" priority="13317">
      <formula>IF(RIGHT(TEXT(AI88,"0.#"),1)=".",FALSE,TRUE)</formula>
    </cfRule>
    <cfRule type="expression" dxfId="2662" priority="13318">
      <formula>IF(RIGHT(TEXT(AI88,"0.#"),1)=".",TRUE,FALSE)</formula>
    </cfRule>
  </conditionalFormatting>
  <conditionalFormatting sqref="AI87">
    <cfRule type="expression" dxfId="2661" priority="13315">
      <formula>IF(RIGHT(TEXT(AI87,"0.#"),1)=".",FALSE,TRUE)</formula>
    </cfRule>
    <cfRule type="expression" dxfId="2660" priority="13316">
      <formula>IF(RIGHT(TEXT(AI87,"0.#"),1)=".",TRUE,FALSE)</formula>
    </cfRule>
  </conditionalFormatting>
  <conditionalFormatting sqref="AM88">
    <cfRule type="expression" dxfId="2659" priority="13311">
      <formula>IF(RIGHT(TEXT(AM88,"0.#"),1)=".",FALSE,TRUE)</formula>
    </cfRule>
    <cfRule type="expression" dxfId="2658" priority="13312">
      <formula>IF(RIGHT(TEXT(AM88,"0.#"),1)=".",TRUE,FALSE)</formula>
    </cfRule>
  </conditionalFormatting>
  <conditionalFormatting sqref="AM89">
    <cfRule type="expression" dxfId="2657" priority="13309">
      <formula>IF(RIGHT(TEXT(AM89,"0.#"),1)=".",FALSE,TRUE)</formula>
    </cfRule>
    <cfRule type="expression" dxfId="2656" priority="13310">
      <formula>IF(RIGHT(TEXT(AM89,"0.#"),1)=".",TRUE,FALSE)</formula>
    </cfRule>
  </conditionalFormatting>
  <conditionalFormatting sqref="AE92">
    <cfRule type="expression" dxfId="2655" priority="13295">
      <formula>IF(RIGHT(TEXT(AE92,"0.#"),1)=".",FALSE,TRUE)</formula>
    </cfRule>
    <cfRule type="expression" dxfId="2654" priority="13296">
      <formula>IF(RIGHT(TEXT(AE92,"0.#"),1)=".",TRUE,FALSE)</formula>
    </cfRule>
  </conditionalFormatting>
  <conditionalFormatting sqref="AE93">
    <cfRule type="expression" dxfId="2653" priority="13293">
      <formula>IF(RIGHT(TEXT(AE93,"0.#"),1)=".",FALSE,TRUE)</formula>
    </cfRule>
    <cfRule type="expression" dxfId="2652" priority="13294">
      <formula>IF(RIGHT(TEXT(AE93,"0.#"),1)=".",TRUE,FALSE)</formula>
    </cfRule>
  </conditionalFormatting>
  <conditionalFormatting sqref="AE94">
    <cfRule type="expression" dxfId="2651" priority="13291">
      <formula>IF(RIGHT(TEXT(AE94,"0.#"),1)=".",FALSE,TRUE)</formula>
    </cfRule>
    <cfRule type="expression" dxfId="2650" priority="13292">
      <formula>IF(RIGHT(TEXT(AE94,"0.#"),1)=".",TRUE,FALSE)</formula>
    </cfRule>
  </conditionalFormatting>
  <conditionalFormatting sqref="AI94">
    <cfRule type="expression" dxfId="2649" priority="13289">
      <formula>IF(RIGHT(TEXT(AI94,"0.#"),1)=".",FALSE,TRUE)</formula>
    </cfRule>
    <cfRule type="expression" dxfId="2648" priority="13290">
      <formula>IF(RIGHT(TEXT(AI94,"0.#"),1)=".",TRUE,FALSE)</formula>
    </cfRule>
  </conditionalFormatting>
  <conditionalFormatting sqref="AI93">
    <cfRule type="expression" dxfId="2647" priority="13287">
      <formula>IF(RIGHT(TEXT(AI93,"0.#"),1)=".",FALSE,TRUE)</formula>
    </cfRule>
    <cfRule type="expression" dxfId="2646" priority="13288">
      <formula>IF(RIGHT(TEXT(AI93,"0.#"),1)=".",TRUE,FALSE)</formula>
    </cfRule>
  </conditionalFormatting>
  <conditionalFormatting sqref="AI92">
    <cfRule type="expression" dxfId="2645" priority="13285">
      <formula>IF(RIGHT(TEXT(AI92,"0.#"),1)=".",FALSE,TRUE)</formula>
    </cfRule>
    <cfRule type="expression" dxfId="2644" priority="13286">
      <formula>IF(RIGHT(TEXT(AI92,"0.#"),1)=".",TRUE,FALSE)</formula>
    </cfRule>
  </conditionalFormatting>
  <conditionalFormatting sqref="AM92">
    <cfRule type="expression" dxfId="2643" priority="13283">
      <formula>IF(RIGHT(TEXT(AM92,"0.#"),1)=".",FALSE,TRUE)</formula>
    </cfRule>
    <cfRule type="expression" dxfId="2642" priority="13284">
      <formula>IF(RIGHT(TEXT(AM92,"0.#"),1)=".",TRUE,FALSE)</formula>
    </cfRule>
  </conditionalFormatting>
  <conditionalFormatting sqref="AM93">
    <cfRule type="expression" dxfId="2641" priority="13281">
      <formula>IF(RIGHT(TEXT(AM93,"0.#"),1)=".",FALSE,TRUE)</formula>
    </cfRule>
    <cfRule type="expression" dxfId="2640" priority="13282">
      <formula>IF(RIGHT(TEXT(AM93,"0.#"),1)=".",TRUE,FALSE)</formula>
    </cfRule>
  </conditionalFormatting>
  <conditionalFormatting sqref="AM94">
    <cfRule type="expression" dxfId="2639" priority="13279">
      <formula>IF(RIGHT(TEXT(AM94,"0.#"),1)=".",FALSE,TRUE)</formula>
    </cfRule>
    <cfRule type="expression" dxfId="2638" priority="13280">
      <formula>IF(RIGHT(TEXT(AM94,"0.#"),1)=".",TRUE,FALSE)</formula>
    </cfRule>
  </conditionalFormatting>
  <conditionalFormatting sqref="AE97">
    <cfRule type="expression" dxfId="2637" priority="13265">
      <formula>IF(RIGHT(TEXT(AE97,"0.#"),1)=".",FALSE,TRUE)</formula>
    </cfRule>
    <cfRule type="expression" dxfId="2636" priority="13266">
      <formula>IF(RIGHT(TEXT(AE97,"0.#"),1)=".",TRUE,FALSE)</formula>
    </cfRule>
  </conditionalFormatting>
  <conditionalFormatting sqref="AE98">
    <cfRule type="expression" dxfId="2635" priority="13263">
      <formula>IF(RIGHT(TEXT(AE98,"0.#"),1)=".",FALSE,TRUE)</formula>
    </cfRule>
    <cfRule type="expression" dxfId="2634" priority="13264">
      <formula>IF(RIGHT(TEXT(AE98,"0.#"),1)=".",TRUE,FALSE)</formula>
    </cfRule>
  </conditionalFormatting>
  <conditionalFormatting sqref="AE99">
    <cfRule type="expression" dxfId="2633" priority="13261">
      <formula>IF(RIGHT(TEXT(AE99,"0.#"),1)=".",FALSE,TRUE)</formula>
    </cfRule>
    <cfRule type="expression" dxfId="2632" priority="13262">
      <formula>IF(RIGHT(TEXT(AE99,"0.#"),1)=".",TRUE,FALSE)</formula>
    </cfRule>
  </conditionalFormatting>
  <conditionalFormatting sqref="AI99">
    <cfRule type="expression" dxfId="2631" priority="13259">
      <formula>IF(RIGHT(TEXT(AI99,"0.#"),1)=".",FALSE,TRUE)</formula>
    </cfRule>
    <cfRule type="expression" dxfId="2630" priority="13260">
      <formula>IF(RIGHT(TEXT(AI99,"0.#"),1)=".",TRUE,FALSE)</formula>
    </cfRule>
  </conditionalFormatting>
  <conditionalFormatting sqref="AI98">
    <cfRule type="expression" dxfId="2629" priority="13257">
      <formula>IF(RIGHT(TEXT(AI98,"0.#"),1)=".",FALSE,TRUE)</formula>
    </cfRule>
    <cfRule type="expression" dxfId="2628" priority="13258">
      <formula>IF(RIGHT(TEXT(AI98,"0.#"),1)=".",TRUE,FALSE)</formula>
    </cfRule>
  </conditionalFormatting>
  <conditionalFormatting sqref="AI97">
    <cfRule type="expression" dxfId="2627" priority="13255">
      <formula>IF(RIGHT(TEXT(AI97,"0.#"),1)=".",FALSE,TRUE)</formula>
    </cfRule>
    <cfRule type="expression" dxfId="2626" priority="13256">
      <formula>IF(RIGHT(TEXT(AI97,"0.#"),1)=".",TRUE,FALSE)</formula>
    </cfRule>
  </conditionalFormatting>
  <conditionalFormatting sqref="AM97">
    <cfRule type="expression" dxfId="2625" priority="13253">
      <formula>IF(RIGHT(TEXT(AM97,"0.#"),1)=".",FALSE,TRUE)</formula>
    </cfRule>
    <cfRule type="expression" dxfId="2624" priority="13254">
      <formula>IF(RIGHT(TEXT(AM97,"0.#"),1)=".",TRUE,FALSE)</formula>
    </cfRule>
  </conditionalFormatting>
  <conditionalFormatting sqref="AM98">
    <cfRule type="expression" dxfId="2623" priority="13251">
      <formula>IF(RIGHT(TEXT(AM98,"0.#"),1)=".",FALSE,TRUE)</formula>
    </cfRule>
    <cfRule type="expression" dxfId="2622" priority="13252">
      <formula>IF(RIGHT(TEXT(AM98,"0.#"),1)=".",TRUE,FALSE)</formula>
    </cfRule>
  </conditionalFormatting>
  <conditionalFormatting sqref="AM99">
    <cfRule type="expression" dxfId="2621" priority="13249">
      <formula>IF(RIGHT(TEXT(AM99,"0.#"),1)=".",FALSE,TRUE)</formula>
    </cfRule>
    <cfRule type="expression" dxfId="2620" priority="13250">
      <formula>IF(RIGHT(TEXT(AM99,"0.#"),1)=".",TRUE,FALSE)</formula>
    </cfRule>
  </conditionalFormatting>
  <conditionalFormatting sqref="AI101">
    <cfRule type="expression" dxfId="2619" priority="13235">
      <formula>IF(RIGHT(TEXT(AI101,"0.#"),1)=".",FALSE,TRUE)</formula>
    </cfRule>
    <cfRule type="expression" dxfId="2618" priority="13236">
      <formula>IF(RIGHT(TEXT(AI101,"0.#"),1)=".",TRUE,FALSE)</formula>
    </cfRule>
  </conditionalFormatting>
  <conditionalFormatting sqref="AM101">
    <cfRule type="expression" dxfId="2617" priority="13233">
      <formula>IF(RIGHT(TEXT(AM101,"0.#"),1)=".",FALSE,TRUE)</formula>
    </cfRule>
    <cfRule type="expression" dxfId="2616" priority="13234">
      <formula>IF(RIGHT(TEXT(AM101,"0.#"),1)=".",TRUE,FALSE)</formula>
    </cfRule>
  </conditionalFormatting>
  <conditionalFormatting sqref="AE102">
    <cfRule type="expression" dxfId="2615" priority="13231">
      <formula>IF(RIGHT(TEXT(AE102,"0.#"),1)=".",FALSE,TRUE)</formula>
    </cfRule>
    <cfRule type="expression" dxfId="2614" priority="13232">
      <formula>IF(RIGHT(TEXT(AE102,"0.#"),1)=".",TRUE,FALSE)</formula>
    </cfRule>
  </conditionalFormatting>
  <conditionalFormatting sqref="AI102">
    <cfRule type="expression" dxfId="2613" priority="13229">
      <formula>IF(RIGHT(TEXT(AI102,"0.#"),1)=".",FALSE,TRUE)</formula>
    </cfRule>
    <cfRule type="expression" dxfId="2612" priority="13230">
      <formula>IF(RIGHT(TEXT(AI102,"0.#"),1)=".",TRUE,FALSE)</formula>
    </cfRule>
  </conditionalFormatting>
  <conditionalFormatting sqref="AM102">
    <cfRule type="expression" dxfId="2611" priority="13227">
      <formula>IF(RIGHT(TEXT(AM102,"0.#"),1)=".",FALSE,TRUE)</formula>
    </cfRule>
    <cfRule type="expression" dxfId="2610" priority="13228">
      <formula>IF(RIGHT(TEXT(AM102,"0.#"),1)=".",TRUE,FALSE)</formula>
    </cfRule>
  </conditionalFormatting>
  <conditionalFormatting sqref="AQ102">
    <cfRule type="expression" dxfId="2609" priority="13225">
      <formula>IF(RIGHT(TEXT(AQ102,"0.#"),1)=".",FALSE,TRUE)</formula>
    </cfRule>
    <cfRule type="expression" dxfId="2608" priority="13226">
      <formula>IF(RIGHT(TEXT(AQ102,"0.#"),1)=".",TRUE,FALSE)</formula>
    </cfRule>
  </conditionalFormatting>
  <conditionalFormatting sqref="AE104">
    <cfRule type="expression" dxfId="2607" priority="13223">
      <formula>IF(RIGHT(TEXT(AE104,"0.#"),1)=".",FALSE,TRUE)</formula>
    </cfRule>
    <cfRule type="expression" dxfId="2606" priority="13224">
      <formula>IF(RIGHT(TEXT(AE104,"0.#"),1)=".",TRUE,FALSE)</formula>
    </cfRule>
  </conditionalFormatting>
  <conditionalFormatting sqref="AI104">
    <cfRule type="expression" dxfId="2605" priority="13221">
      <formula>IF(RIGHT(TEXT(AI104,"0.#"),1)=".",FALSE,TRUE)</formula>
    </cfRule>
    <cfRule type="expression" dxfId="2604" priority="13222">
      <formula>IF(RIGHT(TEXT(AI104,"0.#"),1)=".",TRUE,FALSE)</formula>
    </cfRule>
  </conditionalFormatting>
  <conditionalFormatting sqref="AM104">
    <cfRule type="expression" dxfId="2603" priority="13219">
      <formula>IF(RIGHT(TEXT(AM104,"0.#"),1)=".",FALSE,TRUE)</formula>
    </cfRule>
    <cfRule type="expression" dxfId="2602" priority="13220">
      <formula>IF(RIGHT(TEXT(AM104,"0.#"),1)=".",TRUE,FALSE)</formula>
    </cfRule>
  </conditionalFormatting>
  <conditionalFormatting sqref="AE105">
    <cfRule type="expression" dxfId="2601" priority="13217">
      <formula>IF(RIGHT(TEXT(AE105,"0.#"),1)=".",FALSE,TRUE)</formula>
    </cfRule>
    <cfRule type="expression" dxfId="2600" priority="13218">
      <formula>IF(RIGHT(TEXT(AE105,"0.#"),1)=".",TRUE,FALSE)</formula>
    </cfRule>
  </conditionalFormatting>
  <conditionalFormatting sqref="AI105">
    <cfRule type="expression" dxfId="2599" priority="13215">
      <formula>IF(RIGHT(TEXT(AI105,"0.#"),1)=".",FALSE,TRUE)</formula>
    </cfRule>
    <cfRule type="expression" dxfId="2598" priority="13216">
      <formula>IF(RIGHT(TEXT(AI105,"0.#"),1)=".",TRUE,FALSE)</formula>
    </cfRule>
  </conditionalFormatting>
  <conditionalFormatting sqref="AM105">
    <cfRule type="expression" dxfId="2597" priority="13213">
      <formula>IF(RIGHT(TEXT(AM105,"0.#"),1)=".",FALSE,TRUE)</formula>
    </cfRule>
    <cfRule type="expression" dxfId="2596" priority="13214">
      <formula>IF(RIGHT(TEXT(AM105,"0.#"),1)=".",TRUE,FALSE)</formula>
    </cfRule>
  </conditionalFormatting>
  <conditionalFormatting sqref="AE107">
    <cfRule type="expression" dxfId="2595" priority="13209">
      <formula>IF(RIGHT(TEXT(AE107,"0.#"),1)=".",FALSE,TRUE)</formula>
    </cfRule>
    <cfRule type="expression" dxfId="2594" priority="13210">
      <formula>IF(RIGHT(TEXT(AE107,"0.#"),1)=".",TRUE,FALSE)</formula>
    </cfRule>
  </conditionalFormatting>
  <conditionalFormatting sqref="AI107">
    <cfRule type="expression" dxfId="2593" priority="13207">
      <formula>IF(RIGHT(TEXT(AI107,"0.#"),1)=".",FALSE,TRUE)</formula>
    </cfRule>
    <cfRule type="expression" dxfId="2592" priority="13208">
      <formula>IF(RIGHT(TEXT(AI107,"0.#"),1)=".",TRUE,FALSE)</formula>
    </cfRule>
  </conditionalFormatting>
  <conditionalFormatting sqref="AM107">
    <cfRule type="expression" dxfId="2591" priority="13205">
      <formula>IF(RIGHT(TEXT(AM107,"0.#"),1)=".",FALSE,TRUE)</formula>
    </cfRule>
    <cfRule type="expression" dxfId="2590" priority="13206">
      <formula>IF(RIGHT(TEXT(AM107,"0.#"),1)=".",TRUE,FALSE)</formula>
    </cfRule>
  </conditionalFormatting>
  <conditionalFormatting sqref="AE108">
    <cfRule type="expression" dxfId="2589" priority="13203">
      <formula>IF(RIGHT(TEXT(AE108,"0.#"),1)=".",FALSE,TRUE)</formula>
    </cfRule>
    <cfRule type="expression" dxfId="2588" priority="13204">
      <formula>IF(RIGHT(TEXT(AE108,"0.#"),1)=".",TRUE,FALSE)</formula>
    </cfRule>
  </conditionalFormatting>
  <conditionalFormatting sqref="AI108">
    <cfRule type="expression" dxfId="2587" priority="13201">
      <formula>IF(RIGHT(TEXT(AI108,"0.#"),1)=".",FALSE,TRUE)</formula>
    </cfRule>
    <cfRule type="expression" dxfId="2586" priority="13202">
      <formula>IF(RIGHT(TEXT(AI108,"0.#"),1)=".",TRUE,FALSE)</formula>
    </cfRule>
  </conditionalFormatting>
  <conditionalFormatting sqref="AM108">
    <cfRule type="expression" dxfId="2585" priority="13199">
      <formula>IF(RIGHT(TEXT(AM108,"0.#"),1)=".",FALSE,TRUE)</formula>
    </cfRule>
    <cfRule type="expression" dxfId="2584" priority="13200">
      <formula>IF(RIGHT(TEXT(AM108,"0.#"),1)=".",TRUE,FALSE)</formula>
    </cfRule>
  </conditionalFormatting>
  <conditionalFormatting sqref="AE110">
    <cfRule type="expression" dxfId="2583" priority="13195">
      <formula>IF(RIGHT(TEXT(AE110,"0.#"),1)=".",FALSE,TRUE)</formula>
    </cfRule>
    <cfRule type="expression" dxfId="2582" priority="13196">
      <formula>IF(RIGHT(TEXT(AE110,"0.#"),1)=".",TRUE,FALSE)</formula>
    </cfRule>
  </conditionalFormatting>
  <conditionalFormatting sqref="AI110">
    <cfRule type="expression" dxfId="2581" priority="13193">
      <formula>IF(RIGHT(TEXT(AI110,"0.#"),1)=".",FALSE,TRUE)</formula>
    </cfRule>
    <cfRule type="expression" dxfId="2580" priority="13194">
      <formula>IF(RIGHT(TEXT(AI110,"0.#"),1)=".",TRUE,FALSE)</formula>
    </cfRule>
  </conditionalFormatting>
  <conditionalFormatting sqref="AM110">
    <cfRule type="expression" dxfId="2579" priority="13191">
      <formula>IF(RIGHT(TEXT(AM110,"0.#"),1)=".",FALSE,TRUE)</formula>
    </cfRule>
    <cfRule type="expression" dxfId="2578" priority="13192">
      <formula>IF(RIGHT(TEXT(AM110,"0.#"),1)=".",TRUE,FALSE)</formula>
    </cfRule>
  </conditionalFormatting>
  <conditionalFormatting sqref="AE111">
    <cfRule type="expression" dxfId="2577" priority="13189">
      <formula>IF(RIGHT(TEXT(AE111,"0.#"),1)=".",FALSE,TRUE)</formula>
    </cfRule>
    <cfRule type="expression" dxfId="2576" priority="13190">
      <formula>IF(RIGHT(TEXT(AE111,"0.#"),1)=".",TRUE,FALSE)</formula>
    </cfRule>
  </conditionalFormatting>
  <conditionalFormatting sqref="AI111">
    <cfRule type="expression" dxfId="2575" priority="13187">
      <formula>IF(RIGHT(TEXT(AI111,"0.#"),1)=".",FALSE,TRUE)</formula>
    </cfRule>
    <cfRule type="expression" dxfId="2574" priority="13188">
      <formula>IF(RIGHT(TEXT(AI111,"0.#"),1)=".",TRUE,FALSE)</formula>
    </cfRule>
  </conditionalFormatting>
  <conditionalFormatting sqref="AM111">
    <cfRule type="expression" dxfId="2573" priority="13185">
      <formula>IF(RIGHT(TEXT(AM111,"0.#"),1)=".",FALSE,TRUE)</formula>
    </cfRule>
    <cfRule type="expression" dxfId="2572" priority="13186">
      <formula>IF(RIGHT(TEXT(AM111,"0.#"),1)=".",TRUE,FALSE)</formula>
    </cfRule>
  </conditionalFormatting>
  <conditionalFormatting sqref="AE113">
    <cfRule type="expression" dxfId="2571" priority="13181">
      <formula>IF(RIGHT(TEXT(AE113,"0.#"),1)=".",FALSE,TRUE)</formula>
    </cfRule>
    <cfRule type="expression" dxfId="2570" priority="13182">
      <formula>IF(RIGHT(TEXT(AE113,"0.#"),1)=".",TRUE,FALSE)</formula>
    </cfRule>
  </conditionalFormatting>
  <conditionalFormatting sqref="AI113">
    <cfRule type="expression" dxfId="2569" priority="13179">
      <formula>IF(RIGHT(TEXT(AI113,"0.#"),1)=".",FALSE,TRUE)</formula>
    </cfRule>
    <cfRule type="expression" dxfId="2568" priority="13180">
      <formula>IF(RIGHT(TEXT(AI113,"0.#"),1)=".",TRUE,FALSE)</formula>
    </cfRule>
  </conditionalFormatting>
  <conditionalFormatting sqref="AM113">
    <cfRule type="expression" dxfId="2567" priority="13177">
      <formula>IF(RIGHT(TEXT(AM113,"0.#"),1)=".",FALSE,TRUE)</formula>
    </cfRule>
    <cfRule type="expression" dxfId="2566" priority="13178">
      <formula>IF(RIGHT(TEXT(AM113,"0.#"),1)=".",TRUE,FALSE)</formula>
    </cfRule>
  </conditionalFormatting>
  <conditionalFormatting sqref="AE114">
    <cfRule type="expression" dxfId="2565" priority="13175">
      <formula>IF(RIGHT(TEXT(AE114,"0.#"),1)=".",FALSE,TRUE)</formula>
    </cfRule>
    <cfRule type="expression" dxfId="2564" priority="13176">
      <formula>IF(RIGHT(TEXT(AE114,"0.#"),1)=".",TRUE,FALSE)</formula>
    </cfRule>
  </conditionalFormatting>
  <conditionalFormatting sqref="AI114">
    <cfRule type="expression" dxfId="2563" priority="13173">
      <formula>IF(RIGHT(TEXT(AI114,"0.#"),1)=".",FALSE,TRUE)</formula>
    </cfRule>
    <cfRule type="expression" dxfId="2562" priority="13174">
      <formula>IF(RIGHT(TEXT(AI114,"0.#"),1)=".",TRUE,FALSE)</formula>
    </cfRule>
  </conditionalFormatting>
  <conditionalFormatting sqref="AM114">
    <cfRule type="expression" dxfId="2561" priority="13171">
      <formula>IF(RIGHT(TEXT(AM114,"0.#"),1)=".",FALSE,TRUE)</formula>
    </cfRule>
    <cfRule type="expression" dxfId="2560" priority="13172">
      <formula>IF(RIGHT(TEXT(AM114,"0.#"),1)=".",TRUE,FALSE)</formula>
    </cfRule>
  </conditionalFormatting>
  <conditionalFormatting sqref="AE116 AQ116">
    <cfRule type="expression" dxfId="2559" priority="13167">
      <formula>IF(RIGHT(TEXT(AE116,"0.#"),1)=".",FALSE,TRUE)</formula>
    </cfRule>
    <cfRule type="expression" dxfId="2558" priority="13168">
      <formula>IF(RIGHT(TEXT(AE116,"0.#"),1)=".",TRUE,FALSE)</formula>
    </cfRule>
  </conditionalFormatting>
  <conditionalFormatting sqref="AI116">
    <cfRule type="expression" dxfId="2557" priority="13165">
      <formula>IF(RIGHT(TEXT(AI116,"0.#"),1)=".",FALSE,TRUE)</formula>
    </cfRule>
    <cfRule type="expression" dxfId="2556" priority="13166">
      <formula>IF(RIGHT(TEXT(AI116,"0.#"),1)=".",TRUE,FALSE)</formula>
    </cfRule>
  </conditionalFormatting>
  <conditionalFormatting sqref="AM116">
    <cfRule type="expression" dxfId="2555" priority="13163">
      <formula>IF(RIGHT(TEXT(AM116,"0.#"),1)=".",FALSE,TRUE)</formula>
    </cfRule>
    <cfRule type="expression" dxfId="2554" priority="13164">
      <formula>IF(RIGHT(TEXT(AM116,"0.#"),1)=".",TRUE,FALSE)</formula>
    </cfRule>
  </conditionalFormatting>
  <conditionalFormatting sqref="AE117 AM117">
    <cfRule type="expression" dxfId="2553" priority="13161">
      <formula>IF(RIGHT(TEXT(AE117,"0.#"),1)=".",FALSE,TRUE)</formula>
    </cfRule>
    <cfRule type="expression" dxfId="2552" priority="13162">
      <formula>IF(RIGHT(TEXT(AE117,"0.#"),1)=".",TRUE,FALSE)</formula>
    </cfRule>
  </conditionalFormatting>
  <conditionalFormatting sqref="AI117">
    <cfRule type="expression" dxfId="2551" priority="13159">
      <formula>IF(RIGHT(TEXT(AI117,"0.#"),1)=".",FALSE,TRUE)</formula>
    </cfRule>
    <cfRule type="expression" dxfId="2550" priority="13160">
      <formula>IF(RIGHT(TEXT(AI117,"0.#"),1)=".",TRUE,FALSE)</formula>
    </cfRule>
  </conditionalFormatting>
  <conditionalFormatting sqref="AQ117">
    <cfRule type="expression" dxfId="2549" priority="13155">
      <formula>IF(RIGHT(TEXT(AQ117,"0.#"),1)=".",FALSE,TRUE)</formula>
    </cfRule>
    <cfRule type="expression" dxfId="2548" priority="13156">
      <formula>IF(RIGHT(TEXT(AQ117,"0.#"),1)=".",TRUE,FALSE)</formula>
    </cfRule>
  </conditionalFormatting>
  <conditionalFormatting sqref="AE119 AQ119">
    <cfRule type="expression" dxfId="2547" priority="13153">
      <formula>IF(RIGHT(TEXT(AE119,"0.#"),1)=".",FALSE,TRUE)</formula>
    </cfRule>
    <cfRule type="expression" dxfId="2546" priority="13154">
      <formula>IF(RIGHT(TEXT(AE119,"0.#"),1)=".",TRUE,FALSE)</formula>
    </cfRule>
  </conditionalFormatting>
  <conditionalFormatting sqref="AI119">
    <cfRule type="expression" dxfId="2545" priority="13151">
      <formula>IF(RIGHT(TEXT(AI119,"0.#"),1)=".",FALSE,TRUE)</formula>
    </cfRule>
    <cfRule type="expression" dxfId="2544" priority="13152">
      <formula>IF(RIGHT(TEXT(AI119,"0.#"),1)=".",TRUE,FALSE)</formula>
    </cfRule>
  </conditionalFormatting>
  <conditionalFormatting sqref="AM119">
    <cfRule type="expression" dxfId="2543" priority="13149">
      <formula>IF(RIGHT(TEXT(AM119,"0.#"),1)=".",FALSE,TRUE)</formula>
    </cfRule>
    <cfRule type="expression" dxfId="2542" priority="13150">
      <formula>IF(RIGHT(TEXT(AM119,"0.#"),1)=".",TRUE,FALSE)</formula>
    </cfRule>
  </conditionalFormatting>
  <conditionalFormatting sqref="AQ120">
    <cfRule type="expression" dxfId="2541" priority="13141">
      <formula>IF(RIGHT(TEXT(AQ120,"0.#"),1)=".",FALSE,TRUE)</formula>
    </cfRule>
    <cfRule type="expression" dxfId="2540" priority="13142">
      <formula>IF(RIGHT(TEXT(AQ120,"0.#"),1)=".",TRUE,FALSE)</formula>
    </cfRule>
  </conditionalFormatting>
  <conditionalFormatting sqref="AE122 AQ122">
    <cfRule type="expression" dxfId="2539" priority="13139">
      <formula>IF(RIGHT(TEXT(AE122,"0.#"),1)=".",FALSE,TRUE)</formula>
    </cfRule>
    <cfRule type="expression" dxfId="2538" priority="13140">
      <formula>IF(RIGHT(TEXT(AE122,"0.#"),1)=".",TRUE,FALSE)</formula>
    </cfRule>
  </conditionalFormatting>
  <conditionalFormatting sqref="AI122">
    <cfRule type="expression" dxfId="2537" priority="13137">
      <formula>IF(RIGHT(TEXT(AI122,"0.#"),1)=".",FALSE,TRUE)</formula>
    </cfRule>
    <cfRule type="expression" dxfId="2536" priority="13138">
      <formula>IF(RIGHT(TEXT(AI122,"0.#"),1)=".",TRUE,FALSE)</formula>
    </cfRule>
  </conditionalFormatting>
  <conditionalFormatting sqref="AM122">
    <cfRule type="expression" dxfId="2535" priority="13135">
      <formula>IF(RIGHT(TEXT(AM122,"0.#"),1)=".",FALSE,TRUE)</formula>
    </cfRule>
    <cfRule type="expression" dxfId="2534" priority="13136">
      <formula>IF(RIGHT(TEXT(AM122,"0.#"),1)=".",TRUE,FALSE)</formula>
    </cfRule>
  </conditionalFormatting>
  <conditionalFormatting sqref="AQ123">
    <cfRule type="expression" dxfId="2533" priority="13127">
      <formula>IF(RIGHT(TEXT(AQ123,"0.#"),1)=".",FALSE,TRUE)</formula>
    </cfRule>
    <cfRule type="expression" dxfId="2532" priority="13128">
      <formula>IF(RIGHT(TEXT(AQ123,"0.#"),1)=".",TRUE,FALSE)</formula>
    </cfRule>
  </conditionalFormatting>
  <conditionalFormatting sqref="AE125 AQ125">
    <cfRule type="expression" dxfId="2531" priority="13125">
      <formula>IF(RIGHT(TEXT(AE125,"0.#"),1)=".",FALSE,TRUE)</formula>
    </cfRule>
    <cfRule type="expression" dxfId="2530" priority="13126">
      <formula>IF(RIGHT(TEXT(AE125,"0.#"),1)=".",TRUE,FALSE)</formula>
    </cfRule>
  </conditionalFormatting>
  <conditionalFormatting sqref="AI125">
    <cfRule type="expression" dxfId="2529" priority="13123">
      <formula>IF(RIGHT(TEXT(AI125,"0.#"),1)=".",FALSE,TRUE)</formula>
    </cfRule>
    <cfRule type="expression" dxfId="2528" priority="13124">
      <formula>IF(RIGHT(TEXT(AI125,"0.#"),1)=".",TRUE,FALSE)</formula>
    </cfRule>
  </conditionalFormatting>
  <conditionalFormatting sqref="AM125">
    <cfRule type="expression" dxfId="2527" priority="13121">
      <formula>IF(RIGHT(TEXT(AM125,"0.#"),1)=".",FALSE,TRUE)</formula>
    </cfRule>
    <cfRule type="expression" dxfId="2526" priority="13122">
      <formula>IF(RIGHT(TEXT(AM125,"0.#"),1)=".",TRUE,FALSE)</formula>
    </cfRule>
  </conditionalFormatting>
  <conditionalFormatting sqref="AQ126">
    <cfRule type="expression" dxfId="2525" priority="13113">
      <formula>IF(RIGHT(TEXT(AQ126,"0.#"),1)=".",FALSE,TRUE)</formula>
    </cfRule>
    <cfRule type="expression" dxfId="2524" priority="13114">
      <formula>IF(RIGHT(TEXT(AQ126,"0.#"),1)=".",TRUE,FALSE)</formula>
    </cfRule>
  </conditionalFormatting>
  <conditionalFormatting sqref="AE128 AQ128">
    <cfRule type="expression" dxfId="2523" priority="13111">
      <formula>IF(RIGHT(TEXT(AE128,"0.#"),1)=".",FALSE,TRUE)</formula>
    </cfRule>
    <cfRule type="expression" dxfId="2522" priority="13112">
      <formula>IF(RIGHT(TEXT(AE128,"0.#"),1)=".",TRUE,FALSE)</formula>
    </cfRule>
  </conditionalFormatting>
  <conditionalFormatting sqref="AI128">
    <cfRule type="expression" dxfId="2521" priority="13109">
      <formula>IF(RIGHT(TEXT(AI128,"0.#"),1)=".",FALSE,TRUE)</formula>
    </cfRule>
    <cfRule type="expression" dxfId="2520" priority="13110">
      <formula>IF(RIGHT(TEXT(AI128,"0.#"),1)=".",TRUE,FALSE)</formula>
    </cfRule>
  </conditionalFormatting>
  <conditionalFormatting sqref="AM128">
    <cfRule type="expression" dxfId="2519" priority="13107">
      <formula>IF(RIGHT(TEXT(AM128,"0.#"),1)=".",FALSE,TRUE)</formula>
    </cfRule>
    <cfRule type="expression" dxfId="2518" priority="13108">
      <formula>IF(RIGHT(TEXT(AM128,"0.#"),1)=".",TRUE,FALSE)</formula>
    </cfRule>
  </conditionalFormatting>
  <conditionalFormatting sqref="AQ129">
    <cfRule type="expression" dxfId="2517" priority="13099">
      <formula>IF(RIGHT(TEXT(AQ129,"0.#"),1)=".",FALSE,TRUE)</formula>
    </cfRule>
    <cfRule type="expression" dxfId="2516" priority="13100">
      <formula>IF(RIGHT(TEXT(AQ129,"0.#"),1)=".",TRUE,FALSE)</formula>
    </cfRule>
  </conditionalFormatting>
  <conditionalFormatting sqref="AE75">
    <cfRule type="expression" dxfId="2515" priority="13097">
      <formula>IF(RIGHT(TEXT(AE75,"0.#"),1)=".",FALSE,TRUE)</formula>
    </cfRule>
    <cfRule type="expression" dxfId="2514" priority="13098">
      <formula>IF(RIGHT(TEXT(AE75,"0.#"),1)=".",TRUE,FALSE)</formula>
    </cfRule>
  </conditionalFormatting>
  <conditionalFormatting sqref="AE76">
    <cfRule type="expression" dxfId="2513" priority="13095">
      <formula>IF(RIGHT(TEXT(AE76,"0.#"),1)=".",FALSE,TRUE)</formula>
    </cfRule>
    <cfRule type="expression" dxfId="2512" priority="13096">
      <formula>IF(RIGHT(TEXT(AE76,"0.#"),1)=".",TRUE,FALSE)</formula>
    </cfRule>
  </conditionalFormatting>
  <conditionalFormatting sqref="AE77">
    <cfRule type="expression" dxfId="2511" priority="13093">
      <formula>IF(RIGHT(TEXT(AE77,"0.#"),1)=".",FALSE,TRUE)</formula>
    </cfRule>
    <cfRule type="expression" dxfId="2510" priority="13094">
      <formula>IF(RIGHT(TEXT(AE77,"0.#"),1)=".",TRUE,FALSE)</formula>
    </cfRule>
  </conditionalFormatting>
  <conditionalFormatting sqref="AI77">
    <cfRule type="expression" dxfId="2509" priority="13091">
      <formula>IF(RIGHT(TEXT(AI77,"0.#"),1)=".",FALSE,TRUE)</formula>
    </cfRule>
    <cfRule type="expression" dxfId="2508" priority="13092">
      <formula>IF(RIGHT(TEXT(AI77,"0.#"),1)=".",TRUE,FALSE)</formula>
    </cfRule>
  </conditionalFormatting>
  <conditionalFormatting sqref="AI76">
    <cfRule type="expression" dxfId="2507" priority="13089">
      <formula>IF(RIGHT(TEXT(AI76,"0.#"),1)=".",FALSE,TRUE)</formula>
    </cfRule>
    <cfRule type="expression" dxfId="2506" priority="13090">
      <formula>IF(RIGHT(TEXT(AI76,"0.#"),1)=".",TRUE,FALSE)</formula>
    </cfRule>
  </conditionalFormatting>
  <conditionalFormatting sqref="AI75">
    <cfRule type="expression" dxfId="2505" priority="13087">
      <formula>IF(RIGHT(TEXT(AI75,"0.#"),1)=".",FALSE,TRUE)</formula>
    </cfRule>
    <cfRule type="expression" dxfId="2504" priority="13088">
      <formula>IF(RIGHT(TEXT(AI75,"0.#"),1)=".",TRUE,FALSE)</formula>
    </cfRule>
  </conditionalFormatting>
  <conditionalFormatting sqref="AM75">
    <cfRule type="expression" dxfId="2503" priority="13085">
      <formula>IF(RIGHT(TEXT(AM75,"0.#"),1)=".",FALSE,TRUE)</formula>
    </cfRule>
    <cfRule type="expression" dxfId="2502" priority="13086">
      <formula>IF(RIGHT(TEXT(AM75,"0.#"),1)=".",TRUE,FALSE)</formula>
    </cfRule>
  </conditionalFormatting>
  <conditionalFormatting sqref="AM76">
    <cfRule type="expression" dxfId="2501" priority="13083">
      <formula>IF(RIGHT(TEXT(AM76,"0.#"),1)=".",FALSE,TRUE)</formula>
    </cfRule>
    <cfRule type="expression" dxfId="2500" priority="13084">
      <formula>IF(RIGHT(TEXT(AM76,"0.#"),1)=".",TRUE,FALSE)</formula>
    </cfRule>
  </conditionalFormatting>
  <conditionalFormatting sqref="AM77">
    <cfRule type="expression" dxfId="2499" priority="13081">
      <formula>IF(RIGHT(TEXT(AM77,"0.#"),1)=".",FALSE,TRUE)</formula>
    </cfRule>
    <cfRule type="expression" dxfId="2498" priority="13082">
      <formula>IF(RIGHT(TEXT(AM77,"0.#"),1)=".",TRUE,FALSE)</formula>
    </cfRule>
  </conditionalFormatting>
  <conditionalFormatting sqref="AE134:AE135 AI134:AI135 AM134:AM135 AQ134:AQ135 AU134:AU135">
    <cfRule type="expression" dxfId="2497" priority="13067">
      <formula>IF(RIGHT(TEXT(AE134,"0.#"),1)=".",FALSE,TRUE)</formula>
    </cfRule>
    <cfRule type="expression" dxfId="2496" priority="13068">
      <formula>IF(RIGHT(TEXT(AE134,"0.#"),1)=".",TRUE,FALSE)</formula>
    </cfRule>
  </conditionalFormatting>
  <conditionalFormatting sqref="AE433">
    <cfRule type="expression" dxfId="2495" priority="13037">
      <formula>IF(RIGHT(TEXT(AE433,"0.#"),1)=".",FALSE,TRUE)</formula>
    </cfRule>
    <cfRule type="expression" dxfId="2494" priority="13038">
      <formula>IF(RIGHT(TEXT(AE433,"0.#"),1)=".",TRUE,FALSE)</formula>
    </cfRule>
  </conditionalFormatting>
  <conditionalFormatting sqref="AE434">
    <cfRule type="expression" dxfId="2493" priority="13035">
      <formula>IF(RIGHT(TEXT(AE434,"0.#"),1)=".",FALSE,TRUE)</formula>
    </cfRule>
    <cfRule type="expression" dxfId="2492" priority="13036">
      <formula>IF(RIGHT(TEXT(AE434,"0.#"),1)=".",TRUE,FALSE)</formula>
    </cfRule>
  </conditionalFormatting>
  <conditionalFormatting sqref="AE435">
    <cfRule type="expression" dxfId="2491" priority="13033">
      <formula>IF(RIGHT(TEXT(AE435,"0.#"),1)=".",FALSE,TRUE)</formula>
    </cfRule>
    <cfRule type="expression" dxfId="2490" priority="13034">
      <formula>IF(RIGHT(TEXT(AE435,"0.#"),1)=".",TRUE,FALSE)</formula>
    </cfRule>
  </conditionalFormatting>
  <conditionalFormatting sqref="AU433">
    <cfRule type="expression" dxfId="2489" priority="13013">
      <formula>IF(RIGHT(TEXT(AU433,"0.#"),1)=".",FALSE,TRUE)</formula>
    </cfRule>
    <cfRule type="expression" dxfId="2488" priority="13014">
      <formula>IF(RIGHT(TEXT(AU433,"0.#"),1)=".",TRUE,FALSE)</formula>
    </cfRule>
  </conditionalFormatting>
  <conditionalFormatting sqref="AU434">
    <cfRule type="expression" dxfId="2487" priority="13011">
      <formula>IF(RIGHT(TEXT(AU434,"0.#"),1)=".",FALSE,TRUE)</formula>
    </cfRule>
    <cfRule type="expression" dxfId="2486" priority="13012">
      <formula>IF(RIGHT(TEXT(AU434,"0.#"),1)=".",TRUE,FALSE)</formula>
    </cfRule>
  </conditionalFormatting>
  <conditionalFormatting sqref="AU435">
    <cfRule type="expression" dxfId="2485" priority="13009">
      <formula>IF(RIGHT(TEXT(AU435,"0.#"),1)=".",FALSE,TRUE)</formula>
    </cfRule>
    <cfRule type="expression" dxfId="2484" priority="13010">
      <formula>IF(RIGHT(TEXT(AU435,"0.#"),1)=".",TRUE,FALSE)</formula>
    </cfRule>
  </conditionalFormatting>
  <conditionalFormatting sqref="AI435 AM435">
    <cfRule type="expression" dxfId="2483" priority="12943">
      <formula>IF(RIGHT(TEXT(AI435,"0.#"),1)=".",FALSE,TRUE)</formula>
    </cfRule>
    <cfRule type="expression" dxfId="2482" priority="12944">
      <formula>IF(RIGHT(TEXT(AI435,"0.#"),1)=".",TRUE,FALSE)</formula>
    </cfRule>
  </conditionalFormatting>
  <conditionalFormatting sqref="AI433 AM433">
    <cfRule type="expression" dxfId="2481" priority="12947">
      <formula>IF(RIGHT(TEXT(AI433,"0.#"),1)=".",FALSE,TRUE)</formula>
    </cfRule>
    <cfRule type="expression" dxfId="2480" priority="12948">
      <formula>IF(RIGHT(TEXT(AI433,"0.#"),1)=".",TRUE,FALSE)</formula>
    </cfRule>
  </conditionalFormatting>
  <conditionalFormatting sqref="AI434 AM434">
    <cfRule type="expression" dxfId="2479" priority="12945">
      <formula>IF(RIGHT(TEXT(AI434,"0.#"),1)=".",FALSE,TRUE)</formula>
    </cfRule>
    <cfRule type="expression" dxfId="2478" priority="12946">
      <formula>IF(RIGHT(TEXT(AI434,"0.#"),1)=".",TRUE,FALSE)</formula>
    </cfRule>
  </conditionalFormatting>
  <conditionalFormatting sqref="AQ434">
    <cfRule type="expression" dxfId="2477" priority="12929">
      <formula>IF(RIGHT(TEXT(AQ434,"0.#"),1)=".",FALSE,TRUE)</formula>
    </cfRule>
    <cfRule type="expression" dxfId="2476" priority="12930">
      <formula>IF(RIGHT(TEXT(AQ434,"0.#"),1)=".",TRUE,FALSE)</formula>
    </cfRule>
  </conditionalFormatting>
  <conditionalFormatting sqref="AQ435">
    <cfRule type="expression" dxfId="2475" priority="12915">
      <formula>IF(RIGHT(TEXT(AQ435,"0.#"),1)=".",FALSE,TRUE)</formula>
    </cfRule>
    <cfRule type="expression" dxfId="2474" priority="12916">
      <formula>IF(RIGHT(TEXT(AQ435,"0.#"),1)=".",TRUE,FALSE)</formula>
    </cfRule>
  </conditionalFormatting>
  <conditionalFormatting sqref="AQ433">
    <cfRule type="expression" dxfId="2473" priority="12913">
      <formula>IF(RIGHT(TEXT(AQ433,"0.#"),1)=".",FALSE,TRUE)</formula>
    </cfRule>
    <cfRule type="expression" dxfId="2472" priority="12914">
      <formula>IF(RIGHT(TEXT(AQ433,"0.#"),1)=".",TRUE,FALSE)</formula>
    </cfRule>
  </conditionalFormatting>
  <conditionalFormatting sqref="AL855:AO874">
    <cfRule type="expression" dxfId="2471" priority="6637">
      <formula>IF(AND(AL855&gt;=0, RIGHT(TEXT(AL855,"0.#"),1)&lt;&gt;"."),TRUE,FALSE)</formula>
    </cfRule>
    <cfRule type="expression" dxfId="2470" priority="6638">
      <formula>IF(AND(AL855&gt;=0, RIGHT(TEXT(AL855,"0.#"),1)="."),TRUE,FALSE)</formula>
    </cfRule>
    <cfRule type="expression" dxfId="2469" priority="6639">
      <formula>IF(AND(AL855&lt;0, RIGHT(TEXT(AL855,"0.#"),1)&lt;&gt;"."),TRUE,FALSE)</formula>
    </cfRule>
    <cfRule type="expression" dxfId="2468" priority="6640">
      <formula>IF(AND(AL855&lt;0, RIGHT(TEXT(AL855,"0.#"),1)="."),TRUE,FALSE)</formula>
    </cfRule>
  </conditionalFormatting>
  <conditionalFormatting sqref="AQ53:AQ55">
    <cfRule type="expression" dxfId="2467" priority="4659">
      <formula>IF(RIGHT(TEXT(AQ53,"0.#"),1)=".",FALSE,TRUE)</formula>
    </cfRule>
    <cfRule type="expression" dxfId="2466" priority="4660">
      <formula>IF(RIGHT(TEXT(AQ53,"0.#"),1)=".",TRUE,FALSE)</formula>
    </cfRule>
  </conditionalFormatting>
  <conditionalFormatting sqref="AU53:AU55">
    <cfRule type="expression" dxfId="2465" priority="4657">
      <formula>IF(RIGHT(TEXT(AU53,"0.#"),1)=".",FALSE,TRUE)</formula>
    </cfRule>
    <cfRule type="expression" dxfId="2464" priority="4658">
      <formula>IF(RIGHT(TEXT(AU53,"0.#"),1)=".",TRUE,FALSE)</formula>
    </cfRule>
  </conditionalFormatting>
  <conditionalFormatting sqref="AQ60:AQ62">
    <cfRule type="expression" dxfId="2463" priority="4655">
      <formula>IF(RIGHT(TEXT(AQ60,"0.#"),1)=".",FALSE,TRUE)</formula>
    </cfRule>
    <cfRule type="expression" dxfId="2462" priority="4656">
      <formula>IF(RIGHT(TEXT(AQ60,"0.#"),1)=".",TRUE,FALSE)</formula>
    </cfRule>
  </conditionalFormatting>
  <conditionalFormatting sqref="AU60:AU62">
    <cfRule type="expression" dxfId="2461" priority="4653">
      <formula>IF(RIGHT(TEXT(AU60,"0.#"),1)=".",FALSE,TRUE)</formula>
    </cfRule>
    <cfRule type="expression" dxfId="2460" priority="4654">
      <formula>IF(RIGHT(TEXT(AU60,"0.#"),1)=".",TRUE,FALSE)</formula>
    </cfRule>
  </conditionalFormatting>
  <conditionalFormatting sqref="AQ75:AQ77">
    <cfRule type="expression" dxfId="2459" priority="4651">
      <formula>IF(RIGHT(TEXT(AQ75,"0.#"),1)=".",FALSE,TRUE)</formula>
    </cfRule>
    <cfRule type="expression" dxfId="2458" priority="4652">
      <formula>IF(RIGHT(TEXT(AQ75,"0.#"),1)=".",TRUE,FALSE)</formula>
    </cfRule>
  </conditionalFormatting>
  <conditionalFormatting sqref="AU75:AU77">
    <cfRule type="expression" dxfId="2457" priority="4649">
      <formula>IF(RIGHT(TEXT(AU75,"0.#"),1)=".",FALSE,TRUE)</formula>
    </cfRule>
    <cfRule type="expression" dxfId="2456" priority="4650">
      <formula>IF(RIGHT(TEXT(AU75,"0.#"),1)=".",TRUE,FALSE)</formula>
    </cfRule>
  </conditionalFormatting>
  <conditionalFormatting sqref="AQ87:AQ89">
    <cfRule type="expression" dxfId="2455" priority="4647">
      <formula>IF(RIGHT(TEXT(AQ87,"0.#"),1)=".",FALSE,TRUE)</formula>
    </cfRule>
    <cfRule type="expression" dxfId="2454" priority="4648">
      <formula>IF(RIGHT(TEXT(AQ87,"0.#"),1)=".",TRUE,FALSE)</formula>
    </cfRule>
  </conditionalFormatting>
  <conditionalFormatting sqref="AU87:AU89">
    <cfRule type="expression" dxfId="2453" priority="4645">
      <formula>IF(RIGHT(TEXT(AU87,"0.#"),1)=".",FALSE,TRUE)</formula>
    </cfRule>
    <cfRule type="expression" dxfId="2452" priority="4646">
      <formula>IF(RIGHT(TEXT(AU87,"0.#"),1)=".",TRUE,FALSE)</formula>
    </cfRule>
  </conditionalFormatting>
  <conditionalFormatting sqref="AQ92:AQ94">
    <cfRule type="expression" dxfId="2451" priority="4643">
      <formula>IF(RIGHT(TEXT(AQ92,"0.#"),1)=".",FALSE,TRUE)</formula>
    </cfRule>
    <cfRule type="expression" dxfId="2450" priority="4644">
      <formula>IF(RIGHT(TEXT(AQ92,"0.#"),1)=".",TRUE,FALSE)</formula>
    </cfRule>
  </conditionalFormatting>
  <conditionalFormatting sqref="AU92:AU94">
    <cfRule type="expression" dxfId="2449" priority="4641">
      <formula>IF(RIGHT(TEXT(AU92,"0.#"),1)=".",FALSE,TRUE)</formula>
    </cfRule>
    <cfRule type="expression" dxfId="2448" priority="4642">
      <formula>IF(RIGHT(TEXT(AU92,"0.#"),1)=".",TRUE,FALSE)</formula>
    </cfRule>
  </conditionalFormatting>
  <conditionalFormatting sqref="AQ97:AQ99">
    <cfRule type="expression" dxfId="2447" priority="4639">
      <formula>IF(RIGHT(TEXT(AQ97,"0.#"),1)=".",FALSE,TRUE)</formula>
    </cfRule>
    <cfRule type="expression" dxfId="2446" priority="4640">
      <formula>IF(RIGHT(TEXT(AQ97,"0.#"),1)=".",TRUE,FALSE)</formula>
    </cfRule>
  </conditionalFormatting>
  <conditionalFormatting sqref="AU97:AU99">
    <cfRule type="expression" dxfId="2445" priority="4637">
      <formula>IF(RIGHT(TEXT(AU97,"0.#"),1)=".",FALSE,TRUE)</formula>
    </cfRule>
    <cfRule type="expression" dxfId="2444" priority="4638">
      <formula>IF(RIGHT(TEXT(AU97,"0.#"),1)=".",TRUE,FALSE)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E123 AM123">
    <cfRule type="expression" dxfId="2437" priority="2977">
      <formula>IF(RIGHT(TEXT(AE123,"0.#"),1)=".",FALSE,TRUE)</formula>
    </cfRule>
    <cfRule type="expression" dxfId="2436" priority="2978">
      <formula>IF(RIGHT(TEXT(AE123,"0.#"),1)=".",TRUE,FALSE)</formula>
    </cfRule>
  </conditionalFormatting>
  <conditionalFormatting sqref="AI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47:Y874">
    <cfRule type="expression" dxfId="2427" priority="2965">
      <formula>IF(RIGHT(TEXT(Y847,"0.#"),1)=".",FALSE,TRUE)</formula>
    </cfRule>
    <cfRule type="expression" dxfId="2426" priority="2966">
      <formula>IF(RIGHT(TEXT(Y847,"0.#"),1)=".",TRUE,FALSE)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10:AO1139">
    <cfRule type="expression" dxfId="2397" priority="2871">
      <formula>IF(AND(AL1110&gt;=0, RIGHT(TEXT(AL1110,"0.#"),1)&lt;&gt;"."),TRUE,FALSE)</formula>
    </cfRule>
    <cfRule type="expression" dxfId="2396" priority="2872">
      <formula>IF(AND(AL1110&gt;=0, RIGHT(TEXT(AL1110,"0.#"),1)="."),TRUE,FALSE)</formula>
    </cfRule>
    <cfRule type="expression" dxfId="2395" priority="2873">
      <formula>IF(AND(AL1110&lt;0, RIGHT(TEXT(AL1110,"0.#"),1)&lt;&gt;"."),TRUE,FALSE)</formula>
    </cfRule>
    <cfRule type="expression" dxfId="2394" priority="2874">
      <formula>IF(AND(AL1110&lt;0, RIGHT(TEXT(AL1110,"0.#"),1)="."),TRUE,FALSE)</formula>
    </cfRule>
  </conditionalFormatting>
  <conditionalFormatting sqref="Y1110:Y1139">
    <cfRule type="expression" dxfId="2393" priority="2869">
      <formula>IF(RIGHT(TEXT(Y1110,"0.#"),1)=".",FALSE,TRUE)</formula>
    </cfRule>
    <cfRule type="expression" dxfId="2392" priority="2870">
      <formula>IF(RIGHT(TEXT(Y1110,"0.#"),1)=".",TRUE,FALSE)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Y845:Y846">
    <cfRule type="expression" dxfId="2383" priority="2821">
      <formula>IF(RIGHT(TEXT(Y845,"0.#"),1)=".",FALSE,TRUE)</formula>
    </cfRule>
    <cfRule type="expression" dxfId="2382" priority="2822">
      <formula>IF(RIGHT(TEXT(Y845,"0.#"),1)=".",TRUE,FALSE)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80:Y907">
    <cfRule type="expression" dxfId="2065" priority="2081">
      <formula>IF(RIGHT(TEXT(Y880,"0.#"),1)=".",FALSE,TRUE)</formula>
    </cfRule>
    <cfRule type="expression" dxfId="2064" priority="2082">
      <formula>IF(RIGHT(TEXT(Y880,"0.#"),1)=".",TRUE,FALSE)</formula>
    </cfRule>
  </conditionalFormatting>
  <conditionalFormatting sqref="Y878:Y879">
    <cfRule type="expression" dxfId="2063" priority="2075">
      <formula>IF(RIGHT(TEXT(Y878,"0.#"),1)=".",FALSE,TRUE)</formula>
    </cfRule>
    <cfRule type="expression" dxfId="2062" priority="2076">
      <formula>IF(RIGHT(TEXT(Y878,"0.#"),1)=".",TRUE,FALSE)</formula>
    </cfRule>
  </conditionalFormatting>
  <conditionalFormatting sqref="Y913:Y940">
    <cfRule type="expression" dxfId="2061" priority="2069">
      <formula>IF(RIGHT(TEXT(Y913,"0.#"),1)=".",FALSE,TRUE)</formula>
    </cfRule>
    <cfRule type="expression" dxfId="2060" priority="2070">
      <formula>IF(RIGHT(TEXT(Y913,"0.#"),1)=".",TRUE,FALSE)</formula>
    </cfRule>
  </conditionalFormatting>
  <conditionalFormatting sqref="Y911:Y912">
    <cfRule type="expression" dxfId="2059" priority="2063">
      <formula>IF(RIGHT(TEXT(Y911,"0.#"),1)=".",FALSE,TRUE)</formula>
    </cfRule>
    <cfRule type="expression" dxfId="2058" priority="2064">
      <formula>IF(RIGHT(TEXT(Y911,"0.#"),1)=".",TRUE,FALSE)</formula>
    </cfRule>
  </conditionalFormatting>
  <conditionalFormatting sqref="Y946:Y973">
    <cfRule type="expression" dxfId="2057" priority="2057">
      <formula>IF(RIGHT(TEXT(Y946,"0.#"),1)=".",FALSE,TRUE)</formula>
    </cfRule>
    <cfRule type="expression" dxfId="2056" priority="2058">
      <formula>IF(RIGHT(TEXT(Y946,"0.#"),1)=".",TRUE,FALSE)</formula>
    </cfRule>
  </conditionalFormatting>
  <conditionalFormatting sqref="Y944:Y945">
    <cfRule type="expression" dxfId="2055" priority="2051">
      <formula>IF(RIGHT(TEXT(Y944,"0.#"),1)=".",FALSE,TRUE)</formula>
    </cfRule>
    <cfRule type="expression" dxfId="2054" priority="2052">
      <formula>IF(RIGHT(TEXT(Y944,"0.#"),1)=".",TRUE,FALSE)</formula>
    </cfRule>
  </conditionalFormatting>
  <conditionalFormatting sqref="Y979:Y1006">
    <cfRule type="expression" dxfId="2053" priority="2045">
      <formula>IF(RIGHT(TEXT(Y979,"0.#"),1)=".",FALSE,TRUE)</formula>
    </cfRule>
    <cfRule type="expression" dxfId="2052" priority="2046">
      <formula>IF(RIGHT(TEXT(Y979,"0.#"),1)=".",TRUE,FALSE)</formula>
    </cfRule>
  </conditionalFormatting>
  <conditionalFormatting sqref="Y977:Y978">
    <cfRule type="expression" dxfId="2051" priority="2039">
      <formula>IF(RIGHT(TEXT(Y977,"0.#"),1)=".",FALSE,TRUE)</formula>
    </cfRule>
    <cfRule type="expression" dxfId="2050" priority="2040">
      <formula>IF(RIGHT(TEXT(Y977,"0.#"),1)=".",TRUE,FALSE)</formula>
    </cfRule>
  </conditionalFormatting>
  <conditionalFormatting sqref="Y1012:Y1039">
    <cfRule type="expression" dxfId="2049" priority="2033">
      <formula>IF(RIGHT(TEXT(Y1012,"0.#"),1)=".",FALSE,TRUE)</formula>
    </cfRule>
    <cfRule type="expression" dxfId="2048" priority="2034">
      <formula>IF(RIGHT(TEXT(Y1012,"0.#"),1)=".",TRUE,FALSE)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8:AO907">
    <cfRule type="expression" dxfId="1967" priority="2083">
      <formula>IF(AND(AL888&gt;=0, RIGHT(TEXT(AL888,"0.#"),1)&lt;&gt;"."),TRUE,FALSE)</formula>
    </cfRule>
    <cfRule type="expression" dxfId="1966" priority="2084">
      <formula>IF(AND(AL888&gt;=0, RIGHT(TEXT(AL888,"0.#"),1)="."),TRUE,FALSE)</formula>
    </cfRule>
    <cfRule type="expression" dxfId="1965" priority="2085">
      <formula>IF(AND(AL888&lt;0, RIGHT(TEXT(AL888,"0.#"),1)&lt;&gt;"."),TRUE,FALSE)</formula>
    </cfRule>
    <cfRule type="expression" dxfId="1964" priority="2086">
      <formula>IF(AND(AL888&lt;0, RIGHT(TEXT(AL888,"0.#"),1)="."),TRUE,FALSE)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I458 AM458 AQ458 AU458">
    <cfRule type="expression" dxfId="707" priority="7">
      <formula>IF(RIGHT(TEXT(AI458,"0.#"),1)=".",FALSE,TRUE)</formula>
    </cfRule>
    <cfRule type="expression" dxfId="706" priority="8">
      <formula>IF(RIGHT(TEXT(AI458,"0.#"),1)=".",TRUE,FALSE)</formula>
    </cfRule>
  </conditionalFormatting>
  <conditionalFormatting sqref="AI459 AM459 AQ459 AU459">
    <cfRule type="expression" dxfId="705" priority="5">
      <formula>IF(RIGHT(TEXT(AI459,"0.#"),1)=".",FALSE,TRUE)</formula>
    </cfRule>
    <cfRule type="expression" dxfId="704" priority="6">
      <formula>IF(RIGHT(TEXT(AI459,"0.#"),1)=".",TRUE,FALSE)</formula>
    </cfRule>
  </conditionalFormatting>
  <conditionalFormatting sqref="AE460">
    <cfRule type="expression" dxfId="703" priority="3">
      <formula>IF(RIGHT(TEXT(AE460,"0.#"),1)=".",FALSE,TRUE)</formula>
    </cfRule>
    <cfRule type="expression" dxfId="702" priority="4">
      <formula>IF(RIGHT(TEXT(AE460,"0.#"),1)=".",TRUE,FALSE)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744</v>
      </c>
      <c r="R5" s="13" t="str">
        <f t="shared" si="3"/>
        <v>負担</v>
      </c>
      <c r="S5" s="13" t="str">
        <f t="shared" si="4"/>
        <v>負担</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744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744</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744</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子ども・若者育成支援、少子化社会対策、男女共同参画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1"/>
      <c r="AA2" s="412"/>
      <c r="AB2" s="1003" t="s">
        <v>11</v>
      </c>
      <c r="AC2" s="1004"/>
      <c r="AD2" s="1005"/>
      <c r="AE2" s="991" t="s">
        <v>390</v>
      </c>
      <c r="AF2" s="991"/>
      <c r="AG2" s="991"/>
      <c r="AH2" s="991"/>
      <c r="AI2" s="991" t="s">
        <v>412</v>
      </c>
      <c r="AJ2" s="991"/>
      <c r="AK2" s="991"/>
      <c r="AL2" s="455"/>
      <c r="AM2" s="991" t="s">
        <v>509</v>
      </c>
      <c r="AN2" s="991"/>
      <c r="AO2" s="991"/>
      <c r="AP2" s="455"/>
      <c r="AQ2" s="215" t="s">
        <v>232</v>
      </c>
      <c r="AR2" s="199"/>
      <c r="AS2" s="199"/>
      <c r="AT2" s="200"/>
      <c r="AU2" s="371" t="s">
        <v>134</v>
      </c>
      <c r="AV2" s="371"/>
      <c r="AW2" s="371"/>
      <c r="AX2" s="372"/>
      <c r="AY2" s="34">
        <f>COUNTA($G$4)</f>
        <v>0</v>
      </c>
    </row>
    <row r="3" spans="1:51" ht="18.75" customHeight="1" x14ac:dyDescent="0.15">
      <c r="A3" s="509"/>
      <c r="B3" s="510"/>
      <c r="C3" s="510"/>
      <c r="D3" s="510"/>
      <c r="E3" s="510"/>
      <c r="F3" s="511"/>
      <c r="G3" s="564"/>
      <c r="H3" s="377"/>
      <c r="I3" s="377"/>
      <c r="J3" s="377"/>
      <c r="K3" s="377"/>
      <c r="L3" s="377"/>
      <c r="M3" s="377"/>
      <c r="N3" s="377"/>
      <c r="O3" s="565"/>
      <c r="P3" s="577"/>
      <c r="Q3" s="377"/>
      <c r="R3" s="377"/>
      <c r="S3" s="377"/>
      <c r="T3" s="377"/>
      <c r="U3" s="377"/>
      <c r="V3" s="377"/>
      <c r="W3" s="377"/>
      <c r="X3" s="565"/>
      <c r="Y3" s="1000"/>
      <c r="Z3" s="1001"/>
      <c r="AA3" s="1002"/>
      <c r="AB3" s="1006"/>
      <c r="AC3" s="1007"/>
      <c r="AD3" s="1008"/>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2" t="s">
        <v>380</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1"/>
      <c r="AA9" s="412"/>
      <c r="AB9" s="1003" t="s">
        <v>11</v>
      </c>
      <c r="AC9" s="1004"/>
      <c r="AD9" s="1005"/>
      <c r="AE9" s="991" t="s">
        <v>390</v>
      </c>
      <c r="AF9" s="991"/>
      <c r="AG9" s="991"/>
      <c r="AH9" s="991"/>
      <c r="AI9" s="991" t="s">
        <v>412</v>
      </c>
      <c r="AJ9" s="991"/>
      <c r="AK9" s="991"/>
      <c r="AL9" s="455"/>
      <c r="AM9" s="991" t="s">
        <v>509</v>
      </c>
      <c r="AN9" s="991"/>
      <c r="AO9" s="991"/>
      <c r="AP9" s="455"/>
      <c r="AQ9" s="215" t="s">
        <v>232</v>
      </c>
      <c r="AR9" s="199"/>
      <c r="AS9" s="199"/>
      <c r="AT9" s="200"/>
      <c r="AU9" s="371" t="s">
        <v>134</v>
      </c>
      <c r="AV9" s="371"/>
      <c r="AW9" s="371"/>
      <c r="AX9" s="372"/>
      <c r="AY9" s="34">
        <f>COUNTA($G$11)</f>
        <v>0</v>
      </c>
    </row>
    <row r="10" spans="1:51" ht="18.75" customHeight="1" x14ac:dyDescent="0.15">
      <c r="A10" s="509"/>
      <c r="B10" s="510"/>
      <c r="C10" s="510"/>
      <c r="D10" s="510"/>
      <c r="E10" s="510"/>
      <c r="F10" s="511"/>
      <c r="G10" s="564"/>
      <c r="H10" s="377"/>
      <c r="I10" s="377"/>
      <c r="J10" s="377"/>
      <c r="K10" s="377"/>
      <c r="L10" s="377"/>
      <c r="M10" s="377"/>
      <c r="N10" s="377"/>
      <c r="O10" s="565"/>
      <c r="P10" s="577"/>
      <c r="Q10" s="377"/>
      <c r="R10" s="377"/>
      <c r="S10" s="377"/>
      <c r="T10" s="377"/>
      <c r="U10" s="377"/>
      <c r="V10" s="377"/>
      <c r="W10" s="377"/>
      <c r="X10" s="565"/>
      <c r="Y10" s="1000"/>
      <c r="Z10" s="1001"/>
      <c r="AA10" s="1002"/>
      <c r="AB10" s="1006"/>
      <c r="AC10" s="1007"/>
      <c r="AD10" s="1008"/>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2" t="s">
        <v>380</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1"/>
      <c r="AA16" s="412"/>
      <c r="AB16" s="1003" t="s">
        <v>11</v>
      </c>
      <c r="AC16" s="1004"/>
      <c r="AD16" s="1005"/>
      <c r="AE16" s="991" t="s">
        <v>390</v>
      </c>
      <c r="AF16" s="991"/>
      <c r="AG16" s="991"/>
      <c r="AH16" s="991"/>
      <c r="AI16" s="991" t="s">
        <v>412</v>
      </c>
      <c r="AJ16" s="991"/>
      <c r="AK16" s="991"/>
      <c r="AL16" s="455"/>
      <c r="AM16" s="991" t="s">
        <v>509</v>
      </c>
      <c r="AN16" s="991"/>
      <c r="AO16" s="991"/>
      <c r="AP16" s="455"/>
      <c r="AQ16" s="215" t="s">
        <v>232</v>
      </c>
      <c r="AR16" s="199"/>
      <c r="AS16" s="199"/>
      <c r="AT16" s="200"/>
      <c r="AU16" s="371" t="s">
        <v>134</v>
      </c>
      <c r="AV16" s="371"/>
      <c r="AW16" s="371"/>
      <c r="AX16" s="372"/>
      <c r="AY16" s="34">
        <f>COUNTA($G$18)</f>
        <v>0</v>
      </c>
    </row>
    <row r="17" spans="1:51" ht="18.75" customHeight="1" x14ac:dyDescent="0.15">
      <c r="A17" s="509"/>
      <c r="B17" s="510"/>
      <c r="C17" s="510"/>
      <c r="D17" s="510"/>
      <c r="E17" s="510"/>
      <c r="F17" s="511"/>
      <c r="G17" s="564"/>
      <c r="H17" s="377"/>
      <c r="I17" s="377"/>
      <c r="J17" s="377"/>
      <c r="K17" s="377"/>
      <c r="L17" s="377"/>
      <c r="M17" s="377"/>
      <c r="N17" s="377"/>
      <c r="O17" s="565"/>
      <c r="P17" s="577"/>
      <c r="Q17" s="377"/>
      <c r="R17" s="377"/>
      <c r="S17" s="377"/>
      <c r="T17" s="377"/>
      <c r="U17" s="377"/>
      <c r="V17" s="377"/>
      <c r="W17" s="377"/>
      <c r="X17" s="565"/>
      <c r="Y17" s="1000"/>
      <c r="Z17" s="1001"/>
      <c r="AA17" s="1002"/>
      <c r="AB17" s="1006"/>
      <c r="AC17" s="1007"/>
      <c r="AD17" s="1008"/>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2" t="s">
        <v>380</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1"/>
      <c r="AA23" s="412"/>
      <c r="AB23" s="1003" t="s">
        <v>11</v>
      </c>
      <c r="AC23" s="1004"/>
      <c r="AD23" s="1005"/>
      <c r="AE23" s="991" t="s">
        <v>390</v>
      </c>
      <c r="AF23" s="991"/>
      <c r="AG23" s="991"/>
      <c r="AH23" s="991"/>
      <c r="AI23" s="991" t="s">
        <v>412</v>
      </c>
      <c r="AJ23" s="991"/>
      <c r="AK23" s="991"/>
      <c r="AL23" s="455"/>
      <c r="AM23" s="991" t="s">
        <v>509</v>
      </c>
      <c r="AN23" s="991"/>
      <c r="AO23" s="991"/>
      <c r="AP23" s="455"/>
      <c r="AQ23" s="215" t="s">
        <v>232</v>
      </c>
      <c r="AR23" s="199"/>
      <c r="AS23" s="199"/>
      <c r="AT23" s="200"/>
      <c r="AU23" s="371" t="s">
        <v>134</v>
      </c>
      <c r="AV23" s="371"/>
      <c r="AW23" s="371"/>
      <c r="AX23" s="372"/>
      <c r="AY23" s="34">
        <f>COUNTA($G$25)</f>
        <v>0</v>
      </c>
    </row>
    <row r="24" spans="1:51" ht="18.75" customHeight="1" x14ac:dyDescent="0.15">
      <c r="A24" s="509"/>
      <c r="B24" s="510"/>
      <c r="C24" s="510"/>
      <c r="D24" s="510"/>
      <c r="E24" s="510"/>
      <c r="F24" s="511"/>
      <c r="G24" s="564"/>
      <c r="H24" s="377"/>
      <c r="I24" s="377"/>
      <c r="J24" s="377"/>
      <c r="K24" s="377"/>
      <c r="L24" s="377"/>
      <c r="M24" s="377"/>
      <c r="N24" s="377"/>
      <c r="O24" s="565"/>
      <c r="P24" s="577"/>
      <c r="Q24" s="377"/>
      <c r="R24" s="377"/>
      <c r="S24" s="377"/>
      <c r="T24" s="377"/>
      <c r="U24" s="377"/>
      <c r="V24" s="377"/>
      <c r="W24" s="377"/>
      <c r="X24" s="565"/>
      <c r="Y24" s="1000"/>
      <c r="Z24" s="1001"/>
      <c r="AA24" s="1002"/>
      <c r="AB24" s="1006"/>
      <c r="AC24" s="1007"/>
      <c r="AD24" s="1008"/>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2" t="s">
        <v>380</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1"/>
      <c r="AA30" s="412"/>
      <c r="AB30" s="1003" t="s">
        <v>11</v>
      </c>
      <c r="AC30" s="1004"/>
      <c r="AD30" s="1005"/>
      <c r="AE30" s="991" t="s">
        <v>390</v>
      </c>
      <c r="AF30" s="991"/>
      <c r="AG30" s="991"/>
      <c r="AH30" s="991"/>
      <c r="AI30" s="991" t="s">
        <v>412</v>
      </c>
      <c r="AJ30" s="991"/>
      <c r="AK30" s="991"/>
      <c r="AL30" s="455"/>
      <c r="AM30" s="991" t="s">
        <v>509</v>
      </c>
      <c r="AN30" s="991"/>
      <c r="AO30" s="991"/>
      <c r="AP30" s="455"/>
      <c r="AQ30" s="215" t="s">
        <v>232</v>
      </c>
      <c r="AR30" s="199"/>
      <c r="AS30" s="199"/>
      <c r="AT30" s="200"/>
      <c r="AU30" s="371" t="s">
        <v>134</v>
      </c>
      <c r="AV30" s="371"/>
      <c r="AW30" s="371"/>
      <c r="AX30" s="372"/>
      <c r="AY30" s="34">
        <f>COUNTA($G$32)</f>
        <v>0</v>
      </c>
    </row>
    <row r="31" spans="1:51"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1000"/>
      <c r="Z31" s="1001"/>
      <c r="AA31" s="1002"/>
      <c r="AB31" s="1006"/>
      <c r="AC31" s="1007"/>
      <c r="AD31" s="1008"/>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2" t="s">
        <v>380</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1"/>
      <c r="AA37" s="412"/>
      <c r="AB37" s="1003" t="s">
        <v>11</v>
      </c>
      <c r="AC37" s="1004"/>
      <c r="AD37" s="1005"/>
      <c r="AE37" s="991" t="s">
        <v>390</v>
      </c>
      <c r="AF37" s="991"/>
      <c r="AG37" s="991"/>
      <c r="AH37" s="991"/>
      <c r="AI37" s="991" t="s">
        <v>412</v>
      </c>
      <c r="AJ37" s="991"/>
      <c r="AK37" s="991"/>
      <c r="AL37" s="455"/>
      <c r="AM37" s="991" t="s">
        <v>509</v>
      </c>
      <c r="AN37" s="991"/>
      <c r="AO37" s="991"/>
      <c r="AP37" s="455"/>
      <c r="AQ37" s="215" t="s">
        <v>232</v>
      </c>
      <c r="AR37" s="199"/>
      <c r="AS37" s="199"/>
      <c r="AT37" s="200"/>
      <c r="AU37" s="371" t="s">
        <v>134</v>
      </c>
      <c r="AV37" s="371"/>
      <c r="AW37" s="371"/>
      <c r="AX37" s="372"/>
      <c r="AY37" s="34">
        <f>COUNTA($G$39)</f>
        <v>0</v>
      </c>
    </row>
    <row r="38" spans="1:51"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1000"/>
      <c r="Z38" s="1001"/>
      <c r="AA38" s="1002"/>
      <c r="AB38" s="1006"/>
      <c r="AC38" s="1007"/>
      <c r="AD38" s="1008"/>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1"/>
      <c r="AA44" s="412"/>
      <c r="AB44" s="1003" t="s">
        <v>11</v>
      </c>
      <c r="AC44" s="1004"/>
      <c r="AD44" s="1005"/>
      <c r="AE44" s="991" t="s">
        <v>390</v>
      </c>
      <c r="AF44" s="991"/>
      <c r="AG44" s="991"/>
      <c r="AH44" s="991"/>
      <c r="AI44" s="991" t="s">
        <v>412</v>
      </c>
      <c r="AJ44" s="991"/>
      <c r="AK44" s="991"/>
      <c r="AL44" s="455"/>
      <c r="AM44" s="991" t="s">
        <v>509</v>
      </c>
      <c r="AN44" s="991"/>
      <c r="AO44" s="991"/>
      <c r="AP44" s="455"/>
      <c r="AQ44" s="215" t="s">
        <v>232</v>
      </c>
      <c r="AR44" s="199"/>
      <c r="AS44" s="199"/>
      <c r="AT44" s="200"/>
      <c r="AU44" s="371" t="s">
        <v>134</v>
      </c>
      <c r="AV44" s="371"/>
      <c r="AW44" s="371"/>
      <c r="AX44" s="372"/>
      <c r="AY44" s="34">
        <f>COUNTA($G$46)</f>
        <v>0</v>
      </c>
    </row>
    <row r="45" spans="1:51" ht="18.75"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1000"/>
      <c r="Z45" s="1001"/>
      <c r="AA45" s="1002"/>
      <c r="AB45" s="1006"/>
      <c r="AC45" s="1007"/>
      <c r="AD45" s="1008"/>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1"/>
      <c r="AA51" s="412"/>
      <c r="AB51" s="455" t="s">
        <v>11</v>
      </c>
      <c r="AC51" s="1004"/>
      <c r="AD51" s="1005"/>
      <c r="AE51" s="991" t="s">
        <v>390</v>
      </c>
      <c r="AF51" s="991"/>
      <c r="AG51" s="991"/>
      <c r="AH51" s="991"/>
      <c r="AI51" s="991" t="s">
        <v>412</v>
      </c>
      <c r="AJ51" s="991"/>
      <c r="AK51" s="991"/>
      <c r="AL51" s="455"/>
      <c r="AM51" s="991" t="s">
        <v>509</v>
      </c>
      <c r="AN51" s="991"/>
      <c r="AO51" s="991"/>
      <c r="AP51" s="455"/>
      <c r="AQ51" s="215" t="s">
        <v>232</v>
      </c>
      <c r="AR51" s="199"/>
      <c r="AS51" s="199"/>
      <c r="AT51" s="200"/>
      <c r="AU51" s="371" t="s">
        <v>134</v>
      </c>
      <c r="AV51" s="371"/>
      <c r="AW51" s="371"/>
      <c r="AX51" s="372"/>
      <c r="AY51" s="34">
        <f>COUNTA($G$53)</f>
        <v>0</v>
      </c>
    </row>
    <row r="52" spans="1:51" ht="18.75"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1000"/>
      <c r="Z52" s="1001"/>
      <c r="AA52" s="1002"/>
      <c r="AB52" s="1006"/>
      <c r="AC52" s="1007"/>
      <c r="AD52" s="1008"/>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1"/>
      <c r="AA58" s="412"/>
      <c r="AB58" s="1003" t="s">
        <v>11</v>
      </c>
      <c r="AC58" s="1004"/>
      <c r="AD58" s="1005"/>
      <c r="AE58" s="991" t="s">
        <v>390</v>
      </c>
      <c r="AF58" s="991"/>
      <c r="AG58" s="991"/>
      <c r="AH58" s="991"/>
      <c r="AI58" s="991" t="s">
        <v>412</v>
      </c>
      <c r="AJ58" s="991"/>
      <c r="AK58" s="991"/>
      <c r="AL58" s="455"/>
      <c r="AM58" s="991" t="s">
        <v>509</v>
      </c>
      <c r="AN58" s="991"/>
      <c r="AO58" s="991"/>
      <c r="AP58" s="455"/>
      <c r="AQ58" s="215" t="s">
        <v>232</v>
      </c>
      <c r="AR58" s="199"/>
      <c r="AS58" s="199"/>
      <c r="AT58" s="200"/>
      <c r="AU58" s="371" t="s">
        <v>134</v>
      </c>
      <c r="AV58" s="371"/>
      <c r="AW58" s="371"/>
      <c r="AX58" s="372"/>
      <c r="AY58" s="34">
        <f>COUNTA($G$60)</f>
        <v>0</v>
      </c>
    </row>
    <row r="59" spans="1:51" ht="18.75"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1000"/>
      <c r="Z59" s="1001"/>
      <c r="AA59" s="1002"/>
      <c r="AB59" s="1006"/>
      <c r="AC59" s="1007"/>
      <c r="AD59" s="1008"/>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1"/>
      <c r="AA65" s="412"/>
      <c r="AB65" s="1003" t="s">
        <v>11</v>
      </c>
      <c r="AC65" s="1004"/>
      <c r="AD65" s="1005"/>
      <c r="AE65" s="991" t="s">
        <v>390</v>
      </c>
      <c r="AF65" s="991"/>
      <c r="AG65" s="991"/>
      <c r="AH65" s="991"/>
      <c r="AI65" s="991" t="s">
        <v>412</v>
      </c>
      <c r="AJ65" s="991"/>
      <c r="AK65" s="991"/>
      <c r="AL65" s="455"/>
      <c r="AM65" s="991" t="s">
        <v>509</v>
      </c>
      <c r="AN65" s="991"/>
      <c r="AO65" s="991"/>
      <c r="AP65" s="455"/>
      <c r="AQ65" s="215" t="s">
        <v>232</v>
      </c>
      <c r="AR65" s="199"/>
      <c r="AS65" s="199"/>
      <c r="AT65" s="200"/>
      <c r="AU65" s="371" t="s">
        <v>134</v>
      </c>
      <c r="AV65" s="371"/>
      <c r="AW65" s="371"/>
      <c r="AX65" s="372"/>
      <c r="AY65" s="34">
        <f>COUNTA($G$67)</f>
        <v>0</v>
      </c>
    </row>
    <row r="66" spans="1:51" ht="18.75" customHeight="1" x14ac:dyDescent="0.15">
      <c r="A66" s="509"/>
      <c r="B66" s="510"/>
      <c r="C66" s="510"/>
      <c r="D66" s="510"/>
      <c r="E66" s="510"/>
      <c r="F66" s="511"/>
      <c r="G66" s="564"/>
      <c r="H66" s="377"/>
      <c r="I66" s="377"/>
      <c r="J66" s="377"/>
      <c r="K66" s="377"/>
      <c r="L66" s="377"/>
      <c r="M66" s="377"/>
      <c r="N66" s="377"/>
      <c r="O66" s="565"/>
      <c r="P66" s="577"/>
      <c r="Q66" s="377"/>
      <c r="R66" s="377"/>
      <c r="S66" s="377"/>
      <c r="T66" s="377"/>
      <c r="U66" s="377"/>
      <c r="V66" s="377"/>
      <c r="W66" s="377"/>
      <c r="X66" s="565"/>
      <c r="Y66" s="1000"/>
      <c r="Z66" s="1001"/>
      <c r="AA66" s="1002"/>
      <c r="AB66" s="1006"/>
      <c r="AC66" s="1007"/>
      <c r="AD66" s="1008"/>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2" t="s">
        <v>380</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1"/>
      <c r="B6" s="1032"/>
      <c r="C6" s="1032"/>
      <c r="D6" s="1032"/>
      <c r="E6" s="1032"/>
      <c r="F6" s="1033"/>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1"/>
      <c r="B7" s="1032"/>
      <c r="C7" s="1032"/>
      <c r="D7" s="1032"/>
      <c r="E7" s="1032"/>
      <c r="F7" s="1033"/>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1"/>
      <c r="B8" s="1032"/>
      <c r="C8" s="1032"/>
      <c r="D8" s="1032"/>
      <c r="E8" s="1032"/>
      <c r="F8" s="1033"/>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1"/>
      <c r="B9" s="1032"/>
      <c r="C9" s="1032"/>
      <c r="D9" s="1032"/>
      <c r="E9" s="1032"/>
      <c r="F9" s="1033"/>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1"/>
      <c r="B10" s="1032"/>
      <c r="C10" s="1032"/>
      <c r="D10" s="1032"/>
      <c r="E10" s="1032"/>
      <c r="F10" s="1033"/>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1"/>
      <c r="B11" s="1032"/>
      <c r="C11" s="1032"/>
      <c r="D11" s="1032"/>
      <c r="E11" s="1032"/>
      <c r="F11" s="1033"/>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1"/>
      <c r="B12" s="1032"/>
      <c r="C12" s="1032"/>
      <c r="D12" s="1032"/>
      <c r="E12" s="1032"/>
      <c r="F12" s="1033"/>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1"/>
      <c r="B13" s="1032"/>
      <c r="C13" s="1032"/>
      <c r="D13" s="1032"/>
      <c r="E13" s="1032"/>
      <c r="F13" s="1033"/>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1"/>
      <c r="B14" s="1032"/>
      <c r="C14" s="1032"/>
      <c r="D14" s="1032"/>
      <c r="E14" s="1032"/>
      <c r="F14" s="103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1"/>
      <c r="B19" s="1032"/>
      <c r="C19" s="1032"/>
      <c r="D19" s="1032"/>
      <c r="E19" s="1032"/>
      <c r="F19" s="1033"/>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1"/>
      <c r="B20" s="1032"/>
      <c r="C20" s="1032"/>
      <c r="D20" s="1032"/>
      <c r="E20" s="1032"/>
      <c r="F20" s="1033"/>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1"/>
      <c r="B21" s="1032"/>
      <c r="C21" s="1032"/>
      <c r="D21" s="1032"/>
      <c r="E21" s="1032"/>
      <c r="F21" s="1033"/>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1"/>
      <c r="B22" s="1032"/>
      <c r="C22" s="1032"/>
      <c r="D22" s="1032"/>
      <c r="E22" s="1032"/>
      <c r="F22" s="1033"/>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1"/>
      <c r="B23" s="1032"/>
      <c r="C23" s="1032"/>
      <c r="D23" s="1032"/>
      <c r="E23" s="1032"/>
      <c r="F23" s="1033"/>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1"/>
      <c r="B24" s="1032"/>
      <c r="C24" s="1032"/>
      <c r="D24" s="1032"/>
      <c r="E24" s="1032"/>
      <c r="F24" s="1033"/>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1"/>
      <c r="B25" s="1032"/>
      <c r="C25" s="1032"/>
      <c r="D25" s="1032"/>
      <c r="E25" s="1032"/>
      <c r="F25" s="1033"/>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1"/>
      <c r="B26" s="1032"/>
      <c r="C26" s="1032"/>
      <c r="D26" s="1032"/>
      <c r="E26" s="1032"/>
      <c r="F26" s="1033"/>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1"/>
      <c r="B27" s="1032"/>
      <c r="C27" s="1032"/>
      <c r="D27" s="1032"/>
      <c r="E27" s="1032"/>
      <c r="F27" s="103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1"/>
      <c r="B32" s="1032"/>
      <c r="C32" s="1032"/>
      <c r="D32" s="1032"/>
      <c r="E32" s="1032"/>
      <c r="F32" s="1033"/>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1"/>
      <c r="B33" s="1032"/>
      <c r="C33" s="1032"/>
      <c r="D33" s="1032"/>
      <c r="E33" s="1032"/>
      <c r="F33" s="1033"/>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1"/>
      <c r="B34" s="1032"/>
      <c r="C34" s="1032"/>
      <c r="D34" s="1032"/>
      <c r="E34" s="1032"/>
      <c r="F34" s="1033"/>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1"/>
      <c r="B35" s="1032"/>
      <c r="C35" s="1032"/>
      <c r="D35" s="1032"/>
      <c r="E35" s="1032"/>
      <c r="F35" s="1033"/>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1"/>
      <c r="B36" s="1032"/>
      <c r="C36" s="1032"/>
      <c r="D36" s="1032"/>
      <c r="E36" s="1032"/>
      <c r="F36" s="1033"/>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1"/>
      <c r="B37" s="1032"/>
      <c r="C37" s="1032"/>
      <c r="D37" s="1032"/>
      <c r="E37" s="1032"/>
      <c r="F37" s="1033"/>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1"/>
      <c r="B38" s="1032"/>
      <c r="C38" s="1032"/>
      <c r="D38" s="1032"/>
      <c r="E38" s="1032"/>
      <c r="F38" s="1033"/>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1"/>
      <c r="B39" s="1032"/>
      <c r="C39" s="1032"/>
      <c r="D39" s="1032"/>
      <c r="E39" s="1032"/>
      <c r="F39" s="1033"/>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1"/>
      <c r="B40" s="1032"/>
      <c r="C40" s="1032"/>
      <c r="D40" s="1032"/>
      <c r="E40" s="1032"/>
      <c r="F40" s="103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1"/>
      <c r="B45" s="1032"/>
      <c r="C45" s="1032"/>
      <c r="D45" s="1032"/>
      <c r="E45" s="1032"/>
      <c r="F45" s="1033"/>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1"/>
      <c r="B46" s="1032"/>
      <c r="C46" s="1032"/>
      <c r="D46" s="1032"/>
      <c r="E46" s="1032"/>
      <c r="F46" s="1033"/>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1"/>
      <c r="B47" s="1032"/>
      <c r="C47" s="1032"/>
      <c r="D47" s="1032"/>
      <c r="E47" s="1032"/>
      <c r="F47" s="1033"/>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1"/>
      <c r="B48" s="1032"/>
      <c r="C48" s="1032"/>
      <c r="D48" s="1032"/>
      <c r="E48" s="1032"/>
      <c r="F48" s="1033"/>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1"/>
      <c r="B49" s="1032"/>
      <c r="C49" s="1032"/>
      <c r="D49" s="1032"/>
      <c r="E49" s="1032"/>
      <c r="F49" s="1033"/>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1"/>
      <c r="B50" s="1032"/>
      <c r="C50" s="1032"/>
      <c r="D50" s="1032"/>
      <c r="E50" s="1032"/>
      <c r="F50" s="1033"/>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1"/>
      <c r="B51" s="1032"/>
      <c r="C51" s="1032"/>
      <c r="D51" s="1032"/>
      <c r="E51" s="1032"/>
      <c r="F51" s="1033"/>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1"/>
      <c r="B52" s="1032"/>
      <c r="C52" s="1032"/>
      <c r="D52" s="1032"/>
      <c r="E52" s="1032"/>
      <c r="F52" s="1033"/>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1"/>
      <c r="B59" s="1032"/>
      <c r="C59" s="1032"/>
      <c r="D59" s="1032"/>
      <c r="E59" s="1032"/>
      <c r="F59" s="1033"/>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1"/>
      <c r="B60" s="1032"/>
      <c r="C60" s="1032"/>
      <c r="D60" s="1032"/>
      <c r="E60" s="1032"/>
      <c r="F60" s="1033"/>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1"/>
      <c r="B61" s="1032"/>
      <c r="C61" s="1032"/>
      <c r="D61" s="1032"/>
      <c r="E61" s="1032"/>
      <c r="F61" s="1033"/>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1"/>
      <c r="B62" s="1032"/>
      <c r="C62" s="1032"/>
      <c r="D62" s="1032"/>
      <c r="E62" s="1032"/>
      <c r="F62" s="1033"/>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1"/>
      <c r="B63" s="1032"/>
      <c r="C63" s="1032"/>
      <c r="D63" s="1032"/>
      <c r="E63" s="1032"/>
      <c r="F63" s="1033"/>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1"/>
      <c r="B64" s="1032"/>
      <c r="C64" s="1032"/>
      <c r="D64" s="1032"/>
      <c r="E64" s="1032"/>
      <c r="F64" s="1033"/>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1"/>
      <c r="B65" s="1032"/>
      <c r="C65" s="1032"/>
      <c r="D65" s="1032"/>
      <c r="E65" s="1032"/>
      <c r="F65" s="1033"/>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1"/>
      <c r="B66" s="1032"/>
      <c r="C66" s="1032"/>
      <c r="D66" s="1032"/>
      <c r="E66" s="1032"/>
      <c r="F66" s="1033"/>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1"/>
      <c r="B67" s="1032"/>
      <c r="C67" s="1032"/>
      <c r="D67" s="1032"/>
      <c r="E67" s="1032"/>
      <c r="F67" s="103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1"/>
      <c r="B72" s="1032"/>
      <c r="C72" s="1032"/>
      <c r="D72" s="1032"/>
      <c r="E72" s="1032"/>
      <c r="F72" s="1033"/>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1"/>
      <c r="B73" s="1032"/>
      <c r="C73" s="1032"/>
      <c r="D73" s="1032"/>
      <c r="E73" s="1032"/>
      <c r="F73" s="1033"/>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1"/>
      <c r="B74" s="1032"/>
      <c r="C74" s="1032"/>
      <c r="D74" s="1032"/>
      <c r="E74" s="1032"/>
      <c r="F74" s="1033"/>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1"/>
      <c r="B75" s="1032"/>
      <c r="C75" s="1032"/>
      <c r="D75" s="1032"/>
      <c r="E75" s="1032"/>
      <c r="F75" s="1033"/>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1"/>
      <c r="B76" s="1032"/>
      <c r="C76" s="1032"/>
      <c r="D76" s="1032"/>
      <c r="E76" s="1032"/>
      <c r="F76" s="1033"/>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1"/>
      <c r="B77" s="1032"/>
      <c r="C77" s="1032"/>
      <c r="D77" s="1032"/>
      <c r="E77" s="1032"/>
      <c r="F77" s="1033"/>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1"/>
      <c r="B78" s="1032"/>
      <c r="C78" s="1032"/>
      <c r="D78" s="1032"/>
      <c r="E78" s="1032"/>
      <c r="F78" s="1033"/>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1"/>
      <c r="B79" s="1032"/>
      <c r="C79" s="1032"/>
      <c r="D79" s="1032"/>
      <c r="E79" s="1032"/>
      <c r="F79" s="1033"/>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1"/>
      <c r="B80" s="1032"/>
      <c r="C80" s="1032"/>
      <c r="D80" s="1032"/>
      <c r="E80" s="1032"/>
      <c r="F80" s="103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1"/>
      <c r="B85" s="1032"/>
      <c r="C85" s="1032"/>
      <c r="D85" s="1032"/>
      <c r="E85" s="1032"/>
      <c r="F85" s="1033"/>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1"/>
      <c r="B86" s="1032"/>
      <c r="C86" s="1032"/>
      <c r="D86" s="1032"/>
      <c r="E86" s="1032"/>
      <c r="F86" s="1033"/>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1"/>
      <c r="B87" s="1032"/>
      <c r="C87" s="1032"/>
      <c r="D87" s="1032"/>
      <c r="E87" s="1032"/>
      <c r="F87" s="1033"/>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1"/>
      <c r="B88" s="1032"/>
      <c r="C88" s="1032"/>
      <c r="D88" s="1032"/>
      <c r="E88" s="1032"/>
      <c r="F88" s="1033"/>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1"/>
      <c r="B89" s="1032"/>
      <c r="C89" s="1032"/>
      <c r="D89" s="1032"/>
      <c r="E89" s="1032"/>
      <c r="F89" s="1033"/>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1"/>
      <c r="B90" s="1032"/>
      <c r="C90" s="1032"/>
      <c r="D90" s="1032"/>
      <c r="E90" s="1032"/>
      <c r="F90" s="1033"/>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1"/>
      <c r="B91" s="1032"/>
      <c r="C91" s="1032"/>
      <c r="D91" s="1032"/>
      <c r="E91" s="1032"/>
      <c r="F91" s="1033"/>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1"/>
      <c r="B92" s="1032"/>
      <c r="C92" s="1032"/>
      <c r="D92" s="1032"/>
      <c r="E92" s="1032"/>
      <c r="F92" s="1033"/>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1"/>
      <c r="B93" s="1032"/>
      <c r="C93" s="1032"/>
      <c r="D93" s="1032"/>
      <c r="E93" s="1032"/>
      <c r="F93" s="103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1"/>
      <c r="B98" s="1032"/>
      <c r="C98" s="1032"/>
      <c r="D98" s="1032"/>
      <c r="E98" s="1032"/>
      <c r="F98" s="1033"/>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1"/>
      <c r="B99" s="1032"/>
      <c r="C99" s="1032"/>
      <c r="D99" s="1032"/>
      <c r="E99" s="1032"/>
      <c r="F99" s="1033"/>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1"/>
      <c r="B100" s="1032"/>
      <c r="C100" s="1032"/>
      <c r="D100" s="1032"/>
      <c r="E100" s="1032"/>
      <c r="F100" s="1033"/>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1"/>
      <c r="B101" s="1032"/>
      <c r="C101" s="1032"/>
      <c r="D101" s="1032"/>
      <c r="E101" s="1032"/>
      <c r="F101" s="1033"/>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1"/>
      <c r="B102" s="1032"/>
      <c r="C102" s="1032"/>
      <c r="D102" s="1032"/>
      <c r="E102" s="1032"/>
      <c r="F102" s="1033"/>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1"/>
      <c r="B103" s="1032"/>
      <c r="C103" s="1032"/>
      <c r="D103" s="1032"/>
      <c r="E103" s="1032"/>
      <c r="F103" s="1033"/>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1"/>
      <c r="B104" s="1032"/>
      <c r="C104" s="1032"/>
      <c r="D104" s="1032"/>
      <c r="E104" s="1032"/>
      <c r="F104" s="1033"/>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1"/>
      <c r="B105" s="1032"/>
      <c r="C105" s="1032"/>
      <c r="D105" s="1032"/>
      <c r="E105" s="1032"/>
      <c r="F105" s="1033"/>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1"/>
      <c r="B112" s="1032"/>
      <c r="C112" s="1032"/>
      <c r="D112" s="1032"/>
      <c r="E112" s="1032"/>
      <c r="F112" s="1033"/>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1"/>
      <c r="B113" s="1032"/>
      <c r="C113" s="1032"/>
      <c r="D113" s="1032"/>
      <c r="E113" s="1032"/>
      <c r="F113" s="1033"/>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1"/>
      <c r="B114" s="1032"/>
      <c r="C114" s="1032"/>
      <c r="D114" s="1032"/>
      <c r="E114" s="1032"/>
      <c r="F114" s="1033"/>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1"/>
      <c r="B115" s="1032"/>
      <c r="C115" s="1032"/>
      <c r="D115" s="1032"/>
      <c r="E115" s="1032"/>
      <c r="F115" s="1033"/>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1"/>
      <c r="B116" s="1032"/>
      <c r="C116" s="1032"/>
      <c r="D116" s="1032"/>
      <c r="E116" s="1032"/>
      <c r="F116" s="1033"/>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1"/>
      <c r="B117" s="1032"/>
      <c r="C117" s="1032"/>
      <c r="D117" s="1032"/>
      <c r="E117" s="1032"/>
      <c r="F117" s="1033"/>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1"/>
      <c r="B118" s="1032"/>
      <c r="C118" s="1032"/>
      <c r="D118" s="1032"/>
      <c r="E118" s="1032"/>
      <c r="F118" s="1033"/>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1"/>
      <c r="B119" s="1032"/>
      <c r="C119" s="1032"/>
      <c r="D119" s="1032"/>
      <c r="E119" s="1032"/>
      <c r="F119" s="1033"/>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1"/>
      <c r="B120" s="1032"/>
      <c r="C120" s="1032"/>
      <c r="D120" s="1032"/>
      <c r="E120" s="1032"/>
      <c r="F120" s="103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1"/>
      <c r="B125" s="1032"/>
      <c r="C125" s="1032"/>
      <c r="D125" s="1032"/>
      <c r="E125" s="1032"/>
      <c r="F125" s="1033"/>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1"/>
      <c r="B126" s="1032"/>
      <c r="C126" s="1032"/>
      <c r="D126" s="1032"/>
      <c r="E126" s="1032"/>
      <c r="F126" s="1033"/>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1"/>
      <c r="B127" s="1032"/>
      <c r="C127" s="1032"/>
      <c r="D127" s="1032"/>
      <c r="E127" s="1032"/>
      <c r="F127" s="1033"/>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1"/>
      <c r="B128" s="1032"/>
      <c r="C128" s="1032"/>
      <c r="D128" s="1032"/>
      <c r="E128" s="1032"/>
      <c r="F128" s="1033"/>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1"/>
      <c r="B129" s="1032"/>
      <c r="C129" s="1032"/>
      <c r="D129" s="1032"/>
      <c r="E129" s="1032"/>
      <c r="F129" s="1033"/>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1"/>
      <c r="B130" s="1032"/>
      <c r="C130" s="1032"/>
      <c r="D130" s="1032"/>
      <c r="E130" s="1032"/>
      <c r="F130" s="1033"/>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1"/>
      <c r="B131" s="1032"/>
      <c r="C131" s="1032"/>
      <c r="D131" s="1032"/>
      <c r="E131" s="1032"/>
      <c r="F131" s="1033"/>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1"/>
      <c r="B132" s="1032"/>
      <c r="C132" s="1032"/>
      <c r="D132" s="1032"/>
      <c r="E132" s="1032"/>
      <c r="F132" s="1033"/>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1"/>
      <c r="B133" s="1032"/>
      <c r="C133" s="1032"/>
      <c r="D133" s="1032"/>
      <c r="E133" s="1032"/>
      <c r="F133" s="103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1"/>
      <c r="B138" s="1032"/>
      <c r="C138" s="1032"/>
      <c r="D138" s="1032"/>
      <c r="E138" s="1032"/>
      <c r="F138" s="1033"/>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1"/>
      <c r="B139" s="1032"/>
      <c r="C139" s="1032"/>
      <c r="D139" s="1032"/>
      <c r="E139" s="1032"/>
      <c r="F139" s="1033"/>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1"/>
      <c r="B140" s="1032"/>
      <c r="C140" s="1032"/>
      <c r="D140" s="1032"/>
      <c r="E140" s="1032"/>
      <c r="F140" s="1033"/>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1"/>
      <c r="B141" s="1032"/>
      <c r="C141" s="1032"/>
      <c r="D141" s="1032"/>
      <c r="E141" s="1032"/>
      <c r="F141" s="1033"/>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1"/>
      <c r="B142" s="1032"/>
      <c r="C142" s="1032"/>
      <c r="D142" s="1032"/>
      <c r="E142" s="1032"/>
      <c r="F142" s="1033"/>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1"/>
      <c r="B143" s="1032"/>
      <c r="C143" s="1032"/>
      <c r="D143" s="1032"/>
      <c r="E143" s="1032"/>
      <c r="F143" s="1033"/>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1"/>
      <c r="B144" s="1032"/>
      <c r="C144" s="1032"/>
      <c r="D144" s="1032"/>
      <c r="E144" s="1032"/>
      <c r="F144" s="1033"/>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1"/>
      <c r="B145" s="1032"/>
      <c r="C145" s="1032"/>
      <c r="D145" s="1032"/>
      <c r="E145" s="1032"/>
      <c r="F145" s="1033"/>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1"/>
      <c r="B146" s="1032"/>
      <c r="C146" s="1032"/>
      <c r="D146" s="1032"/>
      <c r="E146" s="1032"/>
      <c r="F146" s="103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1"/>
      <c r="B151" s="1032"/>
      <c r="C151" s="1032"/>
      <c r="D151" s="1032"/>
      <c r="E151" s="1032"/>
      <c r="F151" s="1033"/>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1"/>
      <c r="B152" s="1032"/>
      <c r="C152" s="1032"/>
      <c r="D152" s="1032"/>
      <c r="E152" s="1032"/>
      <c r="F152" s="1033"/>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1"/>
      <c r="B153" s="1032"/>
      <c r="C153" s="1032"/>
      <c r="D153" s="1032"/>
      <c r="E153" s="1032"/>
      <c r="F153" s="1033"/>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1"/>
      <c r="B154" s="1032"/>
      <c r="C154" s="1032"/>
      <c r="D154" s="1032"/>
      <c r="E154" s="1032"/>
      <c r="F154" s="1033"/>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1"/>
      <c r="B155" s="1032"/>
      <c r="C155" s="1032"/>
      <c r="D155" s="1032"/>
      <c r="E155" s="1032"/>
      <c r="F155" s="1033"/>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1"/>
      <c r="B156" s="1032"/>
      <c r="C156" s="1032"/>
      <c r="D156" s="1032"/>
      <c r="E156" s="1032"/>
      <c r="F156" s="1033"/>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1"/>
      <c r="B157" s="1032"/>
      <c r="C157" s="1032"/>
      <c r="D157" s="1032"/>
      <c r="E157" s="1032"/>
      <c r="F157" s="1033"/>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1"/>
      <c r="B158" s="1032"/>
      <c r="C158" s="1032"/>
      <c r="D158" s="1032"/>
      <c r="E158" s="1032"/>
      <c r="F158" s="1033"/>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1"/>
      <c r="B165" s="1032"/>
      <c r="C165" s="1032"/>
      <c r="D165" s="1032"/>
      <c r="E165" s="1032"/>
      <c r="F165" s="1033"/>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1"/>
      <c r="B166" s="1032"/>
      <c r="C166" s="1032"/>
      <c r="D166" s="1032"/>
      <c r="E166" s="1032"/>
      <c r="F166" s="1033"/>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1"/>
      <c r="B167" s="1032"/>
      <c r="C167" s="1032"/>
      <c r="D167" s="1032"/>
      <c r="E167" s="1032"/>
      <c r="F167" s="1033"/>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1"/>
      <c r="B168" s="1032"/>
      <c r="C168" s="1032"/>
      <c r="D168" s="1032"/>
      <c r="E168" s="1032"/>
      <c r="F168" s="1033"/>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1"/>
      <c r="B169" s="1032"/>
      <c r="C169" s="1032"/>
      <c r="D169" s="1032"/>
      <c r="E169" s="1032"/>
      <c r="F169" s="1033"/>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1"/>
      <c r="B170" s="1032"/>
      <c r="C170" s="1032"/>
      <c r="D170" s="1032"/>
      <c r="E170" s="1032"/>
      <c r="F170" s="1033"/>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1"/>
      <c r="B171" s="1032"/>
      <c r="C171" s="1032"/>
      <c r="D171" s="1032"/>
      <c r="E171" s="1032"/>
      <c r="F171" s="1033"/>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1"/>
      <c r="B172" s="1032"/>
      <c r="C172" s="1032"/>
      <c r="D172" s="1032"/>
      <c r="E172" s="1032"/>
      <c r="F172" s="1033"/>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1"/>
      <c r="B173" s="1032"/>
      <c r="C173" s="1032"/>
      <c r="D173" s="1032"/>
      <c r="E173" s="1032"/>
      <c r="F173" s="103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1"/>
      <c r="B178" s="1032"/>
      <c r="C178" s="1032"/>
      <c r="D178" s="1032"/>
      <c r="E178" s="1032"/>
      <c r="F178" s="1033"/>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1"/>
      <c r="B179" s="1032"/>
      <c r="C179" s="1032"/>
      <c r="D179" s="1032"/>
      <c r="E179" s="1032"/>
      <c r="F179" s="1033"/>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1"/>
      <c r="B180" s="1032"/>
      <c r="C180" s="1032"/>
      <c r="D180" s="1032"/>
      <c r="E180" s="1032"/>
      <c r="F180" s="1033"/>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1"/>
      <c r="B181" s="1032"/>
      <c r="C181" s="1032"/>
      <c r="D181" s="1032"/>
      <c r="E181" s="1032"/>
      <c r="F181" s="1033"/>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1"/>
      <c r="B182" s="1032"/>
      <c r="C182" s="1032"/>
      <c r="D182" s="1032"/>
      <c r="E182" s="1032"/>
      <c r="F182" s="1033"/>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1"/>
      <c r="B183" s="1032"/>
      <c r="C183" s="1032"/>
      <c r="D183" s="1032"/>
      <c r="E183" s="1032"/>
      <c r="F183" s="1033"/>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1"/>
      <c r="B184" s="1032"/>
      <c r="C184" s="1032"/>
      <c r="D184" s="1032"/>
      <c r="E184" s="1032"/>
      <c r="F184" s="1033"/>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1"/>
      <c r="B185" s="1032"/>
      <c r="C185" s="1032"/>
      <c r="D185" s="1032"/>
      <c r="E185" s="1032"/>
      <c r="F185" s="1033"/>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1"/>
      <c r="B186" s="1032"/>
      <c r="C186" s="1032"/>
      <c r="D186" s="1032"/>
      <c r="E186" s="1032"/>
      <c r="F186" s="103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1"/>
      <c r="B191" s="1032"/>
      <c r="C191" s="1032"/>
      <c r="D191" s="1032"/>
      <c r="E191" s="1032"/>
      <c r="F191" s="1033"/>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1"/>
      <c r="B192" s="1032"/>
      <c r="C192" s="1032"/>
      <c r="D192" s="1032"/>
      <c r="E192" s="1032"/>
      <c r="F192" s="1033"/>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1"/>
      <c r="B193" s="1032"/>
      <c r="C193" s="1032"/>
      <c r="D193" s="1032"/>
      <c r="E193" s="1032"/>
      <c r="F193" s="1033"/>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1"/>
      <c r="B194" s="1032"/>
      <c r="C194" s="1032"/>
      <c r="D194" s="1032"/>
      <c r="E194" s="1032"/>
      <c r="F194" s="1033"/>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1"/>
      <c r="B195" s="1032"/>
      <c r="C195" s="1032"/>
      <c r="D195" s="1032"/>
      <c r="E195" s="1032"/>
      <c r="F195" s="1033"/>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1"/>
      <c r="B196" s="1032"/>
      <c r="C196" s="1032"/>
      <c r="D196" s="1032"/>
      <c r="E196" s="1032"/>
      <c r="F196" s="1033"/>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1"/>
      <c r="B197" s="1032"/>
      <c r="C197" s="1032"/>
      <c r="D197" s="1032"/>
      <c r="E197" s="1032"/>
      <c r="F197" s="1033"/>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1"/>
      <c r="B198" s="1032"/>
      <c r="C198" s="1032"/>
      <c r="D198" s="1032"/>
      <c r="E198" s="1032"/>
      <c r="F198" s="1033"/>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1"/>
      <c r="B199" s="1032"/>
      <c r="C199" s="1032"/>
      <c r="D199" s="1032"/>
      <c r="E199" s="1032"/>
      <c r="F199" s="103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1"/>
      <c r="B204" s="1032"/>
      <c r="C204" s="1032"/>
      <c r="D204" s="1032"/>
      <c r="E204" s="1032"/>
      <c r="F204" s="1033"/>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1"/>
      <c r="B205" s="1032"/>
      <c r="C205" s="1032"/>
      <c r="D205" s="1032"/>
      <c r="E205" s="1032"/>
      <c r="F205" s="1033"/>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1"/>
      <c r="B206" s="1032"/>
      <c r="C206" s="1032"/>
      <c r="D206" s="1032"/>
      <c r="E206" s="1032"/>
      <c r="F206" s="1033"/>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1"/>
      <c r="B207" s="1032"/>
      <c r="C207" s="1032"/>
      <c r="D207" s="1032"/>
      <c r="E207" s="1032"/>
      <c r="F207" s="1033"/>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1"/>
      <c r="B208" s="1032"/>
      <c r="C208" s="1032"/>
      <c r="D208" s="1032"/>
      <c r="E208" s="1032"/>
      <c r="F208" s="1033"/>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1"/>
      <c r="B209" s="1032"/>
      <c r="C209" s="1032"/>
      <c r="D209" s="1032"/>
      <c r="E209" s="1032"/>
      <c r="F209" s="1033"/>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1"/>
      <c r="B210" s="1032"/>
      <c r="C210" s="1032"/>
      <c r="D210" s="1032"/>
      <c r="E210" s="1032"/>
      <c r="F210" s="1033"/>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1"/>
      <c r="B211" s="1032"/>
      <c r="C211" s="1032"/>
      <c r="D211" s="1032"/>
      <c r="E211" s="1032"/>
      <c r="F211" s="1033"/>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1"/>
      <c r="B218" s="1032"/>
      <c r="C218" s="1032"/>
      <c r="D218" s="1032"/>
      <c r="E218" s="1032"/>
      <c r="F218" s="1033"/>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1"/>
      <c r="B219" s="1032"/>
      <c r="C219" s="1032"/>
      <c r="D219" s="1032"/>
      <c r="E219" s="1032"/>
      <c r="F219" s="1033"/>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1"/>
      <c r="B220" s="1032"/>
      <c r="C220" s="1032"/>
      <c r="D220" s="1032"/>
      <c r="E220" s="1032"/>
      <c r="F220" s="1033"/>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1"/>
      <c r="B221" s="1032"/>
      <c r="C221" s="1032"/>
      <c r="D221" s="1032"/>
      <c r="E221" s="1032"/>
      <c r="F221" s="1033"/>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1"/>
      <c r="B222" s="1032"/>
      <c r="C222" s="1032"/>
      <c r="D222" s="1032"/>
      <c r="E222" s="1032"/>
      <c r="F222" s="1033"/>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1"/>
      <c r="B223" s="1032"/>
      <c r="C223" s="1032"/>
      <c r="D223" s="1032"/>
      <c r="E223" s="1032"/>
      <c r="F223" s="1033"/>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1"/>
      <c r="B224" s="1032"/>
      <c r="C224" s="1032"/>
      <c r="D224" s="1032"/>
      <c r="E224" s="1032"/>
      <c r="F224" s="1033"/>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1"/>
      <c r="B225" s="1032"/>
      <c r="C225" s="1032"/>
      <c r="D225" s="1032"/>
      <c r="E225" s="1032"/>
      <c r="F225" s="1033"/>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1"/>
      <c r="B226" s="1032"/>
      <c r="C226" s="1032"/>
      <c r="D226" s="1032"/>
      <c r="E226" s="1032"/>
      <c r="F226" s="103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1"/>
      <c r="B231" s="1032"/>
      <c r="C231" s="1032"/>
      <c r="D231" s="1032"/>
      <c r="E231" s="1032"/>
      <c r="F231" s="1033"/>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1"/>
      <c r="B232" s="1032"/>
      <c r="C232" s="1032"/>
      <c r="D232" s="1032"/>
      <c r="E232" s="1032"/>
      <c r="F232" s="1033"/>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1"/>
      <c r="B233" s="1032"/>
      <c r="C233" s="1032"/>
      <c r="D233" s="1032"/>
      <c r="E233" s="1032"/>
      <c r="F233" s="1033"/>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1"/>
      <c r="B234" s="1032"/>
      <c r="C234" s="1032"/>
      <c r="D234" s="1032"/>
      <c r="E234" s="1032"/>
      <c r="F234" s="1033"/>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1"/>
      <c r="B235" s="1032"/>
      <c r="C235" s="1032"/>
      <c r="D235" s="1032"/>
      <c r="E235" s="1032"/>
      <c r="F235" s="1033"/>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1"/>
      <c r="B236" s="1032"/>
      <c r="C236" s="1032"/>
      <c r="D236" s="1032"/>
      <c r="E236" s="1032"/>
      <c r="F236" s="1033"/>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1"/>
      <c r="B237" s="1032"/>
      <c r="C237" s="1032"/>
      <c r="D237" s="1032"/>
      <c r="E237" s="1032"/>
      <c r="F237" s="1033"/>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1"/>
      <c r="B238" s="1032"/>
      <c r="C238" s="1032"/>
      <c r="D238" s="1032"/>
      <c r="E238" s="1032"/>
      <c r="F238" s="1033"/>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1"/>
      <c r="B239" s="1032"/>
      <c r="C239" s="1032"/>
      <c r="D239" s="1032"/>
      <c r="E239" s="1032"/>
      <c r="F239" s="103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1"/>
      <c r="B244" s="1032"/>
      <c r="C244" s="1032"/>
      <c r="D244" s="1032"/>
      <c r="E244" s="1032"/>
      <c r="F244" s="1033"/>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1"/>
      <c r="B245" s="1032"/>
      <c r="C245" s="1032"/>
      <c r="D245" s="1032"/>
      <c r="E245" s="1032"/>
      <c r="F245" s="1033"/>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1"/>
      <c r="B246" s="1032"/>
      <c r="C246" s="1032"/>
      <c r="D246" s="1032"/>
      <c r="E246" s="1032"/>
      <c r="F246" s="1033"/>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1"/>
      <c r="B247" s="1032"/>
      <c r="C247" s="1032"/>
      <c r="D247" s="1032"/>
      <c r="E247" s="1032"/>
      <c r="F247" s="1033"/>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1"/>
      <c r="B248" s="1032"/>
      <c r="C248" s="1032"/>
      <c r="D248" s="1032"/>
      <c r="E248" s="1032"/>
      <c r="F248" s="1033"/>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1"/>
      <c r="B249" s="1032"/>
      <c r="C249" s="1032"/>
      <c r="D249" s="1032"/>
      <c r="E249" s="1032"/>
      <c r="F249" s="1033"/>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1"/>
      <c r="B250" s="1032"/>
      <c r="C250" s="1032"/>
      <c r="D250" s="1032"/>
      <c r="E250" s="1032"/>
      <c r="F250" s="1033"/>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1"/>
      <c r="B251" s="1032"/>
      <c r="C251" s="1032"/>
      <c r="D251" s="1032"/>
      <c r="E251" s="1032"/>
      <c r="F251" s="1033"/>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1"/>
      <c r="B252" s="1032"/>
      <c r="C252" s="1032"/>
      <c r="D252" s="1032"/>
      <c r="E252" s="1032"/>
      <c r="F252" s="103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1"/>
      <c r="B257" s="1032"/>
      <c r="C257" s="1032"/>
      <c r="D257" s="1032"/>
      <c r="E257" s="1032"/>
      <c r="F257" s="1033"/>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1"/>
      <c r="B258" s="1032"/>
      <c r="C258" s="1032"/>
      <c r="D258" s="1032"/>
      <c r="E258" s="1032"/>
      <c r="F258" s="1033"/>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1"/>
      <c r="B259" s="1032"/>
      <c r="C259" s="1032"/>
      <c r="D259" s="1032"/>
      <c r="E259" s="1032"/>
      <c r="F259" s="1033"/>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1"/>
      <c r="B260" s="1032"/>
      <c r="C260" s="1032"/>
      <c r="D260" s="1032"/>
      <c r="E260" s="1032"/>
      <c r="F260" s="1033"/>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1"/>
      <c r="B261" s="1032"/>
      <c r="C261" s="1032"/>
      <c r="D261" s="1032"/>
      <c r="E261" s="1032"/>
      <c r="F261" s="1033"/>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1"/>
      <c r="B262" s="1032"/>
      <c r="C262" s="1032"/>
      <c r="D262" s="1032"/>
      <c r="E262" s="1032"/>
      <c r="F262" s="1033"/>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1"/>
      <c r="B263" s="1032"/>
      <c r="C263" s="1032"/>
      <c r="D263" s="1032"/>
      <c r="E263" s="1032"/>
      <c r="F263" s="1033"/>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1"/>
      <c r="B264" s="1032"/>
      <c r="C264" s="1032"/>
      <c r="D264" s="1032"/>
      <c r="E264" s="1032"/>
      <c r="F264" s="1033"/>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52">
        <v>1</v>
      </c>
      <c r="B4" s="1052">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榎本 亮(enomoto-ryou)</cp:lastModifiedBy>
  <cp:lastPrinted>2021-03-08T07:58:12Z</cp:lastPrinted>
  <dcterms:created xsi:type="dcterms:W3CDTF">2012-03-13T00:50:25Z</dcterms:created>
  <dcterms:modified xsi:type="dcterms:W3CDTF">2021-06-03T00:18:46Z</dcterms:modified>
</cp:coreProperties>
</file>