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予算係\①予算及び決算に関する事項（予算関係書類）\02 作業依頼\R３年度\☆行政事業レビュー\210506 中間報告\○一般会計\予算\"/>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滝澤 智史(takizawa-satoshi)</author>
  </authors>
  <commentList>
    <comment ref="AM33" authorId="0" shapeId="0">
      <text>
        <r>
          <rPr>
            <b/>
            <sz val="9"/>
            <color indexed="81"/>
            <rFont val="MS P ゴシック"/>
            <family val="3"/>
            <charset val="128"/>
          </rPr>
          <t>R2から目標が切り替わっている。</t>
        </r>
      </text>
    </comment>
  </commentList>
</comments>
</file>

<file path=xl/sharedStrings.xml><?xml version="1.0" encoding="utf-8"?>
<sst xmlns="http://schemas.openxmlformats.org/spreadsheetml/2006/main" count="3052" uniqueCount="784">
  <si>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</si>
  <si>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</si>
  <si>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</si>
  <si>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</si>
  <si>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</si>
  <si>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</si>
  <si>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</si>
  <si>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</si>
  <si>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</si>
  <si>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</si>
  <si>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</si>
  <si>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</si>
  <si>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</si>
  <si>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</si>
  <si>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</si>
  <si>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</si>
  <si>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</si>
  <si>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</si>
  <si>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</si>
  <si>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</si>
  <si>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</si>
  <si>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</si>
  <si>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</si>
  <si>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</si>
  <si>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</si>
  <si>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</si>
  <si>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</si>
  <si>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</si>
  <si>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</si>
  <si>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</si>
  <si>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</si>
  <si>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</si>
  <si>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</si>
  <si>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</si>
  <si>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</si>
  <si>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</si>
  <si>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</si>
  <si>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</si>
  <si>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</si>
  <si>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</si>
  <si>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</si>
  <si>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</si>
  <si>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</si>
  <si>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</si>
  <si>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</si>
  <si>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</si>
  <si>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</si>
  <si>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</si>
  <si>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</si>
  <si>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</si>
  <si>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</si>
  <si>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</si>
  <si>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</si>
  <si>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</si>
  <si>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</si>
  <si>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</si>
  <si>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</si>
  <si>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</si>
  <si>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</si>
  <si>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</si>
  <si>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</si>
  <si>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</si>
  <si>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</si>
  <si>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</si>
  <si>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</si>
  <si>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</si>
  <si>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</si>
  <si>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</si>
  <si>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</si>
  <si>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</si>
  <si>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</si>
  <si>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</si>
  <si>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</si>
  <si>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</si>
  <si>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</si>
  <si>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</si>
  <si>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</si>
  <si>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</si>
  <si>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</si>
  <si>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</si>
  <si>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</si>
  <si>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</si>
  <si>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</si>
  <si>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</si>
  <si>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</si>
  <si>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</si>
  <si>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</si>
  <si>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</si>
  <si>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</si>
  <si>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</si>
  <si>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</si>
  <si>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</si>
  <si>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</si>
  <si>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</si>
  <si>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</si>
  <si>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</si>
  <si>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</si>
  <si>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</si>
  <si>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</si>
  <si>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</si>
  <si>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</si>
  <si>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</si>
  <si>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</si>
  <si>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</si>
  <si>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</si>
  <si>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</si>
  <si>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</si>
  <si>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</si>
  <si>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</si>
  <si>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</si>
  <si>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</si>
  <si>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</si>
  <si>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</si>
  <si>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</si>
  <si>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</si>
  <si>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</si>
  <si>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</si>
  <si>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</si>
  <si>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</si>
  <si>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</si>
  <si>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</si>
  <si>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</si>
  <si>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</si>
  <si>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</si>
  <si>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</si>
  <si>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</si>
  <si>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</si>
  <si>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</si>
  <si>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</si>
  <si>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</si>
  <si>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</si>
  <si>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</si>
  <si>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</si>
  <si>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</si>
  <si>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</si>
  <si>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</si>
  <si>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</si>
  <si>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</si>
  <si>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</si>
  <si>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</si>
  <si>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</si>
  <si>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</si>
  <si>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</si>
  <si>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</si>
  <si>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</si>
  <si>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</si>
  <si>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</si>
  <si>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</si>
  <si>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</si>
  <si>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</si>
  <si>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</si>
  <si>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</si>
  <si>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</si>
  <si>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</si>
  <si>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</si>
  <si>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</si>
  <si>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</si>
  <si>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</si>
  <si>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</si>
  <si>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</si>
  <si>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</si>
  <si>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</si>
  <si>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</si>
  <si>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</si>
  <si>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</si>
  <si>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</si>
  <si>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</si>
  <si>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</si>
  <si>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</si>
  <si>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</si>
  <si>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</si>
  <si>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</si>
  <si>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</si>
  <si>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</si>
  <si>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</si>
  <si>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</si>
  <si>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</si>
  <si>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</si>
  <si>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</si>
  <si>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</si>
  <si>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</si>
  <si>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</si>
  <si>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</si>
  <si>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</si>
  <si>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</si>
  <si>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</si>
  <si>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</si>
  <si>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</si>
  <si>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</si>
  <si>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</si>
  <si>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</si>
  <si>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</si>
  <si>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</si>
  <si>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</si>
  <si>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</si>
  <si>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</si>
  <si>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</si>
  <si>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</si>
  <si>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</si>
  <si>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</si>
  <si>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</si>
  <si>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</si>
  <si>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</si>
  <si>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</si>
  <si>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</si>
  <si>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</si>
  <si>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</si>
  <si>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</si>
  <si>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</si>
  <si>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</si>
  <si>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</si>
  <si>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</si>
  <si>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</si>
  <si>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</si>
  <si>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</si>
  <si>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</si>
  <si>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</si>
  <si>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</si>
  <si>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</si>
  <si>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</si>
  <si>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</si>
  <si>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</si>
  <si>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</si>
  <si>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</si>
  <si>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</si>
  <si>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</si>
  <si>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</si>
  <si>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</si>
  <si>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</si>
  <si>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</si>
  <si>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</si>
  <si>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</si>
  <si>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</si>
  <si>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</si>
  <si>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</si>
  <si>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</si>
  <si>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</si>
  <si>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</si>
  <si>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</si>
  <si>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</si>
  <si>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</si>
  <si>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</si>
  <si>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</si>
  <si>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</si>
  <si>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</si>
  <si>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</si>
  <si>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</si>
  <si>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</si>
  <si>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</si>
  <si>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</si>
  <si>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</si>
  <si>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</si>
  <si>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</si>
  <si>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</si>
  <si>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</si>
  <si>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</si>
  <si>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</si>
  <si>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</si>
  <si>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</si>
  <si>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</si>
  <si>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</si>
  <si>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</si>
  <si>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</si>
  <si>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</si>
  <si>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</si>
  <si>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</si>
  <si>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</si>
  <si>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</si>
  <si>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</si>
  <si>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</si>
  <si>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</si>
  <si>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</si>
  <si>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</si>
  <si>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</si>
  <si>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</si>
  <si>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</si>
  <si>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</si>
  <si>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</si>
  <si>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</si>
  <si>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</si>
  <si>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</si>
  <si>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</si>
  <si>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</si>
  <si>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</si>
  <si>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</si>
  <si>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</si>
  <si>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</si>
  <si>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</si>
  <si>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</si>
  <si>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</si>
  <si>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</si>
  <si>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</si>
  <si>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</si>
  <si>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</si>
  <si>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</si>
  <si>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</si>
  <si>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</si>
  <si>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</si>
  <si>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</si>
  <si>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</si>
  <si>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</si>
  <si>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</si>
  <si>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</si>
  <si>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</si>
  <si>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</si>
  <si>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</si>
  <si>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</si>
  <si>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</si>
  <si>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</si>
  <si>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</si>
  <si>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</si>
  <si>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</si>
  <si>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</si>
  <si>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</si>
  <si>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</si>
  <si>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</si>
  <si>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</si>
  <si>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</si>
  <si>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</si>
  <si>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</si>
  <si>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</si>
  <si>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</si>
  <si>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</si>
  <si>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</si>
  <si>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</si>
  <si>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</si>
  <si>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</si>
  <si>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</si>
  <si>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</si>
  <si>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</si>
  <si>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</si>
  <si>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</si>
  <si>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</si>
  <si>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</si>
  <si>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</si>
  <si>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</si>
  <si>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</si>
  <si>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</si>
  <si>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</si>
  <si>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</si>
  <si>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</si>
  <si>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</si>
  <si>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</si>
  <si>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</si>
  <si>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</si>
  <si>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</si>
  <si>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</si>
  <si>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</si>
  <si>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</si>
  <si>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</si>
  <si>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</si>
  <si>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</si>
  <si>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</si>
  <si>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</si>
  <si>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</si>
  <si>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</si>
  <si>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</si>
  <si>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</si>
  <si>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</si>
  <si>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</si>
  <si>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</si>
  <si>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</si>
  <si>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</si>
  <si>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</si>
  <si>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</si>
  <si>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</si>
  <si>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</si>
  <si>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</si>
  <si>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</si>
  <si>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</si>
  <si>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</si>
  <si>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</si>
  <si>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</si>
  <si>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</si>
  <si>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</si>
  <si>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</si>
  <si>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</si>
  <si>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</si>
  <si>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</si>
  <si>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</si>
  <si>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</si>
  <si>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</si>
  <si>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</si>
  <si>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</si>
  <si>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</si>
  <si>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</si>
  <si>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</si>
  <si>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</si>
  <si>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</si>
  <si>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</si>
  <si>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</si>
  <si>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</si>
  <si>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</si>
  <si>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</si>
  <si>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</si>
  <si>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</si>
  <si>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</si>
  <si>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</si>
  <si>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</si>
  <si>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</si>
  <si>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</si>
  <si>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</si>
  <si>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</si>
  <si>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</si>
  <si>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</si>
  <si>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</si>
  <si>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</si>
  <si>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</si>
  <si>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</si>
  <si>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</si>
  <si>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</si>
  <si>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</si>
  <si>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</si>
  <si>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</si>
  <si>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</si>
  <si>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</si>
  <si>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</si>
  <si>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</si>
  <si>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</si>
  <si>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</si>
  <si>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</si>
  <si>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</si>
  <si>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</si>
  <si>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</si>
  <si>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</si>
  <si>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</si>
  <si>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</si>
  <si>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</si>
  <si>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</si>
  <si>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</si>
  <si>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</si>
  <si>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</si>
  <si>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</si>
  <si>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</si>
  <si>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</si>
  <si>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</si>
  <si>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</si>
  <si>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</si>
  <si>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</si>
  <si>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</si>
  <si>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</si>
  <si>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</si>
  <si>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</si>
  <si>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</si>
  <si>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</si>
  <si>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</si>
  <si>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</si>
  <si>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</si>
  <si>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</si>
  <si>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</si>
  <si>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</si>
  <si>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</si>
  <si>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</si>
  <si>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</si>
  <si>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</si>
  <si>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</si>
  <si>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</si>
  <si>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</si>
  <si>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</si>
  <si>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</si>
  <si>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</si>
  <si>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</si>
  <si>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</si>
  <si>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</si>
  <si>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</si>
  <si>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</si>
  <si>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</si>
  <si>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</si>
  <si>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</si>
  <si>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</si>
  <si>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</si>
  <si>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</si>
  <si>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</si>
  <si>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</si>
  <si>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</si>
  <si>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</si>
  <si>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</si>
  <si>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</si>
  <si>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</si>
  <si>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</si>
  <si>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</si>
  <si>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</si>
  <si>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</si>
  <si>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</si>
  <si>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</si>
  <si>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</si>
  <si>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</si>
  <si>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</si>
  <si>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</si>
  <si>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</si>
  <si>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</si>
  <si>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</si>
  <si>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</si>
  <si>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</si>
  <si>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</si>
  <si>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</si>
  <si>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</si>
  <si>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</si>
  <si>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</si>
  <si>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</si>
  <si>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</si>
  <si>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</si>
  <si>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</si>
  <si>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</si>
  <si>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</si>
  <si>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</si>
  <si>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</si>
  <si>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</si>
  <si>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</si>
  <si>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</si>
  <si>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</si>
  <si>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</si>
  <si>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</si>
  <si>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</si>
  <si>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</si>
  <si>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</si>
  <si>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</si>
  <si>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</si>
  <si>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</si>
  <si>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</si>
  <si>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</si>
  <si>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</si>
  <si>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</si>
  <si>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</si>
  <si>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</si>
  <si>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</si>
  <si>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</si>
  <si>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</si>
  <si>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</si>
  <si>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</si>
  <si>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</si>
  <si>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</si>
  <si>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</si>
  <si>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</si>
  <si>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</si>
  <si>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</si>
  <si>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</si>
  <si>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</si>
  <si>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</si>
  <si>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</si>
  <si>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</si>
  <si>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</si>
  <si>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</si>
  <si>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</si>
  <si>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</si>
  <si>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</si>
  <si>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</si>
  <si>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</si>
  <si>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</si>
  <si>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</si>
  <si>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</si>
  <si>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</si>
  <si>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</si>
  <si>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</si>
  <si>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</si>
  <si>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</si>
  <si>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</si>
  <si>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</si>
  <si>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</si>
  <si>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</si>
  <si>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</si>
  <si>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</si>
  <si>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</si>
  <si>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</si>
  <si>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</si>
  <si>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</si>
  <si>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</si>
  <si>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</si>
  <si>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</si>
  <si>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</si>
  <si>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</si>
  <si>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</si>
  <si>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</si>
  <si>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</si>
  <si>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</si>
  <si>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</si>
  <si>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</si>
  <si>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</si>
  <si>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</si>
  <si>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</si>
  <si>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</si>
  <si>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</si>
  <si>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</si>
  <si>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</si>
  <si>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</si>
  <si>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</si>
  <si>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</si>
  <si>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</si>
  <si>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</si>
  <si>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</si>
  <si>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</si>
  <si>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</si>
  <si>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</si>
  <si>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</si>
  <si>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</si>
  <si>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</si>
  <si>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</si>
  <si>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</si>
  <si>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</si>
  <si>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</si>
  <si>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</si>
  <si>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</si>
  <si>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</si>
  <si>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</si>
  <si>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</si>
  <si>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</si>
  <si>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</si>
  <si>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</si>
  <si>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</si>
  <si>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</si>
  <si>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</si>
  <si>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</si>
  <si>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</si>
  <si>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</si>
  <si>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</si>
  <si>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</si>
  <si>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</si>
  <si>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</si>
  <si>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</si>
  <si>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</si>
  <si>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</si>
  <si>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</si>
  <si>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</si>
  <si>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</si>
  <si>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</si>
  <si>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</si>
  <si>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</si>
  <si>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</si>
  <si>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</si>
  <si>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</si>
  <si>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</si>
  <si>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</si>
  <si>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</si>
  <si>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</si>
  <si>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</si>
  <si>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</si>
  <si>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</si>
  <si>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</si>
  <si>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</si>
  <si>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</si>
  <si>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</si>
  <si>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</si>
  <si>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</si>
  <si>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</si>
  <si>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</si>
  <si>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</si>
  <si>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</si>
  <si>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</si>
  <si>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</si>
  <si>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</si>
  <si>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</si>
  <si>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</si>
  <si>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</si>
  <si>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</si>
  <si>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</si>
  <si>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</si>
  <si>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</si>
  <si>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</si>
  <si>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</si>
  <si>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</si>
  <si>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</si>
  <si>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</si>
  <si>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</si>
  <si>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</si>
  <si>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</si>
  <si>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</si>
  <si>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</si>
  <si>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</si>
  <si>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</si>
  <si>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</si>
  <si>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</si>
  <si>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</si>
  <si>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</si>
  <si>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</si>
  <si>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</si>
  <si>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</si>
  <si>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</si>
  <si>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</si>
  <si>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</si>
  <si>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</si>
  <si>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</si>
  <si>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</si>
  <si>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</si>
  <si>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</si>
  <si>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</si>
  <si>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</si>
  <si>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</si>
  <si>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</si>
  <si>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</si>
  <si>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</si>
  <si>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</si>
  <si>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</si>
  <si>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</si>
  <si>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</si>
  <si>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</si>
  <si>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</si>
  <si>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</si>
  <si>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</si>
  <si>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</si>
  <si>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</si>
  <si>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</si>
  <si>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</si>
  <si>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</si>
  <si>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</si>
  <si>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</si>
  <si>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</si>
  <si>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</si>
  <si>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</si>
  <si>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</si>
  <si>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</si>
  <si>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</si>
  <si>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</si>
  <si>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保健福祉調査委託費</t>
  </si>
  <si>
    <t>子ども家庭局</t>
  </si>
  <si>
    <t>鈴木　健吾</t>
  </si>
  <si>
    <t>平成23年度</t>
  </si>
  <si>
    <t>終了予定なし</t>
  </si>
  <si>
    <t>子育て支援課</t>
  </si>
  <si>
    <t>-</t>
  </si>
  <si>
    <t>次世代育成支援対策推進法に基づく市町村行動計画等を受けて実施される各種子育て支援サービスの着実な推進を図ることを目的とする。</t>
  </si>
  <si>
    <t>事業目的達成のため、子育て環境の実態調査、子育て家庭の意識等の把握や、事業の制度内容の検討に向けた調査等を実施する。事業の実施に当たっては、一般競争入札等により委託事業として実施。</t>
  </si>
  <si>
    <t>実施施設か所数</t>
  </si>
  <si>
    <t>カ所</t>
  </si>
  <si>
    <t>子ども・子育て支援交付金　交付決定データ</t>
  </si>
  <si>
    <t>本事業による調査件数</t>
  </si>
  <si>
    <t>件</t>
  </si>
  <si>
    <t>X：執行額（千円）／Y：調査件数（件）　　　　　　　　　　　　　　</t>
    <phoneticPr fontId="5"/>
  </si>
  <si>
    <t>千円/件</t>
  </si>
  <si>
    <t>　X　/　Y</t>
    <phoneticPr fontId="5"/>
  </si>
  <si>
    <t>23,922/3</t>
  </si>
  <si>
    <t>32,248/3</t>
  </si>
  <si>
    <t>利用者のニーズに対応した多様な保育サービスなどの子ども・子育て支援を提供し、子どもの健全な育ちを支援する社会を実現すること（Ⅶ－１）</t>
  </si>
  <si>
    <t>地域におけるニーズに応じた子育て支援等施策の推進を図ること（Ⅶ－１－２）</t>
  </si>
  <si>
    <t>352</t>
  </si>
  <si>
    <t>879</t>
  </si>
  <si>
    <t>636</t>
  </si>
  <si>
    <t>640</t>
  </si>
  <si>
    <t>651</t>
  </si>
  <si>
    <t>639</t>
  </si>
  <si>
    <t>637</t>
  </si>
  <si>
    <t>○</t>
  </si>
  <si>
    <t>市町村等の次世代育成支援・子育て支援への取組の推進を図るための関係資料の作成・配布により、市町村行動計画に基づく取組のより一層の推進に寄与する。</t>
    <phoneticPr fontId="5"/>
  </si>
  <si>
    <t>次世代育成支援対策推進法に基づく市町村行動計画等を受けて実施される各種子育て支援サービスの着実な推進を図ることを目的とするため、国民のニーズがあり、国費を投入して実施すべき事業である。</t>
  </si>
  <si>
    <t>次世代育成支援対策推進法に基づく市町村行動計画等を受けて実施される各種子育て支援サービスの着実な推進を図ることを事業の目的としており、そのために国として認識している課題の解決に向けて必要な調査研究等を実施する必要があることから、国で実施する必要がある。</t>
    <rPh sb="56" eb="58">
      <t>ジギョウ</t>
    </rPh>
    <rPh sb="59" eb="61">
      <t>モクテキ</t>
    </rPh>
    <rPh sb="72" eb="73">
      <t>クニ</t>
    </rPh>
    <rPh sb="76" eb="78">
      <t>ニンシキ</t>
    </rPh>
    <rPh sb="82" eb="84">
      <t>カダイ</t>
    </rPh>
    <rPh sb="85" eb="87">
      <t>カイケツ</t>
    </rPh>
    <rPh sb="88" eb="89">
      <t>ム</t>
    </rPh>
    <rPh sb="91" eb="93">
      <t>ヒツヨウ</t>
    </rPh>
    <rPh sb="94" eb="96">
      <t>チョウサ</t>
    </rPh>
    <rPh sb="96" eb="98">
      <t>ケンキュウ</t>
    </rPh>
    <rPh sb="98" eb="99">
      <t>トウ</t>
    </rPh>
    <rPh sb="100" eb="102">
      <t>ジッシ</t>
    </rPh>
    <rPh sb="104" eb="106">
      <t>ヒツヨウ</t>
    </rPh>
    <rPh sb="114" eb="115">
      <t>コク</t>
    </rPh>
    <phoneticPr fontId="5"/>
  </si>
  <si>
    <t>次世代育成支援対策推進法に基づく市町村行動計画等を受けて実施される各種子育て支援サービスの着実な推進を図ることを目的とするため、優先度が高い。</t>
  </si>
  <si>
    <t>△</t>
  </si>
  <si>
    <t>すべての調査研究について一般競争契約としているが、結果的に一者応札等になっているため、公示期間を長く設けて事業者に周知する等の改善に努めてまいりたい。</t>
    <rPh sb="4" eb="6">
      <t>チョウサ</t>
    </rPh>
    <rPh sb="6" eb="8">
      <t>ケンキュウ</t>
    </rPh>
    <rPh sb="25" eb="28">
      <t>ケッカテキ</t>
    </rPh>
    <rPh sb="33" eb="34">
      <t>トウ</t>
    </rPh>
    <rPh sb="43" eb="45">
      <t>コウジ</t>
    </rPh>
    <rPh sb="45" eb="47">
      <t>キカン</t>
    </rPh>
    <rPh sb="46" eb="47">
      <t>コウキ</t>
    </rPh>
    <rPh sb="48" eb="49">
      <t>ナガ</t>
    </rPh>
    <rPh sb="50" eb="51">
      <t>モウ</t>
    </rPh>
    <rPh sb="53" eb="56">
      <t>ジギョウシャ</t>
    </rPh>
    <rPh sb="57" eb="59">
      <t>シュウチ</t>
    </rPh>
    <rPh sb="61" eb="62">
      <t>トウ</t>
    </rPh>
    <phoneticPr fontId="5"/>
  </si>
  <si>
    <t>有</t>
  </si>
  <si>
    <t>無</t>
  </si>
  <si>
    <t>‐</t>
  </si>
  <si>
    <t>一般競争入札等で実施しており、妥当なコスト水準である。</t>
    <phoneticPr fontId="5"/>
  </si>
  <si>
    <t>事業実施に必要な経費に限定している。</t>
    <phoneticPr fontId="5"/>
  </si>
  <si>
    <t>各調査研究にかかる委託費が予定していた額を下回ったこと等により不用が生じているものであり、調査・研究の計画を見直しの上、執行率の改善を図る必要がある。</t>
    <rPh sb="27" eb="28">
      <t>トウ</t>
    </rPh>
    <rPh sb="31" eb="33">
      <t>フヨウ</t>
    </rPh>
    <rPh sb="34" eb="35">
      <t>ショウ</t>
    </rPh>
    <rPh sb="54" eb="56">
      <t>ミナオ</t>
    </rPh>
    <phoneticPr fontId="5"/>
  </si>
  <si>
    <t>必要に応じて事業実施計画を見直している。</t>
    <phoneticPr fontId="5"/>
  </si>
  <si>
    <t>各種子育て支援サービスの実施状況を成果実績としていることから、成果目標に見合ったものとなっている。</t>
    <phoneticPr fontId="5"/>
  </si>
  <si>
    <t>一般競争入札等で実施しており、低コストで実施できている。</t>
    <phoneticPr fontId="5"/>
  </si>
  <si>
    <t>各種子育て支援サービスの着実な推進を図るための施策の検討に活用されている。</t>
    <phoneticPr fontId="5"/>
  </si>
  <si>
    <t>産後ケア事業の利用者の実態に関する調査研究事業に係る業務一式</t>
  </si>
  <si>
    <t>母子保健推進会議</t>
  </si>
  <si>
    <t>ｰ</t>
    <phoneticPr fontId="5"/>
  </si>
  <si>
    <t>-</t>
    <phoneticPr fontId="5"/>
  </si>
  <si>
    <t>ー</t>
    <phoneticPr fontId="5"/>
  </si>
  <si>
    <t>株式会社シード・プランニング</t>
    <phoneticPr fontId="5"/>
  </si>
  <si>
    <t>乳幼児の里親委託推進等に関する調査研究業務一式</t>
    <phoneticPr fontId="5"/>
  </si>
  <si>
    <t>保育所等における保育実践の充実に関する調査研究業務一式</t>
    <phoneticPr fontId="5"/>
  </si>
  <si>
    <t>A.株式会社シード・プランニング</t>
    <phoneticPr fontId="5"/>
  </si>
  <si>
    <t>三菱ＵＦＪリサーチ＆コンサルティング株式会社</t>
    <phoneticPr fontId="5"/>
  </si>
  <si>
    <t>厚労</t>
  </si>
  <si>
    <t>-</t>
    <phoneticPr fontId="5"/>
  </si>
  <si>
    <t>50,496/4</t>
    <phoneticPr fontId="5"/>
  </si>
  <si>
    <t>23,647/3</t>
    <phoneticPr fontId="5"/>
  </si>
  <si>
    <t>子ども・子育てビジョン（H22.1.29閣議決定）（～H26年度）、
少子化社会対策大綱（H27.3.20閣議決定）（H27年度～R1年度）、
少子化社会対策大綱（R2.5.29閣議決定）（R2年度～）
市町村行動計画の策定（H22年度～)</t>
    <rPh sb="38" eb="40">
      <t>シャカイ</t>
    </rPh>
    <rPh sb="67" eb="69">
      <t>ネンド</t>
    </rPh>
    <rPh sb="72" eb="75">
      <t>ショウシカ</t>
    </rPh>
    <rPh sb="75" eb="77">
      <t>シャカイ</t>
    </rPh>
    <rPh sb="77" eb="79">
      <t>タイサク</t>
    </rPh>
    <rPh sb="79" eb="81">
      <t>タイコウ</t>
    </rPh>
    <rPh sb="97" eb="99">
      <t>ネンド</t>
    </rPh>
    <phoneticPr fontId="5"/>
  </si>
  <si>
    <t>地域子育て支援拠点事業の実施施設か所数
令和６年度までに8,241箇所
（第２期市町村子ども・子育て支援事業計画）</t>
    <rPh sb="20" eb="22">
      <t>レイワ</t>
    </rPh>
    <rPh sb="37" eb="38">
      <t>ダイ</t>
    </rPh>
    <rPh sb="39" eb="40">
      <t>キ</t>
    </rPh>
    <rPh sb="40" eb="43">
      <t>シチョウソン</t>
    </rPh>
    <rPh sb="43" eb="44">
      <t>コ</t>
    </rPh>
    <rPh sb="47" eb="49">
      <t>コソダ</t>
    </rPh>
    <rPh sb="50" eb="52">
      <t>シエン</t>
    </rPh>
    <rPh sb="52" eb="54">
      <t>ジギョウ</t>
    </rPh>
    <rPh sb="54" eb="56">
      <t>ケイカク</t>
    </rPh>
    <phoneticPr fontId="5"/>
  </si>
  <si>
    <t>人件費等</t>
    <rPh sb="0" eb="3">
      <t>ジンケンヒ</t>
    </rPh>
    <rPh sb="3" eb="4">
      <t>トウ</t>
    </rPh>
    <phoneticPr fontId="5"/>
  </si>
  <si>
    <t>事業運営及び報告書作成</t>
    <rPh sb="0" eb="2">
      <t>ジギョウ</t>
    </rPh>
    <rPh sb="2" eb="4">
      <t>ウンエイ</t>
    </rPh>
    <rPh sb="4" eb="5">
      <t>オヨ</t>
    </rPh>
    <rPh sb="6" eb="9">
      <t>ホウコクショ</t>
    </rPh>
    <rPh sb="9" eb="11">
      <t>サクセイ</t>
    </rPh>
    <phoneticPr fontId="5"/>
  </si>
  <si>
    <t>旅費</t>
    <rPh sb="0" eb="2">
      <t>リョヒ</t>
    </rPh>
    <phoneticPr fontId="5"/>
  </si>
  <si>
    <t>出席者謝金・旅費</t>
    <rPh sb="0" eb="3">
      <t>シュッセキシャ</t>
    </rPh>
    <rPh sb="3" eb="5">
      <t>シャキン</t>
    </rPh>
    <rPh sb="6" eb="8">
      <t>リョヒ</t>
    </rPh>
    <phoneticPr fontId="5"/>
  </si>
  <si>
    <t>一般管理費</t>
    <rPh sb="0" eb="2">
      <t>イッパン</t>
    </rPh>
    <rPh sb="2" eb="5">
      <t>カンリヒ</t>
    </rPh>
    <phoneticPr fontId="5"/>
  </si>
  <si>
    <t>クラウドサービス利用代等</t>
    <rPh sb="8" eb="10">
      <t>リヨウ</t>
    </rPh>
    <rPh sb="10" eb="11">
      <t>ダイ</t>
    </rPh>
    <rPh sb="11" eb="12">
      <t>トウ</t>
    </rPh>
    <phoneticPr fontId="5"/>
  </si>
  <si>
    <t>会議費</t>
    <rPh sb="0" eb="3">
      <t>カイギヒ</t>
    </rPh>
    <phoneticPr fontId="5"/>
  </si>
  <si>
    <t>会議用湯茶代等</t>
    <rPh sb="0" eb="2">
      <t>カイギ</t>
    </rPh>
    <rPh sb="2" eb="3">
      <t>ヨウ</t>
    </rPh>
    <rPh sb="3" eb="5">
      <t>ユチャ</t>
    </rPh>
    <rPh sb="5" eb="6">
      <t>ダイ</t>
    </rPh>
    <rPh sb="6" eb="7">
      <t>トウ</t>
    </rPh>
    <phoneticPr fontId="5"/>
  </si>
  <si>
    <t>令和２年度は3件の調査研究を行ったが、５割程度に留まった。当該調査研究は施策・事業の検討材料として活用されており、子育て支援サービスの充実に資するものとなっていることから、引き続き、調査・研究の計画を十分精査の上、執行率の改善を図る必要がある。</t>
    <rPh sb="0" eb="2">
      <t>レイワ</t>
    </rPh>
    <rPh sb="3" eb="5">
      <t>ネンド</t>
    </rPh>
    <rPh sb="7" eb="8">
      <t>ケン</t>
    </rPh>
    <rPh sb="9" eb="11">
      <t>チョウサ</t>
    </rPh>
    <rPh sb="11" eb="13">
      <t>ケンキュウ</t>
    </rPh>
    <rPh sb="14" eb="15">
      <t>オコナ</t>
    </rPh>
    <rPh sb="20" eb="21">
      <t>ワリ</t>
    </rPh>
    <rPh sb="21" eb="23">
      <t>テイド</t>
    </rPh>
    <rPh sb="24" eb="25">
      <t>トド</t>
    </rPh>
    <rPh sb="29" eb="31">
      <t>トウガイ</t>
    </rPh>
    <rPh sb="31" eb="33">
      <t>チョウサ</t>
    </rPh>
    <rPh sb="33" eb="35">
      <t>ケンキュウ</t>
    </rPh>
    <rPh sb="86" eb="87">
      <t>ヒ</t>
    </rPh>
    <rPh sb="88" eb="89">
      <t>ツヅ</t>
    </rPh>
    <rPh sb="91" eb="93">
      <t>チョウサ</t>
    </rPh>
    <rPh sb="94" eb="96">
      <t>ケンキュウ</t>
    </rPh>
    <rPh sb="97" eb="99">
      <t>ケイカク</t>
    </rPh>
    <rPh sb="100" eb="102">
      <t>ジュウブン</t>
    </rPh>
    <rPh sb="102" eb="104">
      <t>セイサ</t>
    </rPh>
    <rPh sb="105" eb="106">
      <t>ウエ</t>
    </rPh>
    <rPh sb="107" eb="109">
      <t>シッコウ</t>
    </rPh>
    <rPh sb="109" eb="110">
      <t>リツ</t>
    </rPh>
    <rPh sb="111" eb="113">
      <t>カイゼン</t>
    </rPh>
    <rPh sb="114" eb="115">
      <t>ハカ</t>
    </rPh>
    <rPh sb="116" eb="118">
      <t>ヒツヨウ</t>
    </rPh>
    <phoneticPr fontId="5"/>
  </si>
  <si>
    <t>事業の目標はおおむね達成しているところであるが、さらなる執行率の改善を図るため、各種子育て支援サービスの効果的な推進に必要な調査・研究の案件について、適切な予算積算を行うことなどを検討しながら、今後も継続して調査・研究事業を行い、子育て支援サービス施策・事業に活用していく。</t>
    <rPh sb="28" eb="31">
      <t>シッコウリツ</t>
    </rPh>
    <rPh sb="32" eb="34">
      <t>カイゼン</t>
    </rPh>
    <rPh sb="35" eb="36">
      <t>ハカ</t>
    </rPh>
    <phoneticPr fontId="5"/>
  </si>
  <si>
    <t>3件の調査研究を行ったものの、未だ調査研究にかかる委託費が予定していた額を下回る調査研究もあり、執行率は5割程度であった。調査・研究の計画を見直しの上、さらなる執行率の改善を図る必要がある。</t>
    <rPh sb="1" eb="2">
      <t>ケン</t>
    </rPh>
    <rPh sb="3" eb="5">
      <t>チョウサ</t>
    </rPh>
    <rPh sb="5" eb="7">
      <t>ケンキュウ</t>
    </rPh>
    <rPh sb="8" eb="9">
      <t>オコナ</t>
    </rPh>
    <rPh sb="15" eb="16">
      <t>イマ</t>
    </rPh>
    <rPh sb="40" eb="42">
      <t>チョウサ</t>
    </rPh>
    <rPh sb="42" eb="44">
      <t>ケンキュウ</t>
    </rPh>
    <rPh sb="48" eb="50">
      <t>シッコウ</t>
    </rPh>
    <rPh sb="50" eb="51">
      <t>リツ</t>
    </rPh>
    <rPh sb="53" eb="54">
      <t>ワリ</t>
    </rPh>
    <rPh sb="54" eb="56">
      <t>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</si>
</sst>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155863</xdr:colOff>
      <xdr:row>748</xdr:row>
      <xdr:rowOff>216477</xdr:rowOff>
    </xdr:from>
    <xdr:to>
      <xdr:col>41</xdr:col>
      <xdr:colOff>155864</xdr:colOff>
      <xdr:row>785</xdr:row>
      <xdr:rowOff>13662</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0727" y="237631432"/>
          <a:ext cx="4580660" cy="3702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793" zoomScale="110" zoomScaleNormal="75" zoomScaleSheetLayoutView="110" zoomScalePageLayoutView="85" workbookViewId="0">
      <selection activeCell="G101" sqref="G101:X10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767</v>
      </c>
      <c r="AK2" s="944"/>
      <c r="AL2" s="944"/>
      <c r="AM2" s="944"/>
      <c r="AN2" s="98" t="s">
        <v>407</v>
      </c>
      <c r="AO2" s="944">
        <v>20</v>
      </c>
      <c r="AP2" s="944"/>
      <c r="AQ2" s="944"/>
      <c r="AR2" s="99" t="s">
        <v>710</v>
      </c>
      <c r="AS2" s="950">
        <v>716</v>
      </c>
      <c r="AT2" s="950"/>
      <c r="AU2" s="950"/>
      <c r="AV2" s="98" t="str">
        <f>IF(AW2="","","-")</f>
        <v/>
      </c>
      <c r="AW2" s="910"/>
      <c r="AX2" s="910"/>
    </row>
    <row r="3" spans="1:50" ht="21" customHeight="1" thickBot="1">
      <c r="A3" s="866" t="s">
        <v>703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711</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712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8" t="s">
        <v>715</v>
      </c>
      <c r="H5" s="839"/>
      <c r="I5" s="839"/>
      <c r="J5" s="839"/>
      <c r="K5" s="839"/>
      <c r="L5" s="839"/>
      <c r="M5" s="840" t="s">
        <v>66</v>
      </c>
      <c r="N5" s="841"/>
      <c r="O5" s="841"/>
      <c r="P5" s="841"/>
      <c r="Q5" s="841"/>
      <c r="R5" s="842"/>
      <c r="S5" s="843" t="s">
        <v>716</v>
      </c>
      <c r="T5" s="839"/>
      <c r="U5" s="839"/>
      <c r="V5" s="839"/>
      <c r="W5" s="839"/>
      <c r="X5" s="844"/>
      <c r="Y5" s="698" t="s">
        <v>3</v>
      </c>
      <c r="Z5" s="542"/>
      <c r="AA5" s="542"/>
      <c r="AB5" s="542"/>
      <c r="AC5" s="542"/>
      <c r="AD5" s="543"/>
      <c r="AE5" s="699" t="s">
        <v>717</v>
      </c>
      <c r="AF5" s="699"/>
      <c r="AG5" s="699"/>
      <c r="AH5" s="699"/>
      <c r="AI5" s="699"/>
      <c r="AJ5" s="699"/>
      <c r="AK5" s="699"/>
      <c r="AL5" s="699"/>
      <c r="AM5" s="699"/>
      <c r="AN5" s="699"/>
      <c r="AO5" s="699"/>
      <c r="AP5" s="700"/>
      <c r="AQ5" s="701" t="s">
        <v>714</v>
      </c>
      <c r="AR5" s="702"/>
      <c r="AS5" s="702"/>
      <c r="AT5" s="702"/>
      <c r="AU5" s="702"/>
      <c r="AV5" s="702"/>
      <c r="AW5" s="702"/>
      <c r="AX5" s="703"/>
    </row>
    <row r="6" spans="1:50" ht="39" customHeight="1">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8.75" customHeight="1">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771</v>
      </c>
      <c r="AF7" s="912"/>
      <c r="AG7" s="912"/>
      <c r="AH7" s="912"/>
      <c r="AI7" s="912"/>
      <c r="AJ7" s="912"/>
      <c r="AK7" s="912"/>
      <c r="AL7" s="912"/>
      <c r="AM7" s="912"/>
      <c r="AN7" s="912"/>
      <c r="AO7" s="912"/>
      <c r="AP7" s="912"/>
      <c r="AQ7" s="912"/>
      <c r="AR7" s="912"/>
      <c r="AS7" s="912"/>
      <c r="AT7" s="912"/>
      <c r="AU7" s="912"/>
      <c r="AV7" s="912"/>
      <c r="AW7" s="912"/>
      <c r="AX7" s="913"/>
    </row>
    <row r="8" spans="1:50" ht="44.25" customHeight="1">
      <c r="A8" s="494" t="s">
        <v>256</v>
      </c>
      <c r="B8" s="495"/>
      <c r="C8" s="495"/>
      <c r="D8" s="495"/>
      <c r="E8" s="495"/>
      <c r="F8" s="496"/>
      <c r="G8" s="945" t="str">
        <f>入力規則等!A27</f>
        <v>少子化社会対策</v>
      </c>
      <c r="H8" s="720"/>
      <c r="I8" s="720"/>
      <c r="J8" s="720"/>
      <c r="K8" s="720"/>
      <c r="L8" s="720"/>
      <c r="M8" s="720"/>
      <c r="N8" s="720"/>
      <c r="O8" s="720"/>
      <c r="P8" s="720"/>
      <c r="Q8" s="720"/>
      <c r="R8" s="720"/>
      <c r="S8" s="720"/>
      <c r="T8" s="720"/>
      <c r="U8" s="720"/>
      <c r="V8" s="720"/>
      <c r="W8" s="720"/>
      <c r="X8" s="946"/>
      <c r="Y8" s="845" t="s">
        <v>257</v>
      </c>
      <c r="Z8" s="846"/>
      <c r="AA8" s="846"/>
      <c r="AB8" s="846"/>
      <c r="AC8" s="846"/>
      <c r="AD8" s="847"/>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719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0" t="s">
        <v>30</v>
      </c>
      <c r="B10" s="661"/>
      <c r="C10" s="661"/>
      <c r="D10" s="661"/>
      <c r="E10" s="661"/>
      <c r="F10" s="661"/>
      <c r="G10" s="754" t="s">
        <v>720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63" t="s">
        <v>24</v>
      </c>
      <c r="B12" s="964"/>
      <c r="C12" s="964"/>
      <c r="D12" s="964"/>
      <c r="E12" s="964"/>
      <c r="F12" s="965"/>
      <c r="G12" s="760"/>
      <c r="H12" s="761"/>
      <c r="I12" s="761"/>
      <c r="J12" s="761"/>
      <c r="K12" s="761"/>
      <c r="L12" s="761"/>
      <c r="M12" s="761"/>
      <c r="N12" s="761"/>
      <c r="O12" s="761"/>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2"/>
    </row>
    <row r="13" spans="1:50" ht="21" customHeight="1">
      <c r="A13" s="612"/>
      <c r="B13" s="613"/>
      <c r="C13" s="613"/>
      <c r="D13" s="613"/>
      <c r="E13" s="613"/>
      <c r="F13" s="614"/>
      <c r="G13" s="723" t="s">
        <v>6</v>
      </c>
      <c r="H13" s="724"/>
      <c r="I13" s="764" t="s">
        <v>7</v>
      </c>
      <c r="J13" s="765"/>
      <c r="K13" s="765"/>
      <c r="L13" s="765"/>
      <c r="M13" s="765"/>
      <c r="N13" s="765"/>
      <c r="O13" s="766"/>
      <c r="P13" s="657">
        <v>50</v>
      </c>
      <c r="Q13" s="658"/>
      <c r="R13" s="658"/>
      <c r="S13" s="658"/>
      <c r="T13" s="658"/>
      <c r="U13" s="658"/>
      <c r="V13" s="659"/>
      <c r="W13" s="657">
        <v>50</v>
      </c>
      <c r="X13" s="658"/>
      <c r="Y13" s="658"/>
      <c r="Z13" s="658"/>
      <c r="AA13" s="658"/>
      <c r="AB13" s="658"/>
      <c r="AC13" s="659"/>
      <c r="AD13" s="657">
        <v>50</v>
      </c>
      <c r="AE13" s="658"/>
      <c r="AF13" s="658"/>
      <c r="AG13" s="658"/>
      <c r="AH13" s="658"/>
      <c r="AI13" s="658"/>
      <c r="AJ13" s="659"/>
      <c r="AK13" s="657">
        <v>50</v>
      </c>
      <c r="AL13" s="658"/>
      <c r="AM13" s="658"/>
      <c r="AN13" s="658"/>
      <c r="AO13" s="658"/>
      <c r="AP13" s="658"/>
      <c r="AQ13" s="659"/>
      <c r="AR13" s="919"/>
      <c r="AS13" s="920"/>
      <c r="AT13" s="920"/>
      <c r="AU13" s="920"/>
      <c r="AV13" s="920"/>
      <c r="AW13" s="920"/>
      <c r="AX13" s="921"/>
    </row>
    <row r="14" spans="1:50" ht="21" customHeight="1">
      <c r="A14" s="612"/>
      <c r="B14" s="613"/>
      <c r="C14" s="613"/>
      <c r="D14" s="613"/>
      <c r="E14" s="613"/>
      <c r="F14" s="614"/>
      <c r="G14" s="725"/>
      <c r="H14" s="726"/>
      <c r="I14" s="711" t="s">
        <v>8</v>
      </c>
      <c r="J14" s="762"/>
      <c r="K14" s="762"/>
      <c r="L14" s="762"/>
      <c r="M14" s="762"/>
      <c r="N14" s="762"/>
      <c r="O14" s="763"/>
      <c r="P14" s="657" t="s">
        <v>718</v>
      </c>
      <c r="Q14" s="658"/>
      <c r="R14" s="658"/>
      <c r="S14" s="658"/>
      <c r="T14" s="658"/>
      <c r="U14" s="658"/>
      <c r="V14" s="659"/>
      <c r="W14" s="657" t="s">
        <v>718</v>
      </c>
      <c r="X14" s="658"/>
      <c r="Y14" s="658"/>
      <c r="Z14" s="658"/>
      <c r="AA14" s="658"/>
      <c r="AB14" s="658"/>
      <c r="AC14" s="659"/>
      <c r="AD14" s="657" t="s">
        <v>718</v>
      </c>
      <c r="AE14" s="658"/>
      <c r="AF14" s="658"/>
      <c r="AG14" s="658"/>
      <c r="AH14" s="658"/>
      <c r="AI14" s="658"/>
      <c r="AJ14" s="659"/>
      <c r="AK14" s="657" t="s">
        <v>718</v>
      </c>
      <c r="AL14" s="658"/>
      <c r="AM14" s="658"/>
      <c r="AN14" s="658"/>
      <c r="AO14" s="658"/>
      <c r="AP14" s="658"/>
      <c r="AQ14" s="659"/>
      <c r="AR14" s="788"/>
      <c r="AS14" s="788"/>
      <c r="AT14" s="788"/>
      <c r="AU14" s="788"/>
      <c r="AV14" s="788"/>
      <c r="AW14" s="788"/>
      <c r="AX14" s="789"/>
    </row>
    <row r="15" spans="1:50" ht="21" customHeight="1">
      <c r="A15" s="612"/>
      <c r="B15" s="613"/>
      <c r="C15" s="613"/>
      <c r="D15" s="613"/>
      <c r="E15" s="613"/>
      <c r="F15" s="614"/>
      <c r="G15" s="725"/>
      <c r="H15" s="726"/>
      <c r="I15" s="711" t="s">
        <v>51</v>
      </c>
      <c r="J15" s="712"/>
      <c r="K15" s="712"/>
      <c r="L15" s="712"/>
      <c r="M15" s="712"/>
      <c r="N15" s="712"/>
      <c r="O15" s="713"/>
      <c r="P15" s="657" t="s">
        <v>718</v>
      </c>
      <c r="Q15" s="658"/>
      <c r="R15" s="658"/>
      <c r="S15" s="658"/>
      <c r="T15" s="658"/>
      <c r="U15" s="658"/>
      <c r="V15" s="659"/>
      <c r="W15" s="657" t="s">
        <v>718</v>
      </c>
      <c r="X15" s="658"/>
      <c r="Y15" s="658"/>
      <c r="Z15" s="658"/>
      <c r="AA15" s="658"/>
      <c r="AB15" s="658"/>
      <c r="AC15" s="659"/>
      <c r="AD15" s="657" t="s">
        <v>718</v>
      </c>
      <c r="AE15" s="658"/>
      <c r="AF15" s="658"/>
      <c r="AG15" s="658"/>
      <c r="AH15" s="658"/>
      <c r="AI15" s="658"/>
      <c r="AJ15" s="659"/>
      <c r="AK15" s="657" t="s">
        <v>718</v>
      </c>
      <c r="AL15" s="658"/>
      <c r="AM15" s="658"/>
      <c r="AN15" s="658"/>
      <c r="AO15" s="658"/>
      <c r="AP15" s="658"/>
      <c r="AQ15" s="659"/>
      <c r="AR15" s="657"/>
      <c r="AS15" s="658"/>
      <c r="AT15" s="658"/>
      <c r="AU15" s="658"/>
      <c r="AV15" s="658"/>
      <c r="AW15" s="658"/>
      <c r="AX15" s="805"/>
    </row>
    <row r="16" spans="1:50" ht="21" customHeight="1">
      <c r="A16" s="612"/>
      <c r="B16" s="613"/>
      <c r="C16" s="613"/>
      <c r="D16" s="613"/>
      <c r="E16" s="613"/>
      <c r="F16" s="614"/>
      <c r="G16" s="725"/>
      <c r="H16" s="726"/>
      <c r="I16" s="711" t="s">
        <v>52</v>
      </c>
      <c r="J16" s="712"/>
      <c r="K16" s="712"/>
      <c r="L16" s="712"/>
      <c r="M16" s="712"/>
      <c r="N16" s="712"/>
      <c r="O16" s="713"/>
      <c r="P16" s="657" t="s">
        <v>718</v>
      </c>
      <c r="Q16" s="658"/>
      <c r="R16" s="658"/>
      <c r="S16" s="658"/>
      <c r="T16" s="658"/>
      <c r="U16" s="658"/>
      <c r="V16" s="659"/>
      <c r="W16" s="657" t="s">
        <v>718</v>
      </c>
      <c r="X16" s="658"/>
      <c r="Y16" s="658"/>
      <c r="Z16" s="658"/>
      <c r="AA16" s="658"/>
      <c r="AB16" s="658"/>
      <c r="AC16" s="659"/>
      <c r="AD16" s="657" t="s">
        <v>718</v>
      </c>
      <c r="AE16" s="658"/>
      <c r="AF16" s="658"/>
      <c r="AG16" s="658"/>
      <c r="AH16" s="658"/>
      <c r="AI16" s="658"/>
      <c r="AJ16" s="659"/>
      <c r="AK16" s="657" t="s">
        <v>718</v>
      </c>
      <c r="AL16" s="658"/>
      <c r="AM16" s="658"/>
      <c r="AN16" s="658"/>
      <c r="AO16" s="658"/>
      <c r="AP16" s="658"/>
      <c r="AQ16" s="659"/>
      <c r="AR16" s="757"/>
      <c r="AS16" s="758"/>
      <c r="AT16" s="758"/>
      <c r="AU16" s="758"/>
      <c r="AV16" s="758"/>
      <c r="AW16" s="758"/>
      <c r="AX16" s="759"/>
    </row>
    <row r="17" spans="1:50" ht="24.75" customHeight="1">
      <c r="A17" s="612"/>
      <c r="B17" s="613"/>
      <c r="C17" s="613"/>
      <c r="D17" s="613"/>
      <c r="E17" s="613"/>
      <c r="F17" s="614"/>
      <c r="G17" s="725"/>
      <c r="H17" s="726"/>
      <c r="I17" s="711" t="s">
        <v>50</v>
      </c>
      <c r="J17" s="762"/>
      <c r="K17" s="762"/>
      <c r="L17" s="762"/>
      <c r="M17" s="762"/>
      <c r="N17" s="762"/>
      <c r="O17" s="763"/>
      <c r="P17" s="657" t="s">
        <v>718</v>
      </c>
      <c r="Q17" s="658"/>
      <c r="R17" s="658"/>
      <c r="S17" s="658"/>
      <c r="T17" s="658"/>
      <c r="U17" s="658"/>
      <c r="V17" s="659"/>
      <c r="W17" s="657" t="s">
        <v>718</v>
      </c>
      <c r="X17" s="658"/>
      <c r="Y17" s="658"/>
      <c r="Z17" s="658"/>
      <c r="AA17" s="658"/>
      <c r="AB17" s="658"/>
      <c r="AC17" s="659"/>
      <c r="AD17" s="657" t="s">
        <v>718</v>
      </c>
      <c r="AE17" s="658"/>
      <c r="AF17" s="658"/>
      <c r="AG17" s="658"/>
      <c r="AH17" s="658"/>
      <c r="AI17" s="658"/>
      <c r="AJ17" s="659"/>
      <c r="AK17" s="657" t="s">
        <v>718</v>
      </c>
      <c r="AL17" s="658"/>
      <c r="AM17" s="658"/>
      <c r="AN17" s="658"/>
      <c r="AO17" s="658"/>
      <c r="AP17" s="658"/>
      <c r="AQ17" s="659"/>
      <c r="AR17" s="917"/>
      <c r="AS17" s="917"/>
      <c r="AT17" s="917"/>
      <c r="AU17" s="917"/>
      <c r="AV17" s="917"/>
      <c r="AW17" s="917"/>
      <c r="AX17" s="918"/>
    </row>
    <row r="18" spans="1:50" ht="24.75" customHeight="1">
      <c r="A18" s="612"/>
      <c r="B18" s="613"/>
      <c r="C18" s="613"/>
      <c r="D18" s="613"/>
      <c r="E18" s="613"/>
      <c r="F18" s="614"/>
      <c r="G18" s="727"/>
      <c r="H18" s="728"/>
      <c r="I18" s="716" t="s">
        <v>20</v>
      </c>
      <c r="J18" s="717"/>
      <c r="K18" s="717"/>
      <c r="L18" s="717"/>
      <c r="M18" s="717"/>
      <c r="N18" s="717"/>
      <c r="O18" s="718"/>
      <c r="P18" s="877">
        <f>SUM(P13:V17)</f>
        <v>50</v>
      </c>
      <c r="Q18" s="878"/>
      <c r="R18" s="878"/>
      <c r="S18" s="878"/>
      <c r="T18" s="878"/>
      <c r="U18" s="878"/>
      <c r="V18" s="879"/>
      <c r="W18" s="877">
        <f>SUM(W13:AC17)</f>
        <v>50</v>
      </c>
      <c r="X18" s="878"/>
      <c r="Y18" s="878"/>
      <c r="Z18" s="878"/>
      <c r="AA18" s="878"/>
      <c r="AB18" s="878"/>
      <c r="AC18" s="879"/>
      <c r="AD18" s="877">
        <f>SUM(AD13:AJ17)</f>
        <v>50</v>
      </c>
      <c r="AE18" s="878"/>
      <c r="AF18" s="878"/>
      <c r="AG18" s="878"/>
      <c r="AH18" s="878"/>
      <c r="AI18" s="878"/>
      <c r="AJ18" s="879"/>
      <c r="AK18" s="877">
        <f>SUM(AK13:AQ17)</f>
        <v>50</v>
      </c>
      <c r="AL18" s="878"/>
      <c r="AM18" s="878"/>
      <c r="AN18" s="878"/>
      <c r="AO18" s="878"/>
      <c r="AP18" s="878"/>
      <c r="AQ18" s="879"/>
      <c r="AR18" s="877">
        <f>SUM(AR13:AX17)</f>
        <v>0</v>
      </c>
      <c r="AS18" s="878"/>
      <c r="AT18" s="878"/>
      <c r="AU18" s="878"/>
      <c r="AV18" s="878"/>
      <c r="AW18" s="878"/>
      <c r="AX18" s="880"/>
    </row>
    <row r="19" spans="1:50" ht="24.75" customHeight="1">
      <c r="A19" s="612"/>
      <c r="B19" s="613"/>
      <c r="C19" s="613"/>
      <c r="D19" s="613"/>
      <c r="E19" s="613"/>
      <c r="F19" s="614"/>
      <c r="G19" s="875" t="s">
        <v>9</v>
      </c>
      <c r="H19" s="876"/>
      <c r="I19" s="876"/>
      <c r="J19" s="876"/>
      <c r="K19" s="876"/>
      <c r="L19" s="876"/>
      <c r="M19" s="876"/>
      <c r="N19" s="876"/>
      <c r="O19" s="876"/>
      <c r="P19" s="657">
        <v>24</v>
      </c>
      <c r="Q19" s="658"/>
      <c r="R19" s="658"/>
      <c r="S19" s="658"/>
      <c r="T19" s="658"/>
      <c r="U19" s="658"/>
      <c r="V19" s="659"/>
      <c r="W19" s="657">
        <v>32</v>
      </c>
      <c r="X19" s="658"/>
      <c r="Y19" s="658"/>
      <c r="Z19" s="658"/>
      <c r="AA19" s="658"/>
      <c r="AB19" s="658"/>
      <c r="AC19" s="659"/>
      <c r="AD19" s="657">
        <v>24</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5" t="s">
        <v>10</v>
      </c>
      <c r="H20" s="876"/>
      <c r="I20" s="876"/>
      <c r="J20" s="876"/>
      <c r="K20" s="876"/>
      <c r="L20" s="876"/>
      <c r="M20" s="876"/>
      <c r="N20" s="876"/>
      <c r="O20" s="876"/>
      <c r="P20" s="316">
        <f>IF(P18=0, "-", SUM(P19)/P18)</f>
        <v>0.48</v>
      </c>
      <c r="Q20" s="316"/>
      <c r="R20" s="316"/>
      <c r="S20" s="316"/>
      <c r="T20" s="316"/>
      <c r="U20" s="316"/>
      <c r="V20" s="316"/>
      <c r="W20" s="316">
        <f t="shared" ref="W20" si="0">IF(W18=0, "-", SUM(W19)/W18)</f>
        <v>0.64</v>
      </c>
      <c r="X20" s="316"/>
      <c r="Y20" s="316"/>
      <c r="Z20" s="316"/>
      <c r="AA20" s="316"/>
      <c r="AB20" s="316"/>
      <c r="AC20" s="316"/>
      <c r="AD20" s="316">
        <f t="shared" ref="AD20" si="1">IF(AD18=0, "-", SUM(AD19)/AD18)</f>
        <v>0.48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8"/>
      <c r="B21" s="849"/>
      <c r="C21" s="849"/>
      <c r="D21" s="849"/>
      <c r="E21" s="849"/>
      <c r="F21" s="966"/>
      <c r="G21" s="314" t="s">
        <v>354</v>
      </c>
      <c r="H21" s="315"/>
      <c r="I21" s="315"/>
      <c r="J21" s="315"/>
      <c r="K21" s="315"/>
      <c r="L21" s="315"/>
      <c r="M21" s="315"/>
      <c r="N21" s="315"/>
      <c r="O21" s="315"/>
      <c r="P21" s="316">
        <f>IF(P19=0, "-", SUM(P19)/SUM(P13,P14))</f>
        <v>0.48</v>
      </c>
      <c r="Q21" s="316"/>
      <c r="R21" s="316"/>
      <c r="S21" s="316"/>
      <c r="T21" s="316"/>
      <c r="U21" s="316"/>
      <c r="V21" s="316"/>
      <c r="W21" s="316">
        <f t="shared" ref="W21" si="2">IF(W19=0, "-", SUM(W19)/SUM(W13,W14))</f>
        <v>0.64</v>
      </c>
      <c r="X21" s="316"/>
      <c r="Y21" s="316"/>
      <c r="Z21" s="316"/>
      <c r="AA21" s="316"/>
      <c r="AB21" s="316"/>
      <c r="AC21" s="316"/>
      <c r="AD21" s="316">
        <f t="shared" ref="AD21" si="3">IF(AD19=0, "-", SUM(AD19)/SUM(AD13,AD14))</f>
        <v>0.48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c r="A23" s="975"/>
      <c r="B23" s="976"/>
      <c r="C23" s="976"/>
      <c r="D23" s="976"/>
      <c r="E23" s="976"/>
      <c r="F23" s="977"/>
      <c r="G23" s="969" t="s">
        <v>712</v>
      </c>
      <c r="H23" s="970"/>
      <c r="I23" s="970"/>
      <c r="J23" s="970"/>
      <c r="K23" s="970"/>
      <c r="L23" s="970"/>
      <c r="M23" s="970"/>
      <c r="N23" s="970"/>
      <c r="O23" s="971"/>
      <c r="P23" s="919">
        <v>50</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c r="A24" s="975"/>
      <c r="B24" s="976"/>
      <c r="C24" s="976"/>
      <c r="D24" s="976"/>
      <c r="E24" s="976"/>
      <c r="F24" s="977"/>
      <c r="G24" s="935"/>
      <c r="H24" s="936"/>
      <c r="I24" s="936"/>
      <c r="J24" s="936"/>
      <c r="K24" s="936"/>
      <c r="L24" s="936"/>
      <c r="M24" s="936"/>
      <c r="N24" s="936"/>
      <c r="O24" s="937"/>
      <c r="P24" s="657"/>
      <c r="Q24" s="658"/>
      <c r="R24" s="658"/>
      <c r="S24" s="658"/>
      <c r="T24" s="658"/>
      <c r="U24" s="658"/>
      <c r="V24" s="659"/>
      <c r="W24" s="657"/>
      <c r="X24" s="658"/>
      <c r="Y24" s="658"/>
      <c r="Z24" s="658"/>
      <c r="AA24" s="658"/>
      <c r="AB24" s="658"/>
      <c r="AC24" s="65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c r="A25" s="975"/>
      <c r="B25" s="976"/>
      <c r="C25" s="976"/>
      <c r="D25" s="976"/>
      <c r="E25" s="976"/>
      <c r="F25" s="977"/>
      <c r="G25" s="935"/>
      <c r="H25" s="936"/>
      <c r="I25" s="936"/>
      <c r="J25" s="936"/>
      <c r="K25" s="936"/>
      <c r="L25" s="936"/>
      <c r="M25" s="936"/>
      <c r="N25" s="936"/>
      <c r="O25" s="937"/>
      <c r="P25" s="657"/>
      <c r="Q25" s="658"/>
      <c r="R25" s="658"/>
      <c r="S25" s="658"/>
      <c r="T25" s="658"/>
      <c r="U25" s="658"/>
      <c r="V25" s="659"/>
      <c r="W25" s="657"/>
      <c r="X25" s="658"/>
      <c r="Y25" s="658"/>
      <c r="Z25" s="658"/>
      <c r="AA25" s="658"/>
      <c r="AB25" s="658"/>
      <c r="AC25" s="65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c r="A26" s="975"/>
      <c r="B26" s="976"/>
      <c r="C26" s="976"/>
      <c r="D26" s="976"/>
      <c r="E26" s="976"/>
      <c r="F26" s="977"/>
      <c r="G26" s="935"/>
      <c r="H26" s="936"/>
      <c r="I26" s="936"/>
      <c r="J26" s="936"/>
      <c r="K26" s="936"/>
      <c r="L26" s="936"/>
      <c r="M26" s="936"/>
      <c r="N26" s="936"/>
      <c r="O26" s="937"/>
      <c r="P26" s="657"/>
      <c r="Q26" s="658"/>
      <c r="R26" s="658"/>
      <c r="S26" s="658"/>
      <c r="T26" s="658"/>
      <c r="U26" s="658"/>
      <c r="V26" s="659"/>
      <c r="W26" s="657"/>
      <c r="X26" s="658"/>
      <c r="Y26" s="658"/>
      <c r="Z26" s="658"/>
      <c r="AA26" s="658"/>
      <c r="AB26" s="658"/>
      <c r="AC26" s="65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c r="A27" s="975"/>
      <c r="B27" s="976"/>
      <c r="C27" s="976"/>
      <c r="D27" s="976"/>
      <c r="E27" s="976"/>
      <c r="F27" s="977"/>
      <c r="G27" s="935"/>
      <c r="H27" s="936"/>
      <c r="I27" s="936"/>
      <c r="J27" s="936"/>
      <c r="K27" s="936"/>
      <c r="L27" s="936"/>
      <c r="M27" s="936"/>
      <c r="N27" s="936"/>
      <c r="O27" s="937"/>
      <c r="P27" s="657"/>
      <c r="Q27" s="658"/>
      <c r="R27" s="658"/>
      <c r="S27" s="658"/>
      <c r="T27" s="658"/>
      <c r="U27" s="658"/>
      <c r="V27" s="659"/>
      <c r="W27" s="657"/>
      <c r="X27" s="658"/>
      <c r="Y27" s="658"/>
      <c r="Z27" s="658"/>
      <c r="AA27" s="658"/>
      <c r="AB27" s="658"/>
      <c r="AC27" s="65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c r="A28" s="975"/>
      <c r="B28" s="976"/>
      <c r="C28" s="976"/>
      <c r="D28" s="976"/>
      <c r="E28" s="976"/>
      <c r="F28" s="977"/>
      <c r="G28" s="938" t="s">
        <v>337</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41" t="s">
        <v>334</v>
      </c>
      <c r="H29" s="942"/>
      <c r="I29" s="942"/>
      <c r="J29" s="942"/>
      <c r="K29" s="942"/>
      <c r="L29" s="942"/>
      <c r="M29" s="942"/>
      <c r="N29" s="942"/>
      <c r="O29" s="943"/>
      <c r="P29" s="657">
        <f>AK13</f>
        <v>50</v>
      </c>
      <c r="Q29" s="658"/>
      <c r="R29" s="658"/>
      <c r="S29" s="658"/>
      <c r="T29" s="658"/>
      <c r="U29" s="658"/>
      <c r="V29" s="659"/>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60" t="s">
        <v>349</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391</v>
      </c>
      <c r="AF30" s="858"/>
      <c r="AG30" s="858"/>
      <c r="AH30" s="859"/>
      <c r="AI30" s="914" t="s">
        <v>413</v>
      </c>
      <c r="AJ30" s="914"/>
      <c r="AK30" s="914"/>
      <c r="AL30" s="857"/>
      <c r="AM30" s="914" t="s">
        <v>510</v>
      </c>
      <c r="AN30" s="914"/>
      <c r="AO30" s="914"/>
      <c r="AP30" s="857"/>
      <c r="AQ30" s="767" t="s">
        <v>232</v>
      </c>
      <c r="AR30" s="768"/>
      <c r="AS30" s="768"/>
      <c r="AT30" s="769"/>
      <c r="AU30" s="774" t="s">
        <v>134</v>
      </c>
      <c r="AV30" s="774"/>
      <c r="AW30" s="774"/>
      <c r="AX30" s="916"/>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718</v>
      </c>
      <c r="AR31" s="201"/>
      <c r="AS31" s="136" t="s">
        <v>233</v>
      </c>
      <c r="AT31" s="137"/>
      <c r="AU31" s="200">
        <v>6</v>
      </c>
      <c r="AV31" s="200"/>
      <c r="AW31" s="392" t="s">
        <v>179</v>
      </c>
      <c r="AX31" s="393"/>
    </row>
    <row r="32" spans="1:50" ht="23.25" customHeight="1">
      <c r="A32" s="397"/>
      <c r="B32" s="395"/>
      <c r="C32" s="395"/>
      <c r="D32" s="395"/>
      <c r="E32" s="395"/>
      <c r="F32" s="396"/>
      <c r="G32" s="563" t="s">
        <v>772</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7431</v>
      </c>
      <c r="AF32" s="219"/>
      <c r="AG32" s="219"/>
      <c r="AH32" s="219"/>
      <c r="AI32" s="218">
        <v>7578</v>
      </c>
      <c r="AJ32" s="219"/>
      <c r="AK32" s="219"/>
      <c r="AL32" s="219"/>
      <c r="AM32" s="218">
        <v>7735</v>
      </c>
      <c r="AN32" s="219"/>
      <c r="AO32" s="219"/>
      <c r="AP32" s="219"/>
      <c r="AQ32" s="336" t="s">
        <v>718</v>
      </c>
      <c r="AR32" s="208"/>
      <c r="AS32" s="208"/>
      <c r="AT32" s="337"/>
      <c r="AU32" s="219" t="s">
        <v>718</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8000</v>
      </c>
      <c r="AF33" s="219"/>
      <c r="AG33" s="219"/>
      <c r="AH33" s="219"/>
      <c r="AI33" s="218">
        <v>8000</v>
      </c>
      <c r="AJ33" s="219"/>
      <c r="AK33" s="219"/>
      <c r="AL33" s="219"/>
      <c r="AM33" s="218">
        <v>8036</v>
      </c>
      <c r="AN33" s="219"/>
      <c r="AO33" s="219"/>
      <c r="AP33" s="219"/>
      <c r="AQ33" s="336" t="s">
        <v>718</v>
      </c>
      <c r="AR33" s="208"/>
      <c r="AS33" s="208"/>
      <c r="AT33" s="337"/>
      <c r="AU33" s="219">
        <v>8241</v>
      </c>
      <c r="AV33" s="219"/>
      <c r="AW33" s="219"/>
      <c r="AX33" s="221"/>
    </row>
    <row r="34" spans="1:51" ht="46.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92.9</v>
      </c>
      <c r="AF34" s="219"/>
      <c r="AG34" s="219"/>
      <c r="AH34" s="219"/>
      <c r="AI34" s="218">
        <v>94.7</v>
      </c>
      <c r="AJ34" s="219"/>
      <c r="AK34" s="219"/>
      <c r="AL34" s="219"/>
      <c r="AM34" s="218">
        <v>96.3</v>
      </c>
      <c r="AN34" s="219"/>
      <c r="AO34" s="219"/>
      <c r="AP34" s="219"/>
      <c r="AQ34" s="336" t="s">
        <v>718</v>
      </c>
      <c r="AR34" s="208"/>
      <c r="AS34" s="208"/>
      <c r="AT34" s="337"/>
      <c r="AU34" s="219" t="s">
        <v>718</v>
      </c>
      <c r="AV34" s="219"/>
      <c r="AW34" s="219"/>
      <c r="AX34" s="221"/>
    </row>
    <row r="35" spans="1:51" ht="23.25" customHeight="1">
      <c r="A35" s="228" t="s">
        <v>381</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0" t="s">
        <v>349</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0" t="s">
        <v>349</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thickBo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c r="A80" s="863"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4"/>
      <c r="B82" s="526"/>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c r="AY82">
        <f t="shared" ref="AY82:AY89" si="10">$AY$80</f>
        <v>0</v>
      </c>
    </row>
    <row r="83" spans="1:60" ht="22.5" hidden="1" customHeight="1">
      <c r="A83" s="864"/>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c r="AY83">
        <f t="shared" si="10"/>
        <v>0</v>
      </c>
    </row>
    <row r="84" spans="1:60" ht="19.5" hidden="1" customHeight="1">
      <c r="A84" s="864"/>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8"/>
      <c r="AY84">
        <f t="shared" si="10"/>
        <v>0</v>
      </c>
    </row>
    <row r="85" spans="1:60" ht="18.75" hidden="1" customHeight="1">
      <c r="A85" s="86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c r="A87" s="864"/>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c r="A92" s="86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6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3</v>
      </c>
      <c r="AF101" s="282"/>
      <c r="AG101" s="282"/>
      <c r="AH101" s="282"/>
      <c r="AI101" s="282">
        <v>3</v>
      </c>
      <c r="AJ101" s="282"/>
      <c r="AK101" s="282"/>
      <c r="AL101" s="282"/>
      <c r="AM101" s="282">
        <v>3</v>
      </c>
      <c r="AN101" s="282"/>
      <c r="AO101" s="282"/>
      <c r="AP101" s="282"/>
      <c r="AQ101" s="282" t="s">
        <v>768</v>
      </c>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3</v>
      </c>
      <c r="AF102" s="282"/>
      <c r="AG102" s="282"/>
      <c r="AH102" s="282"/>
      <c r="AI102" s="282">
        <v>3</v>
      </c>
      <c r="AJ102" s="282"/>
      <c r="AK102" s="282"/>
      <c r="AL102" s="282"/>
      <c r="AM102" s="282">
        <v>4</v>
      </c>
      <c r="AN102" s="282"/>
      <c r="AO102" s="282"/>
      <c r="AP102" s="282"/>
      <c r="AQ102" s="282">
        <v>4</v>
      </c>
      <c r="AR102" s="282"/>
      <c r="AS102" s="282"/>
      <c r="AT102" s="282"/>
      <c r="AU102" s="225"/>
      <c r="AV102" s="226"/>
      <c r="AW102" s="226"/>
      <c r="AX102" s="321"/>
    </row>
    <row r="103" spans="1:60" ht="31.5" hidden="1" customHeight="1">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7974</v>
      </c>
      <c r="AF116" s="282"/>
      <c r="AG116" s="282"/>
      <c r="AH116" s="282"/>
      <c r="AI116" s="282">
        <v>10749</v>
      </c>
      <c r="AJ116" s="282"/>
      <c r="AK116" s="282"/>
      <c r="AL116" s="282"/>
      <c r="AM116" s="282">
        <v>7882</v>
      </c>
      <c r="AN116" s="282"/>
      <c r="AO116" s="282"/>
      <c r="AP116" s="282"/>
      <c r="AQ116" s="218">
        <v>12624</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770</v>
      </c>
      <c r="AN117" s="550"/>
      <c r="AO117" s="550"/>
      <c r="AP117" s="550"/>
      <c r="AQ117" s="550" t="s">
        <v>769</v>
      </c>
      <c r="AR117" s="550"/>
      <c r="AS117" s="550"/>
      <c r="AT117" s="550"/>
      <c r="AU117" s="550"/>
      <c r="AV117" s="550"/>
      <c r="AW117" s="550"/>
      <c r="AX117" s="551"/>
    </row>
    <row r="118" spans="1:51" ht="23.25" hidden="1"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31"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406</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741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672</v>
      </c>
      <c r="D430" s="931"/>
      <c r="E430" s="175" t="s">
        <v>400</v>
      </c>
      <c r="F430" s="897"/>
      <c r="G430" s="898" t="s">
        <v>252</v>
      </c>
      <c r="H430" s="126"/>
      <c r="I430" s="126"/>
      <c r="J430" s="899" t="s">
        <v>718</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c r="AN433" s="208"/>
      <c r="AO433" s="208"/>
      <c r="AP433" s="337"/>
      <c r="AQ433" s="336" t="s">
        <v>718</v>
      </c>
      <c r="AR433" s="208"/>
      <c r="AS433" s="208"/>
      <c r="AT433" s="337"/>
      <c r="AU433" s="208" t="s">
        <v>718</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c r="AN434" s="208"/>
      <c r="AO434" s="208"/>
      <c r="AP434" s="337"/>
      <c r="AQ434" s="336" t="s">
        <v>718</v>
      </c>
      <c r="AR434" s="208"/>
      <c r="AS434" s="208"/>
      <c r="AT434" s="337"/>
      <c r="AU434" s="208" t="s">
        <v>718</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c r="AN435" s="208"/>
      <c r="AO435" s="208"/>
      <c r="AP435" s="337"/>
      <c r="AQ435" s="336" t="s">
        <v>718</v>
      </c>
      <c r="AR435" s="208"/>
      <c r="AS435" s="208"/>
      <c r="AT435" s="337"/>
      <c r="AU435" s="208" t="s">
        <v>718</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c r="AN458" s="208"/>
      <c r="AO458" s="208"/>
      <c r="AP458" s="337"/>
      <c r="AQ458" s="336" t="s">
        <v>718</v>
      </c>
      <c r="AR458" s="208"/>
      <c r="AS458" s="208"/>
      <c r="AT458" s="337"/>
      <c r="AU458" s="208" t="s">
        <v>718</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c r="AN459" s="208"/>
      <c r="AO459" s="208"/>
      <c r="AP459" s="337"/>
      <c r="AQ459" s="336" t="s">
        <v>718</v>
      </c>
      <c r="AR459" s="208"/>
      <c r="AS459" s="208"/>
      <c r="AT459" s="337"/>
      <c r="AU459" s="208" t="s">
        <v>718</v>
      </c>
      <c r="AV459" s="208"/>
      <c r="AW459" s="208"/>
      <c r="AX459" s="209"/>
      <c r="AY459">
        <f t="shared" si="68"/>
        <v>1</v>
      </c>
    </row>
    <row r="460" spans="1:51" ht="23.25"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c r="AN460" s="208"/>
      <c r="AO460" s="208"/>
      <c r="AP460" s="337"/>
      <c r="AQ460" s="336" t="s">
        <v>718</v>
      </c>
      <c r="AR460" s="208"/>
      <c r="AS460" s="208"/>
      <c r="AT460" s="337"/>
      <c r="AU460" s="208" t="s">
        <v>718</v>
      </c>
      <c r="AV460" s="208"/>
      <c r="AW460" s="208"/>
      <c r="AX460" s="209"/>
      <c r="AY460">
        <f t="shared" si="68"/>
        <v>1</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403</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404</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403</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404</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customHeight="1" thickBot="1">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3" t="s">
        <v>31</v>
      </c>
      <c r="AH701" s="376"/>
      <c r="AI701" s="376"/>
      <c r="AJ701" s="376"/>
      <c r="AK701" s="376"/>
      <c r="AL701" s="376"/>
      <c r="AM701" s="376"/>
      <c r="AN701" s="376"/>
      <c r="AO701" s="376"/>
      <c r="AP701" s="376"/>
      <c r="AQ701" s="376"/>
      <c r="AR701" s="376"/>
      <c r="AS701" s="376"/>
      <c r="AT701" s="376"/>
      <c r="AU701" s="376"/>
      <c r="AV701" s="376"/>
      <c r="AW701" s="376"/>
      <c r="AX701" s="824"/>
    </row>
    <row r="702" spans="1:51" ht="60" customHeight="1">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740</v>
      </c>
      <c r="AE702" s="342"/>
      <c r="AF702" s="342"/>
      <c r="AG702" s="379" t="s">
        <v>742</v>
      </c>
      <c r="AH702" s="380"/>
      <c r="AI702" s="380"/>
      <c r="AJ702" s="380"/>
      <c r="AK702" s="380"/>
      <c r="AL702" s="380"/>
      <c r="AM702" s="380"/>
      <c r="AN702" s="380"/>
      <c r="AO702" s="380"/>
      <c r="AP702" s="380"/>
      <c r="AQ702" s="380"/>
      <c r="AR702" s="380"/>
      <c r="AS702" s="380"/>
      <c r="AT702" s="380"/>
      <c r="AU702" s="380"/>
      <c r="AV702" s="380"/>
      <c r="AW702" s="380"/>
      <c r="AX702" s="381"/>
    </row>
    <row r="703" spans="1:51" ht="77.2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22" t="s">
        <v>740</v>
      </c>
      <c r="AE703" s="323"/>
      <c r="AF703" s="323"/>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54"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740</v>
      </c>
      <c r="AE704" s="783"/>
      <c r="AF704" s="783"/>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0" t="s">
        <v>39</v>
      </c>
      <c r="B705" s="641"/>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4" t="s">
        <v>745</v>
      </c>
      <c r="AE705" s="715"/>
      <c r="AF705" s="715"/>
      <c r="AG705" s="128" t="s">
        <v>746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2"/>
      <c r="B706" s="643"/>
      <c r="C706" s="796"/>
      <c r="D706" s="797"/>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747</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2"/>
      <c r="B707" s="643"/>
      <c r="C707" s="798"/>
      <c r="D707" s="799"/>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748</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749</v>
      </c>
      <c r="AE708" s="603"/>
      <c r="AF708" s="603"/>
      <c r="AG708" s="742" t="s">
        <v>407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749</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56.25" customHeight="1">
      <c r="A712" s="642"/>
      <c r="B712" s="644"/>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2" t="s">
        <v>745</v>
      </c>
      <c r="AE712" s="783"/>
      <c r="AF712" s="783"/>
      <c r="AG712" s="809" t="s">
        <v>752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2"/>
      <c r="B713" s="644"/>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749</v>
      </c>
      <c r="AE713" s="323"/>
      <c r="AF713" s="663"/>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740</v>
      </c>
      <c r="AE714" s="807"/>
      <c r="AF714" s="808"/>
      <c r="AG714" s="736" t="s">
        <v>753</v>
      </c>
      <c r="AH714" s="737"/>
      <c r="AI714" s="737"/>
      <c r="AJ714" s="737"/>
      <c r="AK714" s="737"/>
      <c r="AL714" s="737"/>
      <c r="AM714" s="737"/>
      <c r="AN714" s="737"/>
      <c r="AO714" s="737"/>
      <c r="AP714" s="737"/>
      <c r="AQ714" s="737"/>
      <c r="AR714" s="737"/>
      <c r="AS714" s="737"/>
      <c r="AT714" s="737"/>
      <c r="AU714" s="737"/>
      <c r="AV714" s="737"/>
      <c r="AW714" s="737"/>
      <c r="AX714" s="738"/>
    </row>
    <row r="715" spans="1:50" ht="33" customHeight="1">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740</v>
      </c>
      <c r="AE715" s="603"/>
      <c r="AF715" s="656"/>
      <c r="AG715" s="742" t="s">
        <v>754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6" t="s">
        <v>740</v>
      </c>
      <c r="AE716" s="627"/>
      <c r="AF716" s="627"/>
      <c r="AG716" s="104" t="s">
        <v>755</v>
      </c>
      <c r="AH716" s="105"/>
      <c r="AI716" s="105"/>
      <c r="AJ716" s="105"/>
      <c r="AK716" s="105"/>
      <c r="AL716" s="105"/>
      <c r="AM716" s="105"/>
      <c r="AN716" s="105"/>
      <c r="AO716" s="105"/>
      <c r="AP716" s="105"/>
      <c r="AQ716" s="105"/>
      <c r="AR716" s="105"/>
      <c r="AS716" s="105"/>
      <c r="AT716" s="105"/>
      <c r="AU716" s="105"/>
      <c r="AV716" s="105"/>
      <c r="AW716" s="105"/>
      <c r="AX716" s="106"/>
    </row>
    <row r="717" spans="1:50" ht="59.25" customHeight="1">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745</v>
      </c>
      <c r="AE717" s="323"/>
      <c r="AF717" s="323"/>
      <c r="AG717" s="104" t="s">
        <v>783</v>
      </c>
      <c r="AH717" s="105"/>
      <c r="AI717" s="105"/>
      <c r="AJ717" s="105"/>
      <c r="AK717" s="105"/>
      <c r="AL717" s="105"/>
      <c r="AM717" s="105"/>
      <c r="AN717" s="105"/>
      <c r="AO717" s="105"/>
      <c r="AP717" s="105"/>
      <c r="AQ717" s="105"/>
      <c r="AR717" s="105"/>
      <c r="AS717" s="105"/>
      <c r="AT717" s="105"/>
      <c r="AU717" s="105"/>
      <c r="AV717" s="105"/>
      <c r="AW717" s="105"/>
      <c r="AX717" s="106"/>
    </row>
    <row r="718" spans="1:50" ht="42.75" customHeight="1">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6" t="s">
        <v>58</v>
      </c>
      <c r="B719" s="777"/>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0" t="s">
        <v>48</v>
      </c>
      <c r="B726" s="801"/>
      <c r="C726" s="814" t="s">
        <v>53</v>
      </c>
      <c r="D726" s="836"/>
      <c r="E726" s="836"/>
      <c r="F726" s="837"/>
      <c r="G726" s="576" t="s">
        <v>781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802"/>
      <c r="B727" s="803"/>
      <c r="C727" s="748" t="s">
        <v>57</v>
      </c>
      <c r="D727" s="749"/>
      <c r="E727" s="749"/>
      <c r="F727" s="750"/>
      <c r="G727" s="574" t="s">
        <v>782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c r="A737" s="990" t="s">
        <v>673</v>
      </c>
      <c r="B737" s="211"/>
      <c r="C737" s="211"/>
      <c r="D737" s="212"/>
      <c r="E737" s="954" t="s">
        <v>718</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c r="A738" s="361" t="s">
        <v>398</v>
      </c>
      <c r="B738" s="361"/>
      <c r="C738" s="361"/>
      <c r="D738" s="361"/>
      <c r="E738" s="954" t="s">
        <v>733</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c r="A739" s="361" t="s">
        <v>397</v>
      </c>
      <c r="B739" s="361"/>
      <c r="C739" s="361"/>
      <c r="D739" s="361"/>
      <c r="E739" s="954" t="s">
        <v>734</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c r="A740" s="361" t="s">
        <v>396</v>
      </c>
      <c r="B740" s="361"/>
      <c r="C740" s="361"/>
      <c r="D740" s="361"/>
      <c r="E740" s="954" t="s">
        <v>735</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c r="A741" s="361" t="s">
        <v>395</v>
      </c>
      <c r="B741" s="361"/>
      <c r="C741" s="361"/>
      <c r="D741" s="361"/>
      <c r="E741" s="954" t="s">
        <v>736</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c r="A742" s="361" t="s">
        <v>394</v>
      </c>
      <c r="B742" s="361"/>
      <c r="C742" s="361"/>
      <c r="D742" s="361"/>
      <c r="E742" s="954" t="s">
        <v>737</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c r="A743" s="361" t="s">
        <v>393</v>
      </c>
      <c r="B743" s="361"/>
      <c r="C743" s="361"/>
      <c r="D743" s="361"/>
      <c r="E743" s="954" t="s">
        <v>738</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c r="A744" s="361" t="s">
        <v>392</v>
      </c>
      <c r="B744" s="361"/>
      <c r="C744" s="361"/>
      <c r="D744" s="361"/>
      <c r="E744" s="954" t="s">
        <v>738</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c r="A745" s="361" t="s">
        <v>391</v>
      </c>
      <c r="B745" s="361"/>
      <c r="C745" s="361"/>
      <c r="D745" s="361"/>
      <c r="E745" s="991" t="s">
        <v>739</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c r="A746" s="361" t="s">
        <v>546</v>
      </c>
      <c r="B746" s="361"/>
      <c r="C746" s="361"/>
      <c r="D746" s="361"/>
      <c r="E746" s="960" t="s">
        <v>711</v>
      </c>
      <c r="F746" s="958"/>
      <c r="G746" s="958"/>
      <c r="H746" s="100" t="str">
        <f>IF(E746="","","-")</f>
        <v>-</v>
      </c>
      <c r="I746" s="958"/>
      <c r="J746" s="958"/>
      <c r="K746" s="100" t="str">
        <f>IF(I746="","","-")</f>
        <v/>
      </c>
      <c r="L746" s="959">
        <v>646</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c r="A747" s="361" t="s">
        <v>510</v>
      </c>
      <c r="B747" s="361"/>
      <c r="C747" s="361"/>
      <c r="D747" s="361"/>
      <c r="E747" s="960" t="s">
        <v>711</v>
      </c>
      <c r="F747" s="958"/>
      <c r="G747" s="958"/>
      <c r="H747" s="100" t="str">
        <f>IF(E747="","","-")</f>
        <v>-</v>
      </c>
      <c r="I747" s="958"/>
      <c r="J747" s="958"/>
      <c r="K747" s="100" t="str">
        <f>IF(I747="","","-")</f>
        <v/>
      </c>
      <c r="L747" s="959">
        <v>656</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8" t="s">
        <v>387</v>
      </c>
      <c r="B787" s="629"/>
      <c r="C787" s="629"/>
      <c r="D787" s="629"/>
      <c r="E787" s="629"/>
      <c r="F787" s="630"/>
      <c r="G787" s="593" t="s">
        <v>765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5"/>
    </row>
    <row r="788" spans="1:51" ht="24.75" customHeight="1">
      <c r="A788" s="631"/>
      <c r="B788" s="632"/>
      <c r="C788" s="632"/>
      <c r="D788" s="632"/>
      <c r="E788" s="632"/>
      <c r="F788" s="633"/>
      <c r="G788" s="814"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800"/>
      <c r="AC788" s="814"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c r="A789" s="631"/>
      <c r="B789" s="632"/>
      <c r="C789" s="632"/>
      <c r="D789" s="632"/>
      <c r="E789" s="632"/>
      <c r="F789" s="633"/>
      <c r="G789" s="670" t="s">
        <v>773</v>
      </c>
      <c r="H789" s="671"/>
      <c r="I789" s="671"/>
      <c r="J789" s="671"/>
      <c r="K789" s="672"/>
      <c r="L789" s="664" t="s">
        <v>774</v>
      </c>
      <c r="M789" s="665"/>
      <c r="N789" s="665"/>
      <c r="O789" s="665"/>
      <c r="P789" s="665"/>
      <c r="Q789" s="665"/>
      <c r="R789" s="665"/>
      <c r="S789" s="665"/>
      <c r="T789" s="665"/>
      <c r="U789" s="665"/>
      <c r="V789" s="665"/>
      <c r="W789" s="665"/>
      <c r="X789" s="666"/>
      <c r="Y789" s="382">
        <v>6.8</v>
      </c>
      <c r="Z789" s="383"/>
      <c r="AA789" s="383"/>
      <c r="AB789" s="804"/>
      <c r="AC789" s="670"/>
      <c r="AD789" s="671"/>
      <c r="AE789" s="671"/>
      <c r="AF789" s="671"/>
      <c r="AG789" s="672"/>
      <c r="AH789" s="664"/>
      <c r="AI789" s="665"/>
      <c r="AJ789" s="665"/>
      <c r="AK789" s="665"/>
      <c r="AL789" s="665"/>
      <c r="AM789" s="665"/>
      <c r="AN789" s="665"/>
      <c r="AO789" s="665"/>
      <c r="AP789" s="665"/>
      <c r="AQ789" s="665"/>
      <c r="AR789" s="665"/>
      <c r="AS789" s="665"/>
      <c r="AT789" s="666"/>
      <c r="AU789" s="382"/>
      <c r="AV789" s="383"/>
      <c r="AW789" s="383"/>
      <c r="AX789" s="384"/>
    </row>
    <row r="790" spans="1:51" ht="24.75" customHeight="1">
      <c r="A790" s="631"/>
      <c r="B790" s="632"/>
      <c r="C790" s="632"/>
      <c r="D790" s="632"/>
      <c r="E790" s="632"/>
      <c r="F790" s="633"/>
      <c r="G790" s="604" t="s">
        <v>775</v>
      </c>
      <c r="H790" s="605"/>
      <c r="I790" s="605"/>
      <c r="J790" s="605"/>
      <c r="K790" s="606"/>
      <c r="L790" s="596" t="s">
        <v>776</v>
      </c>
      <c r="M790" s="597"/>
      <c r="N790" s="597"/>
      <c r="O790" s="597"/>
      <c r="P790" s="597"/>
      <c r="Q790" s="597"/>
      <c r="R790" s="597"/>
      <c r="S790" s="597"/>
      <c r="T790" s="597"/>
      <c r="U790" s="597"/>
      <c r="V790" s="597"/>
      <c r="W790" s="597"/>
      <c r="X790" s="598"/>
      <c r="Y790" s="599">
        <v>1.8</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31"/>
      <c r="B791" s="632"/>
      <c r="C791" s="632"/>
      <c r="D791" s="632"/>
      <c r="E791" s="632"/>
      <c r="F791" s="633"/>
      <c r="G791" s="604" t="s">
        <v>777</v>
      </c>
      <c r="H791" s="624"/>
      <c r="I791" s="624"/>
      <c r="J791" s="624"/>
      <c r="K791" s="625"/>
      <c r="L791" s="596" t="s">
        <v>778</v>
      </c>
      <c r="M791" s="790"/>
      <c r="N791" s="790"/>
      <c r="O791" s="790"/>
      <c r="P791" s="790"/>
      <c r="Q791" s="790"/>
      <c r="R791" s="790"/>
      <c r="S791" s="790"/>
      <c r="T791" s="790"/>
      <c r="U791" s="790"/>
      <c r="V791" s="790"/>
      <c r="W791" s="790"/>
      <c r="X791" s="791"/>
      <c r="Y791" s="599">
        <v>0.7</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c r="A792" s="631"/>
      <c r="B792" s="632"/>
      <c r="C792" s="632"/>
      <c r="D792" s="632"/>
      <c r="E792" s="632"/>
      <c r="F792" s="633"/>
      <c r="G792" s="604" t="s">
        <v>779</v>
      </c>
      <c r="H792" s="605"/>
      <c r="I792" s="605"/>
      <c r="J792" s="605"/>
      <c r="K792" s="606"/>
      <c r="L792" s="596" t="s">
        <v>780</v>
      </c>
      <c r="M792" s="597"/>
      <c r="N792" s="597"/>
      <c r="O792" s="597"/>
      <c r="P792" s="597"/>
      <c r="Q792" s="597"/>
      <c r="R792" s="597"/>
      <c r="S792" s="597"/>
      <c r="T792" s="597"/>
      <c r="U792" s="597"/>
      <c r="V792" s="597"/>
      <c r="W792" s="597"/>
      <c r="X792" s="598"/>
      <c r="Y792" s="599">
        <v>0.1</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c r="A793" s="631"/>
      <c r="B793" s="632"/>
      <c r="C793" s="632"/>
      <c r="D793" s="632"/>
      <c r="E793" s="632"/>
      <c r="F793" s="633"/>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c r="A794" s="631"/>
      <c r="B794" s="632"/>
      <c r="C794" s="632"/>
      <c r="D794" s="632"/>
      <c r="E794" s="632"/>
      <c r="F794" s="633"/>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c r="A795" s="631"/>
      <c r="B795" s="632"/>
      <c r="C795" s="632"/>
      <c r="D795" s="632"/>
      <c r="E795" s="632"/>
      <c r="F795" s="633"/>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c r="A796" s="631"/>
      <c r="B796" s="632"/>
      <c r="C796" s="632"/>
      <c r="D796" s="632"/>
      <c r="E796" s="632"/>
      <c r="F796" s="633"/>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c r="A797" s="631"/>
      <c r="B797" s="632"/>
      <c r="C797" s="632"/>
      <c r="D797" s="632"/>
      <c r="E797" s="632"/>
      <c r="F797" s="633"/>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31"/>
      <c r="B799" s="632"/>
      <c r="C799" s="632"/>
      <c r="D799" s="632"/>
      <c r="E799" s="632"/>
      <c r="F799" s="633"/>
      <c r="G799" s="825" t="s">
        <v>20</v>
      </c>
      <c r="H799" s="826"/>
      <c r="I799" s="826"/>
      <c r="J799" s="826"/>
      <c r="K799" s="826"/>
      <c r="L799" s="827"/>
      <c r="M799" s="828"/>
      <c r="N799" s="828"/>
      <c r="O799" s="828"/>
      <c r="P799" s="828"/>
      <c r="Q799" s="828"/>
      <c r="R799" s="828"/>
      <c r="S799" s="828"/>
      <c r="T799" s="828"/>
      <c r="U799" s="828"/>
      <c r="V799" s="828"/>
      <c r="W799" s="828"/>
      <c r="X799" s="829"/>
      <c r="Y799" s="830">
        <f>SUM(Y789:AB798)</f>
        <v>9.3999999999999986</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c r="A800" s="631"/>
      <c r="B800" s="632"/>
      <c r="C800" s="632"/>
      <c r="D800" s="632"/>
      <c r="E800" s="632"/>
      <c r="F800" s="633"/>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5"/>
      <c r="AY800">
        <f>COUNTA($G$802,$AC$802)</f>
        <v>0</v>
      </c>
    </row>
    <row r="801" spans="1:51" ht="24.75" hidden="1" customHeight="1">
      <c r="A801" s="631"/>
      <c r="B801" s="632"/>
      <c r="C801" s="632"/>
      <c r="D801" s="632"/>
      <c r="E801" s="632"/>
      <c r="F801" s="633"/>
      <c r="G801" s="814"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800"/>
      <c r="AC801" s="814"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2"/>
      <c r="Z802" s="383"/>
      <c r="AA802" s="383"/>
      <c r="AB802" s="804"/>
      <c r="AC802" s="670"/>
      <c r="AD802" s="671"/>
      <c r="AE802" s="671"/>
      <c r="AF802" s="671"/>
      <c r="AG802" s="672"/>
      <c r="AH802" s="664"/>
      <c r="AI802" s="665"/>
      <c r="AJ802" s="665"/>
      <c r="AK802" s="665"/>
      <c r="AL802" s="665"/>
      <c r="AM802" s="665"/>
      <c r="AN802" s="665"/>
      <c r="AO802" s="665"/>
      <c r="AP802" s="665"/>
      <c r="AQ802" s="665"/>
      <c r="AR802" s="665"/>
      <c r="AS802" s="665"/>
      <c r="AT802" s="666"/>
      <c r="AU802" s="382"/>
      <c r="AV802" s="383"/>
      <c r="AW802" s="383"/>
      <c r="AX802" s="384"/>
      <c r="AY802">
        <f t="shared" ref="AY802:AY812" si="115">$AY$800</f>
        <v>0</v>
      </c>
    </row>
    <row r="803" spans="1:51" ht="24.75" hidden="1" customHeight="1">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31"/>
      <c r="B804" s="632"/>
      <c r="C804" s="632"/>
      <c r="D804" s="632"/>
      <c r="E804" s="632"/>
      <c r="F804" s="633"/>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31"/>
      <c r="B805" s="632"/>
      <c r="C805" s="632"/>
      <c r="D805" s="632"/>
      <c r="E805" s="632"/>
      <c r="F805" s="633"/>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31"/>
      <c r="B806" s="632"/>
      <c r="C806" s="632"/>
      <c r="D806" s="632"/>
      <c r="E806" s="632"/>
      <c r="F806" s="633"/>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31"/>
      <c r="B807" s="632"/>
      <c r="C807" s="632"/>
      <c r="D807" s="632"/>
      <c r="E807" s="632"/>
      <c r="F807" s="633"/>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31"/>
      <c r="B808" s="632"/>
      <c r="C808" s="632"/>
      <c r="D808" s="632"/>
      <c r="E808" s="632"/>
      <c r="F808" s="633"/>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31"/>
      <c r="B812" s="632"/>
      <c r="C812" s="632"/>
      <c r="D812" s="632"/>
      <c r="E812" s="632"/>
      <c r="F812" s="633"/>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c r="A813" s="631"/>
      <c r="B813" s="632"/>
      <c r="C813" s="632"/>
      <c r="D813" s="632"/>
      <c r="E813" s="632"/>
      <c r="F813" s="633"/>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5"/>
      <c r="AY813">
        <f>COUNTA($G$815,$AC$815)</f>
        <v>0</v>
      </c>
    </row>
    <row r="814" spans="1:51" ht="24.75" hidden="1" customHeight="1">
      <c r="A814" s="631"/>
      <c r="B814" s="632"/>
      <c r="C814" s="632"/>
      <c r="D814" s="632"/>
      <c r="E814" s="632"/>
      <c r="F814" s="633"/>
      <c r="G814" s="814"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800"/>
      <c r="AC814" s="814"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04"/>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31"/>
      <c r="B817" s="632"/>
      <c r="C817" s="632"/>
      <c r="D817" s="632"/>
      <c r="E817" s="632"/>
      <c r="F817" s="633"/>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31"/>
      <c r="B818" s="632"/>
      <c r="C818" s="632"/>
      <c r="D818" s="632"/>
      <c r="E818" s="632"/>
      <c r="F818" s="633"/>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31"/>
      <c r="B819" s="632"/>
      <c r="C819" s="632"/>
      <c r="D819" s="632"/>
      <c r="E819" s="632"/>
      <c r="F819" s="633"/>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31"/>
      <c r="B820" s="632"/>
      <c r="C820" s="632"/>
      <c r="D820" s="632"/>
      <c r="E820" s="632"/>
      <c r="F820" s="633"/>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31"/>
      <c r="B821" s="632"/>
      <c r="C821" s="632"/>
      <c r="D821" s="632"/>
      <c r="E821" s="632"/>
      <c r="F821" s="633"/>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31"/>
      <c r="B825" s="632"/>
      <c r="C825" s="632"/>
      <c r="D825" s="632"/>
      <c r="E825" s="632"/>
      <c r="F825" s="633"/>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c r="A826" s="631"/>
      <c r="B826" s="632"/>
      <c r="C826" s="632"/>
      <c r="D826" s="632"/>
      <c r="E826" s="632"/>
      <c r="F826" s="633"/>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5"/>
      <c r="AY826">
        <f>COUNTA($G$828,$AC$828)</f>
        <v>0</v>
      </c>
    </row>
    <row r="827" spans="1:51" ht="24.75" hidden="1" customHeight="1">
      <c r="A827" s="631"/>
      <c r="B827" s="632"/>
      <c r="C827" s="632"/>
      <c r="D827" s="632"/>
      <c r="E827" s="632"/>
      <c r="F827" s="633"/>
      <c r="G827" s="814"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800"/>
      <c r="AC827" s="814"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4"/>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31"/>
      <c r="B830" s="632"/>
      <c r="C830" s="632"/>
      <c r="D830" s="632"/>
      <c r="E830" s="632"/>
      <c r="F830" s="633"/>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31"/>
      <c r="B831" s="632"/>
      <c r="C831" s="632"/>
      <c r="D831" s="632"/>
      <c r="E831" s="632"/>
      <c r="F831" s="633"/>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31"/>
      <c r="B832" s="632"/>
      <c r="C832" s="632"/>
      <c r="D832" s="632"/>
      <c r="E832" s="632"/>
      <c r="F832" s="633"/>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31"/>
      <c r="B833" s="632"/>
      <c r="C833" s="632"/>
      <c r="D833" s="632"/>
      <c r="E833" s="632"/>
      <c r="F833" s="633"/>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31"/>
      <c r="B834" s="632"/>
      <c r="C834" s="632"/>
      <c r="D834" s="632"/>
      <c r="E834" s="632"/>
      <c r="F834" s="633"/>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31"/>
      <c r="B835" s="632"/>
      <c r="C835" s="632"/>
      <c r="D835" s="632"/>
      <c r="E835" s="632"/>
      <c r="F835" s="633"/>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31"/>
      <c r="B836" s="632"/>
      <c r="C836" s="632"/>
      <c r="D836" s="632"/>
      <c r="E836" s="632"/>
      <c r="F836" s="633"/>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31"/>
      <c r="B837" s="632"/>
      <c r="C837" s="632"/>
      <c r="D837" s="632"/>
      <c r="E837" s="632"/>
      <c r="F837" s="633"/>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31"/>
      <c r="B838" s="632"/>
      <c r="C838" s="632"/>
      <c r="D838" s="632"/>
      <c r="E838" s="632"/>
      <c r="F838" s="633"/>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8" customHeight="1">
      <c r="A845" s="370">
        <v>1</v>
      </c>
      <c r="B845" s="370">
        <v>1</v>
      </c>
      <c r="C845" s="358" t="s">
        <v>762</v>
      </c>
      <c r="D845" s="343"/>
      <c r="E845" s="343"/>
      <c r="F845" s="343"/>
      <c r="G845" s="343"/>
      <c r="H845" s="343"/>
      <c r="I845" s="343"/>
      <c r="J845" s="344">
        <v>9010001144299</v>
      </c>
      <c r="K845" s="345"/>
      <c r="L845" s="345"/>
      <c r="M845" s="345"/>
      <c r="N845" s="345"/>
      <c r="O845" s="345"/>
      <c r="P845" s="359" t="s">
        <v>764</v>
      </c>
      <c r="Q845" s="346"/>
      <c r="R845" s="346"/>
      <c r="S845" s="346"/>
      <c r="T845" s="346"/>
      <c r="U845" s="346"/>
      <c r="V845" s="346"/>
      <c r="W845" s="346"/>
      <c r="X845" s="346"/>
      <c r="Y845" s="347">
        <v>9.4</v>
      </c>
      <c r="Z845" s="348"/>
      <c r="AA845" s="348"/>
      <c r="AB845" s="349"/>
      <c r="AC845" s="350" t="s">
        <v>380</v>
      </c>
      <c r="AD845" s="351"/>
      <c r="AE845" s="351"/>
      <c r="AF845" s="351"/>
      <c r="AG845" s="351"/>
      <c r="AH845" s="366">
        <v>1</v>
      </c>
      <c r="AI845" s="367"/>
      <c r="AJ845" s="367"/>
      <c r="AK845" s="367"/>
      <c r="AL845" s="354">
        <v>100</v>
      </c>
      <c r="AM845" s="355"/>
      <c r="AN845" s="355"/>
      <c r="AO845" s="356"/>
      <c r="AP845" s="357" t="s">
        <v>407</v>
      </c>
      <c r="AQ845" s="357"/>
      <c r="AR845" s="357"/>
      <c r="AS845" s="357"/>
      <c r="AT845" s="357"/>
      <c r="AU845" s="357"/>
      <c r="AV845" s="357"/>
      <c r="AW845" s="357"/>
      <c r="AX845" s="357"/>
    </row>
    <row r="846" spans="1:51" ht="48.75" customHeight="1">
      <c r="A846" s="370">
        <v>2</v>
      </c>
      <c r="B846" s="370">
        <v>1</v>
      </c>
      <c r="C846" s="358" t="s">
        <v>766</v>
      </c>
      <c r="D846" s="343"/>
      <c r="E846" s="343"/>
      <c r="F846" s="343"/>
      <c r="G846" s="343"/>
      <c r="H846" s="343"/>
      <c r="I846" s="343"/>
      <c r="J846" s="344">
        <v>3010401011971</v>
      </c>
      <c r="K846" s="345"/>
      <c r="L846" s="345"/>
      <c r="M846" s="345"/>
      <c r="N846" s="345"/>
      <c r="O846" s="345"/>
      <c r="P846" s="359" t="s">
        <v>763</v>
      </c>
      <c r="Q846" s="346"/>
      <c r="R846" s="346"/>
      <c r="S846" s="346"/>
      <c r="T846" s="346"/>
      <c r="U846" s="346"/>
      <c r="V846" s="346"/>
      <c r="W846" s="346"/>
      <c r="X846" s="346"/>
      <c r="Y846" s="347">
        <v>9.3000000000000007</v>
      </c>
      <c r="Z846" s="348"/>
      <c r="AA846" s="348"/>
      <c r="AB846" s="349"/>
      <c r="AC846" s="350" t="s">
        <v>374</v>
      </c>
      <c r="AD846" s="351"/>
      <c r="AE846" s="351"/>
      <c r="AF846" s="351"/>
      <c r="AG846" s="351"/>
      <c r="AH846" s="366">
        <v>1</v>
      </c>
      <c r="AI846" s="367"/>
      <c r="AJ846" s="367"/>
      <c r="AK846" s="367"/>
      <c r="AL846" s="354">
        <v>88.4</v>
      </c>
      <c r="AM846" s="355"/>
      <c r="AN846" s="355"/>
      <c r="AO846" s="356"/>
      <c r="AP846" s="357" t="s">
        <v>407</v>
      </c>
      <c r="AQ846" s="357"/>
      <c r="AR846" s="357"/>
      <c r="AS846" s="357"/>
      <c r="AT846" s="357"/>
      <c r="AU846" s="357"/>
      <c r="AV846" s="357"/>
      <c r="AW846" s="357"/>
      <c r="AX846" s="357"/>
      <c r="AY846">
        <f>COUNTA($C$846)</f>
        <v>1</v>
      </c>
    </row>
    <row r="847" spans="1:51" ht="50.25" customHeight="1">
      <c r="A847" s="370">
        <v>3</v>
      </c>
      <c r="B847" s="370">
        <v>1</v>
      </c>
      <c r="C847" s="358" t="s">
        <v>758</v>
      </c>
      <c r="D847" s="343"/>
      <c r="E847" s="343"/>
      <c r="F847" s="343"/>
      <c r="G847" s="343"/>
      <c r="H847" s="343"/>
      <c r="I847" s="343"/>
      <c r="J847" s="344">
        <v>7011105000415</v>
      </c>
      <c r="K847" s="345"/>
      <c r="L847" s="345"/>
      <c r="M847" s="345"/>
      <c r="N847" s="345"/>
      <c r="O847" s="345"/>
      <c r="P847" s="359" t="s">
        <v>757</v>
      </c>
      <c r="Q847" s="346"/>
      <c r="R847" s="346"/>
      <c r="S847" s="346"/>
      <c r="T847" s="346"/>
      <c r="U847" s="346"/>
      <c r="V847" s="346"/>
      <c r="W847" s="346"/>
      <c r="X847" s="346"/>
      <c r="Y847" s="347">
        <v>4.9000000000000004</v>
      </c>
      <c r="Z847" s="348"/>
      <c r="AA847" s="348"/>
      <c r="AB847" s="349"/>
      <c r="AC847" s="350" t="s">
        <v>374</v>
      </c>
      <c r="AD847" s="351"/>
      <c r="AE847" s="351"/>
      <c r="AF847" s="351"/>
      <c r="AG847" s="351"/>
      <c r="AH847" s="352">
        <v>2</v>
      </c>
      <c r="AI847" s="353"/>
      <c r="AJ847" s="353"/>
      <c r="AK847" s="353"/>
      <c r="AL847" s="354">
        <v>50</v>
      </c>
      <c r="AM847" s="355"/>
      <c r="AN847" s="355"/>
      <c r="AO847" s="356"/>
      <c r="AP847" s="357"/>
      <c r="AQ847" s="357"/>
      <c r="AR847" s="357"/>
      <c r="AS847" s="357"/>
      <c r="AT847" s="357"/>
      <c r="AU847" s="357"/>
      <c r="AV847" s="357"/>
      <c r="AW847" s="357"/>
      <c r="AX847" s="357"/>
      <c r="AY847">
        <f>COUNTA($C$847)</f>
        <v>1</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c r="A1110" s="370">
        <v>1</v>
      </c>
      <c r="B1110" s="370">
        <v>1</v>
      </c>
      <c r="C1110" s="368"/>
      <c r="D1110" s="368"/>
      <c r="E1110" s="150" t="s">
        <v>759</v>
      </c>
      <c r="F1110" s="369"/>
      <c r="G1110" s="369"/>
      <c r="H1110" s="369"/>
      <c r="I1110" s="369"/>
      <c r="J1110" s="344" t="s">
        <v>760</v>
      </c>
      <c r="K1110" s="345"/>
      <c r="L1110" s="345"/>
      <c r="M1110" s="345"/>
      <c r="N1110" s="345"/>
      <c r="O1110" s="345"/>
      <c r="P1110" s="359" t="s">
        <v>759</v>
      </c>
      <c r="Q1110" s="346"/>
      <c r="R1110" s="346"/>
      <c r="S1110" s="346"/>
      <c r="T1110" s="346"/>
      <c r="U1110" s="346"/>
      <c r="V1110" s="346"/>
      <c r="W1110" s="346"/>
      <c r="X1110" s="346"/>
      <c r="Y1110" s="347" t="s">
        <v>760</v>
      </c>
      <c r="Z1110" s="348"/>
      <c r="AA1110" s="348"/>
      <c r="AB1110" s="349"/>
      <c r="AC1110" s="350"/>
      <c r="AD1110" s="351"/>
      <c r="AE1110" s="351"/>
      <c r="AF1110" s="351"/>
      <c r="AG1110" s="351"/>
      <c r="AH1110" s="352" t="s">
        <v>760</v>
      </c>
      <c r="AI1110" s="353"/>
      <c r="AJ1110" s="353"/>
      <c r="AK1110" s="353"/>
      <c r="AL1110" s="354" t="s">
        <v>760</v>
      </c>
      <c r="AM1110" s="355"/>
      <c r="AN1110" s="355"/>
      <c r="AO1110" s="356"/>
      <c r="AP1110" s="357" t="s">
        <v>759</v>
      </c>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t="s">
        <v>761</v>
      </c>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0" spans="1:51" hidden="1"/>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3" priority="14037">
      <formula>IF(RIGHT(TEXT(P14,"0.#"),1)=".",FALSE,TRUE)</formula>
    </cfRule>
    <cfRule type="expression" dxfId="2822" priority="14038">
      <formula>IF(RIGHT(TEXT(P14,"0.#"),1)=".",TRUE,FALSE)</formula>
    </cfRule>
  </conditionalFormatting>
  <conditionalFormatting sqref="AE32">
    <cfRule type="expression" dxfId="2821" priority="14027">
      <formula>IF(RIGHT(TEXT(AE32,"0.#"),1)=".",FALSE,TRUE)</formula>
    </cfRule>
    <cfRule type="expression" dxfId="2820" priority="14028">
      <formula>IF(RIGHT(TEXT(AE32,"0.#"),1)=".",TRUE,FALSE)</formula>
    </cfRule>
  </conditionalFormatting>
  <conditionalFormatting sqref="P18:AX18">
    <cfRule type="expression" dxfId="2819" priority="13913">
      <formula>IF(RIGHT(TEXT(P18,"0.#"),1)=".",FALSE,TRUE)</formula>
    </cfRule>
    <cfRule type="expression" dxfId="2818" priority="13914">
      <formula>IF(RIGHT(TEXT(P18,"0.#"),1)=".",TRUE,FALSE)</formula>
    </cfRule>
  </conditionalFormatting>
  <conditionalFormatting sqref="Y799">
    <cfRule type="expression" dxfId="2817" priority="13905">
      <formula>IF(RIGHT(TEXT(Y799,"0.#"),1)=".",FALSE,TRUE)</formula>
    </cfRule>
    <cfRule type="expression" dxfId="2816" priority="13906">
      <formula>IF(RIGHT(TEXT(Y799,"0.#"),1)=".",TRUE,FALSE)</formula>
    </cfRule>
  </conditionalFormatting>
  <conditionalFormatting sqref="Y830:Y837 Y828 Y817:Y824 Y815 Y804:Y811 Y802">
    <cfRule type="expression" dxfId="2815" priority="13687">
      <formula>IF(RIGHT(TEXT(Y802,"0.#"),1)=".",FALSE,TRUE)</formula>
    </cfRule>
    <cfRule type="expression" dxfId="2814" priority="13688">
      <formula>IF(RIGHT(TEXT(Y802,"0.#"),1)=".",TRUE,FALSE)</formula>
    </cfRule>
  </conditionalFormatting>
  <conditionalFormatting sqref="P15:AJ17 P13:AX13 AR15:AX15">
    <cfRule type="expression" dxfId="2813" priority="13735">
      <formula>IF(RIGHT(TEXT(P13,"0.#"),1)=".",FALSE,TRUE)</formula>
    </cfRule>
    <cfRule type="expression" dxfId="2812" priority="13736">
      <formula>IF(RIGHT(TEXT(P13,"0.#"),1)=".",TRUE,FALSE)</formula>
    </cfRule>
  </conditionalFormatting>
  <conditionalFormatting sqref="P19:AJ19">
    <cfRule type="expression" dxfId="2811" priority="13733">
      <formula>IF(RIGHT(TEXT(P19,"0.#"),1)=".",FALSE,TRUE)</formula>
    </cfRule>
    <cfRule type="expression" dxfId="2810" priority="13734">
      <formula>IF(RIGHT(TEXT(P19,"0.#"),1)=".",TRUE,FALSE)</formula>
    </cfRule>
  </conditionalFormatting>
  <conditionalFormatting sqref="AE101 AQ101">
    <cfRule type="expression" dxfId="2809" priority="13725">
      <formula>IF(RIGHT(TEXT(AE101,"0.#"),1)=".",FALSE,TRUE)</formula>
    </cfRule>
    <cfRule type="expression" dxfId="2808" priority="13726">
      <formula>IF(RIGHT(TEXT(AE101,"0.#"),1)=".",TRUE,FALSE)</formula>
    </cfRule>
  </conditionalFormatting>
  <conditionalFormatting sqref="Y794:Y798">
    <cfRule type="expression" dxfId="2807" priority="13711">
      <formula>IF(RIGHT(TEXT(Y794,"0.#"),1)=".",FALSE,TRUE)</formula>
    </cfRule>
    <cfRule type="expression" dxfId="2806" priority="13712">
      <formula>IF(RIGHT(TEXT(Y794,"0.#"),1)=".",TRUE,FALSE)</formula>
    </cfRule>
  </conditionalFormatting>
  <conditionalFormatting sqref="AU790">
    <cfRule type="expression" dxfId="2805" priority="13709">
      <formula>IF(RIGHT(TEXT(AU790,"0.#"),1)=".",FALSE,TRUE)</formula>
    </cfRule>
    <cfRule type="expression" dxfId="2804" priority="13710">
      <formula>IF(RIGHT(TEXT(AU790,"0.#"),1)=".",TRUE,FALSE)</formula>
    </cfRule>
  </conditionalFormatting>
  <conditionalFormatting sqref="AU799">
    <cfRule type="expression" dxfId="2803" priority="13707">
      <formula>IF(RIGHT(TEXT(AU799,"0.#"),1)=".",FALSE,TRUE)</formula>
    </cfRule>
    <cfRule type="expression" dxfId="2802" priority="13708">
      <formula>IF(RIGHT(TEXT(AU799,"0.#"),1)=".",TRUE,FALSE)</formula>
    </cfRule>
  </conditionalFormatting>
  <conditionalFormatting sqref="AU791:AU798 AU789">
    <cfRule type="expression" dxfId="2801" priority="13705">
      <formula>IF(RIGHT(TEXT(AU789,"0.#"),1)=".",FALSE,TRUE)</formula>
    </cfRule>
    <cfRule type="expression" dxfId="2800" priority="13706">
      <formula>IF(RIGHT(TEXT(AU789,"0.#"),1)=".",TRUE,FALSE)</formula>
    </cfRule>
  </conditionalFormatting>
  <conditionalFormatting sqref="Y829 Y816 Y803">
    <cfRule type="expression" dxfId="2799" priority="13691">
      <formula>IF(RIGHT(TEXT(Y803,"0.#"),1)=".",FALSE,TRUE)</formula>
    </cfRule>
    <cfRule type="expression" dxfId="2798" priority="13692">
      <formula>IF(RIGHT(TEXT(Y803,"0.#"),1)=".",TRUE,FALSE)</formula>
    </cfRule>
  </conditionalFormatting>
  <conditionalFormatting sqref="Y838 Y825 Y812">
    <cfRule type="expression" dxfId="2797" priority="13689">
      <formula>IF(RIGHT(TEXT(Y812,"0.#"),1)=".",FALSE,TRUE)</formula>
    </cfRule>
    <cfRule type="expression" dxfId="2796" priority="13690">
      <formula>IF(RIGHT(TEXT(Y812,"0.#"),1)=".",TRUE,FALSE)</formula>
    </cfRule>
  </conditionalFormatting>
  <conditionalFormatting sqref="AU829 AU816 AU803">
    <cfRule type="expression" dxfId="2795" priority="13685">
      <formula>IF(RIGHT(TEXT(AU803,"0.#"),1)=".",FALSE,TRUE)</formula>
    </cfRule>
    <cfRule type="expression" dxfId="2794" priority="13686">
      <formula>IF(RIGHT(TEXT(AU803,"0.#"),1)=".",TRUE,FALSE)</formula>
    </cfRule>
  </conditionalFormatting>
  <conditionalFormatting sqref="AU838 AU825 AU812">
    <cfRule type="expression" dxfId="2793" priority="13683">
      <formula>IF(RIGHT(TEXT(AU812,"0.#"),1)=".",FALSE,TRUE)</formula>
    </cfRule>
    <cfRule type="expression" dxfId="2792" priority="13684">
      <formula>IF(RIGHT(TEXT(AU812,"0.#"),1)=".",TRUE,FALSE)</formula>
    </cfRule>
  </conditionalFormatting>
  <conditionalFormatting sqref="AU830:AU837 AU828 AU817:AU824 AU815 AU804:AU811 AU802">
    <cfRule type="expression" dxfId="2791" priority="13681">
      <formula>IF(RIGHT(TEXT(AU802,"0.#"),1)=".",FALSE,TRUE)</formula>
    </cfRule>
    <cfRule type="expression" dxfId="2790" priority="13682">
      <formula>IF(RIGHT(TEXT(AU802,"0.#"),1)=".",TRUE,FALSE)</formula>
    </cfRule>
  </conditionalFormatting>
  <conditionalFormatting sqref="AM87">
    <cfRule type="expression" dxfId="2789" priority="13335">
      <formula>IF(RIGHT(TEXT(AM87,"0.#"),1)=".",FALSE,TRUE)</formula>
    </cfRule>
    <cfRule type="expression" dxfId="2788" priority="13336">
      <formula>IF(RIGHT(TEXT(AM87,"0.#"),1)=".",TRUE,FALSE)</formula>
    </cfRule>
  </conditionalFormatting>
  <conditionalFormatting sqref="AE55">
    <cfRule type="expression" dxfId="2787" priority="13403">
      <formula>IF(RIGHT(TEXT(AE55,"0.#"),1)=".",FALSE,TRUE)</formula>
    </cfRule>
    <cfRule type="expression" dxfId="2786" priority="13404">
      <formula>IF(RIGHT(TEXT(AE55,"0.#"),1)=".",TRUE,FALSE)</formula>
    </cfRule>
  </conditionalFormatting>
  <conditionalFormatting sqref="AI55">
    <cfRule type="expression" dxfId="2785" priority="13401">
      <formula>IF(RIGHT(TEXT(AI55,"0.#"),1)=".",FALSE,TRUE)</formula>
    </cfRule>
    <cfRule type="expression" dxfId="2784" priority="13402">
      <formula>IF(RIGHT(TEXT(AI55,"0.#"),1)=".",TRUE,FALSE)</formula>
    </cfRule>
  </conditionalFormatting>
  <conditionalFormatting sqref="AM34">
    <cfRule type="expression" dxfId="2783" priority="13481">
      <formula>IF(RIGHT(TEXT(AM34,"0.#"),1)=".",FALSE,TRUE)</formula>
    </cfRule>
    <cfRule type="expression" dxfId="2782" priority="13482">
      <formula>IF(RIGHT(TEXT(AM34,"0.#"),1)=".",TRUE,FALSE)</formula>
    </cfRule>
  </conditionalFormatting>
  <conditionalFormatting sqref="AE33">
    <cfRule type="expression" dxfId="2781" priority="13495">
      <formula>IF(RIGHT(TEXT(AE33,"0.#"),1)=".",FALSE,TRUE)</formula>
    </cfRule>
    <cfRule type="expression" dxfId="2780" priority="13496">
      <formula>IF(RIGHT(TEXT(AE33,"0.#"),1)=".",TRUE,FALSE)</formula>
    </cfRule>
  </conditionalFormatting>
  <conditionalFormatting sqref="AE34">
    <cfRule type="expression" dxfId="2779" priority="13493">
      <formula>IF(RIGHT(TEXT(AE34,"0.#"),1)=".",FALSE,TRUE)</formula>
    </cfRule>
    <cfRule type="expression" dxfId="2778" priority="13494">
      <formula>IF(RIGHT(TEXT(AE34,"0.#"),1)=".",TRUE,FALSE)</formula>
    </cfRule>
  </conditionalFormatting>
  <conditionalFormatting sqref="AI34">
    <cfRule type="expression" dxfId="2777" priority="13491">
      <formula>IF(RIGHT(TEXT(AI34,"0.#"),1)=".",FALSE,TRUE)</formula>
    </cfRule>
    <cfRule type="expression" dxfId="2776" priority="13492">
      <formula>IF(RIGHT(TEXT(AI34,"0.#"),1)=".",TRUE,FALSE)</formula>
    </cfRule>
  </conditionalFormatting>
  <conditionalFormatting sqref="AI33">
    <cfRule type="expression" dxfId="2775" priority="13489">
      <formula>IF(RIGHT(TEXT(AI33,"0.#"),1)=".",FALSE,TRUE)</formula>
    </cfRule>
    <cfRule type="expression" dxfId="2774" priority="13490">
      <formula>IF(RIGHT(TEXT(AI33,"0.#"),1)=".",TRUE,FALSE)</formula>
    </cfRule>
  </conditionalFormatting>
  <conditionalFormatting sqref="AI32">
    <cfRule type="expression" dxfId="2773" priority="13487">
      <formula>IF(RIGHT(TEXT(AI32,"0.#"),1)=".",FALSE,TRUE)</formula>
    </cfRule>
    <cfRule type="expression" dxfId="2772" priority="13488">
      <formula>IF(RIGHT(TEXT(AI32,"0.#"),1)=".",TRUE,FALSE)</formula>
    </cfRule>
  </conditionalFormatting>
  <conditionalFormatting sqref="AM32">
    <cfRule type="expression" dxfId="2771" priority="13485">
      <formula>IF(RIGHT(TEXT(AM32,"0.#"),1)=".",FALSE,TRUE)</formula>
    </cfRule>
    <cfRule type="expression" dxfId="2770" priority="13486">
      <formula>IF(RIGHT(TEXT(AM32,"0.#"),1)=".",TRUE,FALSE)</formula>
    </cfRule>
  </conditionalFormatting>
  <conditionalFormatting sqref="AM33">
    <cfRule type="expression" dxfId="2769" priority="13483">
      <formula>IF(RIGHT(TEXT(AM33,"0.#"),1)=".",FALSE,TRUE)</formula>
    </cfRule>
    <cfRule type="expression" dxfId="2768" priority="13484">
      <formula>IF(RIGHT(TEXT(AM33,"0.#"),1)=".",TRUE,FALSE)</formula>
    </cfRule>
  </conditionalFormatting>
  <conditionalFormatting sqref="AQ32:AQ34">
    <cfRule type="expression" dxfId="2767" priority="13475">
      <formula>IF(RIGHT(TEXT(AQ32,"0.#"),1)=".",FALSE,TRUE)</formula>
    </cfRule>
    <cfRule type="expression" dxfId="2766" priority="13476">
      <formula>IF(RIGHT(TEXT(AQ32,"0.#"),1)=".",TRUE,FALSE)</formula>
    </cfRule>
  </conditionalFormatting>
  <conditionalFormatting sqref="AU32:AU34">
    <cfRule type="expression" dxfId="2765" priority="13473">
      <formula>IF(RIGHT(TEXT(AU32,"0.#"),1)=".",FALSE,TRUE)</formula>
    </cfRule>
    <cfRule type="expression" dxfId="2764" priority="13474">
      <formula>IF(RIGHT(TEXT(AU32,"0.#"),1)=".",TRUE,FALSE)</formula>
    </cfRule>
  </conditionalFormatting>
  <conditionalFormatting sqref="AE53">
    <cfRule type="expression" dxfId="2763" priority="13407">
      <formula>IF(RIGHT(TEXT(AE53,"0.#"),1)=".",FALSE,TRUE)</formula>
    </cfRule>
    <cfRule type="expression" dxfId="2762" priority="13408">
      <formula>IF(RIGHT(TEXT(AE53,"0.#"),1)=".",TRUE,FALSE)</formula>
    </cfRule>
  </conditionalFormatting>
  <conditionalFormatting sqref="AE54">
    <cfRule type="expression" dxfId="2761" priority="13405">
      <formula>IF(RIGHT(TEXT(AE54,"0.#"),1)=".",FALSE,TRUE)</formula>
    </cfRule>
    <cfRule type="expression" dxfId="2760" priority="13406">
      <formula>IF(RIGHT(TEXT(AE54,"0.#"),1)=".",TRUE,FALSE)</formula>
    </cfRule>
  </conditionalFormatting>
  <conditionalFormatting sqref="AI54">
    <cfRule type="expression" dxfId="2759" priority="13399">
      <formula>IF(RIGHT(TEXT(AI54,"0.#"),1)=".",FALSE,TRUE)</formula>
    </cfRule>
    <cfRule type="expression" dxfId="2758" priority="13400">
      <formula>IF(RIGHT(TEXT(AI54,"0.#"),1)=".",TRUE,FALSE)</formula>
    </cfRule>
  </conditionalFormatting>
  <conditionalFormatting sqref="AI53">
    <cfRule type="expression" dxfId="2757" priority="13397">
      <formula>IF(RIGHT(TEXT(AI53,"0.#"),1)=".",FALSE,TRUE)</formula>
    </cfRule>
    <cfRule type="expression" dxfId="2756" priority="13398">
      <formula>IF(RIGHT(TEXT(AI53,"0.#"),1)=".",TRUE,FALSE)</formula>
    </cfRule>
  </conditionalFormatting>
  <conditionalFormatting sqref="AM53">
    <cfRule type="expression" dxfId="2755" priority="13395">
      <formula>IF(RIGHT(TEXT(AM53,"0.#"),1)=".",FALSE,TRUE)</formula>
    </cfRule>
    <cfRule type="expression" dxfId="2754" priority="13396">
      <formula>IF(RIGHT(TEXT(AM53,"0.#"),1)=".",TRUE,FALSE)</formula>
    </cfRule>
  </conditionalFormatting>
  <conditionalFormatting sqref="AM54">
    <cfRule type="expression" dxfId="2753" priority="13393">
      <formula>IF(RIGHT(TEXT(AM54,"0.#"),1)=".",FALSE,TRUE)</formula>
    </cfRule>
    <cfRule type="expression" dxfId="2752" priority="13394">
      <formula>IF(RIGHT(TEXT(AM54,"0.#"),1)=".",TRUE,FALSE)</formula>
    </cfRule>
  </conditionalFormatting>
  <conditionalFormatting sqref="AM55">
    <cfRule type="expression" dxfId="2751" priority="13391">
      <formula>IF(RIGHT(TEXT(AM55,"0.#"),1)=".",FALSE,TRUE)</formula>
    </cfRule>
    <cfRule type="expression" dxfId="2750" priority="13392">
      <formula>IF(RIGHT(TEXT(AM55,"0.#"),1)=".",TRUE,FALSE)</formula>
    </cfRule>
  </conditionalFormatting>
  <conditionalFormatting sqref="AE60">
    <cfRule type="expression" dxfId="2749" priority="13377">
      <formula>IF(RIGHT(TEXT(AE60,"0.#"),1)=".",FALSE,TRUE)</formula>
    </cfRule>
    <cfRule type="expression" dxfId="2748" priority="13378">
      <formula>IF(RIGHT(TEXT(AE60,"0.#"),1)=".",TRUE,FALSE)</formula>
    </cfRule>
  </conditionalFormatting>
  <conditionalFormatting sqref="AE61">
    <cfRule type="expression" dxfId="2747" priority="13375">
      <formula>IF(RIGHT(TEXT(AE61,"0.#"),1)=".",FALSE,TRUE)</formula>
    </cfRule>
    <cfRule type="expression" dxfId="2746" priority="13376">
      <formula>IF(RIGHT(TEXT(AE61,"0.#"),1)=".",TRUE,FALSE)</formula>
    </cfRule>
  </conditionalFormatting>
  <conditionalFormatting sqref="AE62">
    <cfRule type="expression" dxfId="2745" priority="13373">
      <formula>IF(RIGHT(TEXT(AE62,"0.#"),1)=".",FALSE,TRUE)</formula>
    </cfRule>
    <cfRule type="expression" dxfId="2744" priority="13374">
      <formula>IF(RIGHT(TEXT(AE62,"0.#"),1)=".",TRUE,FALSE)</formula>
    </cfRule>
  </conditionalFormatting>
  <conditionalFormatting sqref="AI62">
    <cfRule type="expression" dxfId="2743" priority="13371">
      <formula>IF(RIGHT(TEXT(AI62,"0.#"),1)=".",FALSE,TRUE)</formula>
    </cfRule>
    <cfRule type="expression" dxfId="2742" priority="13372">
      <formula>IF(RIGHT(TEXT(AI62,"0.#"),1)=".",TRUE,FALSE)</formula>
    </cfRule>
  </conditionalFormatting>
  <conditionalFormatting sqref="AI61">
    <cfRule type="expression" dxfId="2741" priority="13369">
      <formula>IF(RIGHT(TEXT(AI61,"0.#"),1)=".",FALSE,TRUE)</formula>
    </cfRule>
    <cfRule type="expression" dxfId="2740" priority="13370">
      <formula>IF(RIGHT(TEXT(AI61,"0.#"),1)=".",TRUE,FALSE)</formula>
    </cfRule>
  </conditionalFormatting>
  <conditionalFormatting sqref="AI60">
    <cfRule type="expression" dxfId="2739" priority="13367">
      <formula>IF(RIGHT(TEXT(AI60,"0.#"),1)=".",FALSE,TRUE)</formula>
    </cfRule>
    <cfRule type="expression" dxfId="2738" priority="13368">
      <formula>IF(RIGHT(TEXT(AI60,"0.#"),1)=".",TRUE,FALSE)</formula>
    </cfRule>
  </conditionalFormatting>
  <conditionalFormatting sqref="AM60">
    <cfRule type="expression" dxfId="2737" priority="13365">
      <formula>IF(RIGHT(TEXT(AM60,"0.#"),1)=".",FALSE,TRUE)</formula>
    </cfRule>
    <cfRule type="expression" dxfId="2736" priority="13366">
      <formula>IF(RIGHT(TEXT(AM60,"0.#"),1)=".",TRUE,FALSE)</formula>
    </cfRule>
  </conditionalFormatting>
  <conditionalFormatting sqref="AM61">
    <cfRule type="expression" dxfId="2735" priority="13363">
      <formula>IF(RIGHT(TEXT(AM61,"0.#"),1)=".",FALSE,TRUE)</formula>
    </cfRule>
    <cfRule type="expression" dxfId="2734" priority="13364">
      <formula>IF(RIGHT(TEXT(AM61,"0.#"),1)=".",TRUE,FALSE)</formula>
    </cfRule>
  </conditionalFormatting>
  <conditionalFormatting sqref="AM62">
    <cfRule type="expression" dxfId="2733" priority="13361">
      <formula>IF(RIGHT(TEXT(AM62,"0.#"),1)=".",FALSE,TRUE)</formula>
    </cfRule>
    <cfRule type="expression" dxfId="2732" priority="13362">
      <formula>IF(RIGHT(TEXT(AM62,"0.#"),1)=".",TRUE,FALSE)</formula>
    </cfRule>
  </conditionalFormatting>
  <conditionalFormatting sqref="AE87">
    <cfRule type="expression" dxfId="2731" priority="13347">
      <formula>IF(RIGHT(TEXT(AE87,"0.#"),1)=".",FALSE,TRUE)</formula>
    </cfRule>
    <cfRule type="expression" dxfId="2730" priority="13348">
      <formula>IF(RIGHT(TEXT(AE87,"0.#"),1)=".",TRUE,FALSE)</formula>
    </cfRule>
  </conditionalFormatting>
  <conditionalFormatting sqref="AE88">
    <cfRule type="expression" dxfId="2729" priority="13345">
      <formula>IF(RIGHT(TEXT(AE88,"0.#"),1)=".",FALSE,TRUE)</formula>
    </cfRule>
    <cfRule type="expression" dxfId="2728" priority="13346">
      <formula>IF(RIGHT(TEXT(AE88,"0.#"),1)=".",TRUE,FALSE)</formula>
    </cfRule>
  </conditionalFormatting>
  <conditionalFormatting sqref="AE89">
    <cfRule type="expression" dxfId="2727" priority="13343">
      <formula>IF(RIGHT(TEXT(AE89,"0.#"),1)=".",FALSE,TRUE)</formula>
    </cfRule>
    <cfRule type="expression" dxfId="2726" priority="13344">
      <formula>IF(RIGHT(TEXT(AE89,"0.#"),1)=".",TRUE,FALSE)</formula>
    </cfRule>
  </conditionalFormatting>
  <conditionalFormatting sqref="AI89">
    <cfRule type="expression" dxfId="2725" priority="13341">
      <formula>IF(RIGHT(TEXT(AI89,"0.#"),1)=".",FALSE,TRUE)</formula>
    </cfRule>
    <cfRule type="expression" dxfId="2724" priority="13342">
      <formula>IF(RIGHT(TEXT(AI89,"0.#"),1)=".",TRUE,FALSE)</formula>
    </cfRule>
  </conditionalFormatting>
  <conditionalFormatting sqref="AI88">
    <cfRule type="expression" dxfId="2723" priority="13339">
      <formula>IF(RIGHT(TEXT(AI88,"0.#"),1)=".",FALSE,TRUE)</formula>
    </cfRule>
    <cfRule type="expression" dxfId="2722" priority="13340">
      <formula>IF(RIGHT(TEXT(AI88,"0.#"),1)=".",TRUE,FALSE)</formula>
    </cfRule>
  </conditionalFormatting>
  <conditionalFormatting sqref="AI87">
    <cfRule type="expression" dxfId="2721" priority="13337">
      <formula>IF(RIGHT(TEXT(AI87,"0.#"),1)=".",FALSE,TRUE)</formula>
    </cfRule>
    <cfRule type="expression" dxfId="2720" priority="13338">
      <formula>IF(RIGHT(TEXT(AI87,"0.#"),1)=".",TRUE,FALSE)</formula>
    </cfRule>
  </conditionalFormatting>
  <conditionalFormatting sqref="AM88">
    <cfRule type="expression" dxfId="2719" priority="13333">
      <formula>IF(RIGHT(TEXT(AM88,"0.#"),1)=".",FALSE,TRUE)</formula>
    </cfRule>
    <cfRule type="expression" dxfId="2718" priority="13334">
      <formula>IF(RIGHT(TEXT(AM88,"0.#"),1)=".",TRUE,FALSE)</formula>
    </cfRule>
  </conditionalFormatting>
  <conditionalFormatting sqref="AM89">
    <cfRule type="expression" dxfId="2717" priority="13331">
      <formula>IF(RIGHT(TEXT(AM89,"0.#"),1)=".",FALSE,TRUE)</formula>
    </cfRule>
    <cfRule type="expression" dxfId="2716" priority="13332">
      <formula>IF(RIGHT(TEXT(AM89,"0.#"),1)=".",TRUE,FALSE)</formula>
    </cfRule>
  </conditionalFormatting>
  <conditionalFormatting sqref="AE92">
    <cfRule type="expression" dxfId="2715" priority="13317">
      <formula>IF(RIGHT(TEXT(AE92,"0.#"),1)=".",FALSE,TRUE)</formula>
    </cfRule>
    <cfRule type="expression" dxfId="2714" priority="13318">
      <formula>IF(RIGHT(TEXT(AE92,"0.#"),1)=".",TRUE,FALSE)</formula>
    </cfRule>
  </conditionalFormatting>
  <conditionalFormatting sqref="AE93">
    <cfRule type="expression" dxfId="2713" priority="13315">
      <formula>IF(RIGHT(TEXT(AE93,"0.#"),1)=".",FALSE,TRUE)</formula>
    </cfRule>
    <cfRule type="expression" dxfId="2712" priority="13316">
      <formula>IF(RIGHT(TEXT(AE93,"0.#"),1)=".",TRUE,FALSE)</formula>
    </cfRule>
  </conditionalFormatting>
  <conditionalFormatting sqref="AE94">
    <cfRule type="expression" dxfId="2711" priority="13313">
      <formula>IF(RIGHT(TEXT(AE94,"0.#"),1)=".",FALSE,TRUE)</formula>
    </cfRule>
    <cfRule type="expression" dxfId="2710" priority="13314">
      <formula>IF(RIGHT(TEXT(AE94,"0.#"),1)=".",TRUE,FALSE)</formula>
    </cfRule>
  </conditionalFormatting>
  <conditionalFormatting sqref="AI94">
    <cfRule type="expression" dxfId="2709" priority="13311">
      <formula>IF(RIGHT(TEXT(AI94,"0.#"),1)=".",FALSE,TRUE)</formula>
    </cfRule>
    <cfRule type="expression" dxfId="2708" priority="13312">
      <formula>IF(RIGHT(TEXT(AI94,"0.#"),1)=".",TRUE,FALSE)</formula>
    </cfRule>
  </conditionalFormatting>
  <conditionalFormatting sqref="AI93">
    <cfRule type="expression" dxfId="2707" priority="13309">
      <formula>IF(RIGHT(TEXT(AI93,"0.#"),1)=".",FALSE,TRUE)</formula>
    </cfRule>
    <cfRule type="expression" dxfId="2706" priority="13310">
      <formula>IF(RIGHT(TEXT(AI93,"0.#"),1)=".",TRUE,FALSE)</formula>
    </cfRule>
  </conditionalFormatting>
  <conditionalFormatting sqref="AI92">
    <cfRule type="expression" dxfId="2705" priority="13307">
      <formula>IF(RIGHT(TEXT(AI92,"0.#"),1)=".",FALSE,TRUE)</formula>
    </cfRule>
    <cfRule type="expression" dxfId="2704" priority="13308">
      <formula>IF(RIGHT(TEXT(AI92,"0.#"),1)=".",TRUE,FALSE)</formula>
    </cfRule>
  </conditionalFormatting>
  <conditionalFormatting sqref="AM92">
    <cfRule type="expression" dxfId="2703" priority="13305">
      <formula>IF(RIGHT(TEXT(AM92,"0.#"),1)=".",FALSE,TRUE)</formula>
    </cfRule>
    <cfRule type="expression" dxfId="2702" priority="13306">
      <formula>IF(RIGHT(TEXT(AM92,"0.#"),1)=".",TRUE,FALSE)</formula>
    </cfRule>
  </conditionalFormatting>
  <conditionalFormatting sqref="AM93">
    <cfRule type="expression" dxfId="2701" priority="13303">
      <formula>IF(RIGHT(TEXT(AM93,"0.#"),1)=".",FALSE,TRUE)</formula>
    </cfRule>
    <cfRule type="expression" dxfId="2700" priority="13304">
      <formula>IF(RIGHT(TEXT(AM93,"0.#"),1)=".",TRUE,FALSE)</formula>
    </cfRule>
  </conditionalFormatting>
  <conditionalFormatting sqref="AM94">
    <cfRule type="expression" dxfId="2699" priority="13301">
      <formula>IF(RIGHT(TEXT(AM94,"0.#"),1)=".",FALSE,TRUE)</formula>
    </cfRule>
    <cfRule type="expression" dxfId="2698" priority="13302">
      <formula>IF(RIGHT(TEXT(AM94,"0.#"),1)=".",TRUE,FALSE)</formula>
    </cfRule>
  </conditionalFormatting>
  <conditionalFormatting sqref="AE97">
    <cfRule type="expression" dxfId="2697" priority="13287">
      <formula>IF(RIGHT(TEXT(AE97,"0.#"),1)=".",FALSE,TRUE)</formula>
    </cfRule>
    <cfRule type="expression" dxfId="2696" priority="13288">
      <formula>IF(RIGHT(TEXT(AE97,"0.#"),1)=".",TRUE,FALSE)</formula>
    </cfRule>
  </conditionalFormatting>
  <conditionalFormatting sqref="AE98">
    <cfRule type="expression" dxfId="2695" priority="13285">
      <formula>IF(RIGHT(TEXT(AE98,"0.#"),1)=".",FALSE,TRUE)</formula>
    </cfRule>
    <cfRule type="expression" dxfId="2694" priority="13286">
      <formula>IF(RIGHT(TEXT(AE98,"0.#"),1)=".",TRUE,FALSE)</formula>
    </cfRule>
  </conditionalFormatting>
  <conditionalFormatting sqref="AE99">
    <cfRule type="expression" dxfId="2693" priority="13283">
      <formula>IF(RIGHT(TEXT(AE99,"0.#"),1)=".",FALSE,TRUE)</formula>
    </cfRule>
    <cfRule type="expression" dxfId="2692" priority="13284">
      <formula>IF(RIGHT(TEXT(AE99,"0.#"),1)=".",TRUE,FALSE)</formula>
    </cfRule>
  </conditionalFormatting>
  <conditionalFormatting sqref="AI99">
    <cfRule type="expression" dxfId="2691" priority="13281">
      <formula>IF(RIGHT(TEXT(AI99,"0.#"),1)=".",FALSE,TRUE)</formula>
    </cfRule>
    <cfRule type="expression" dxfId="2690" priority="13282">
      <formula>IF(RIGHT(TEXT(AI99,"0.#"),1)=".",TRUE,FALSE)</formula>
    </cfRule>
  </conditionalFormatting>
  <conditionalFormatting sqref="AI98">
    <cfRule type="expression" dxfId="2689" priority="13279">
      <formula>IF(RIGHT(TEXT(AI98,"0.#"),1)=".",FALSE,TRUE)</formula>
    </cfRule>
    <cfRule type="expression" dxfId="2688" priority="13280">
      <formula>IF(RIGHT(TEXT(AI98,"0.#"),1)=".",TRUE,FALSE)</formula>
    </cfRule>
  </conditionalFormatting>
  <conditionalFormatting sqref="AI97">
    <cfRule type="expression" dxfId="2687" priority="13277">
      <formula>IF(RIGHT(TEXT(AI97,"0.#"),1)=".",FALSE,TRUE)</formula>
    </cfRule>
    <cfRule type="expression" dxfId="2686" priority="13278">
      <formula>IF(RIGHT(TEXT(AI97,"0.#"),1)=".",TRUE,FALSE)</formula>
    </cfRule>
  </conditionalFormatting>
  <conditionalFormatting sqref="AM97">
    <cfRule type="expression" dxfId="2685" priority="13275">
      <formula>IF(RIGHT(TEXT(AM97,"0.#"),1)=".",FALSE,TRUE)</formula>
    </cfRule>
    <cfRule type="expression" dxfId="2684" priority="13276">
      <formula>IF(RIGHT(TEXT(AM97,"0.#"),1)=".",TRUE,FALSE)</formula>
    </cfRule>
  </conditionalFormatting>
  <conditionalFormatting sqref="AM98">
    <cfRule type="expression" dxfId="2683" priority="13273">
      <formula>IF(RIGHT(TEXT(AM98,"0.#"),1)=".",FALSE,TRUE)</formula>
    </cfRule>
    <cfRule type="expression" dxfId="2682" priority="13274">
      <formula>IF(RIGHT(TEXT(AM98,"0.#"),1)=".",TRUE,FALSE)</formula>
    </cfRule>
  </conditionalFormatting>
  <conditionalFormatting sqref="AM99">
    <cfRule type="expression" dxfId="2681" priority="13271">
      <formula>IF(RIGHT(TEXT(AM99,"0.#"),1)=".",FALSE,TRUE)</formula>
    </cfRule>
    <cfRule type="expression" dxfId="2680" priority="13272">
      <formula>IF(RIGHT(TEXT(AM99,"0.#"),1)=".",TRUE,FALSE)</formula>
    </cfRule>
  </conditionalFormatting>
  <conditionalFormatting sqref="AI101">
    <cfRule type="expression" dxfId="2679" priority="13257">
      <formula>IF(RIGHT(TEXT(AI101,"0.#"),1)=".",FALSE,TRUE)</formula>
    </cfRule>
    <cfRule type="expression" dxfId="2678" priority="13258">
      <formula>IF(RIGHT(TEXT(AI101,"0.#"),1)=".",TRUE,FALSE)</formula>
    </cfRule>
  </conditionalFormatting>
  <conditionalFormatting sqref="AM101">
    <cfRule type="expression" dxfId="2677" priority="13255">
      <formula>IF(RIGHT(TEXT(AM101,"0.#"),1)=".",FALSE,TRUE)</formula>
    </cfRule>
    <cfRule type="expression" dxfId="2676" priority="13256">
      <formula>IF(RIGHT(TEXT(AM101,"0.#"),1)=".",TRUE,FALSE)</formula>
    </cfRule>
  </conditionalFormatting>
  <conditionalFormatting sqref="AE102">
    <cfRule type="expression" dxfId="2675" priority="13253">
      <formula>IF(RIGHT(TEXT(AE102,"0.#"),1)=".",FALSE,TRUE)</formula>
    </cfRule>
    <cfRule type="expression" dxfId="2674" priority="13254">
      <formula>IF(RIGHT(TEXT(AE102,"0.#"),1)=".",TRUE,FALSE)</formula>
    </cfRule>
  </conditionalFormatting>
  <conditionalFormatting sqref="AI102">
    <cfRule type="expression" dxfId="2673" priority="13251">
      <formula>IF(RIGHT(TEXT(AI102,"0.#"),1)=".",FALSE,TRUE)</formula>
    </cfRule>
    <cfRule type="expression" dxfId="2672" priority="13252">
      <formula>IF(RIGHT(TEXT(AI102,"0.#"),1)=".",TRUE,FALSE)</formula>
    </cfRule>
  </conditionalFormatting>
  <conditionalFormatting sqref="AM102">
    <cfRule type="expression" dxfId="2671" priority="13249">
      <formula>IF(RIGHT(TEXT(AM102,"0.#"),1)=".",FALSE,TRUE)</formula>
    </cfRule>
    <cfRule type="expression" dxfId="2670" priority="13250">
      <formula>IF(RIGHT(TEXT(AM102,"0.#"),1)=".",TRUE,FALSE)</formula>
    </cfRule>
  </conditionalFormatting>
  <conditionalFormatting sqref="AQ102">
    <cfRule type="expression" dxfId="2669" priority="13247">
      <formula>IF(RIGHT(TEXT(AQ102,"0.#"),1)=".",FALSE,TRUE)</formula>
    </cfRule>
    <cfRule type="expression" dxfId="2668" priority="13248">
      <formula>IF(RIGHT(TEXT(AQ102,"0.#"),1)=".",TRUE,FALSE)</formula>
    </cfRule>
  </conditionalFormatting>
  <conditionalFormatting sqref="AE104">
    <cfRule type="expression" dxfId="2667" priority="13245">
      <formula>IF(RIGHT(TEXT(AE104,"0.#"),1)=".",FALSE,TRUE)</formula>
    </cfRule>
    <cfRule type="expression" dxfId="2666" priority="13246">
      <formula>IF(RIGHT(TEXT(AE104,"0.#"),1)=".",TRUE,FALSE)</formula>
    </cfRule>
  </conditionalFormatting>
  <conditionalFormatting sqref="AI104">
    <cfRule type="expression" dxfId="2665" priority="13243">
      <formula>IF(RIGHT(TEXT(AI104,"0.#"),1)=".",FALSE,TRUE)</formula>
    </cfRule>
    <cfRule type="expression" dxfId="2664" priority="13244">
      <formula>IF(RIGHT(TEXT(AI104,"0.#"),1)=".",TRUE,FALSE)</formula>
    </cfRule>
  </conditionalFormatting>
  <conditionalFormatting sqref="AM104">
    <cfRule type="expression" dxfId="2663" priority="13241">
      <formula>IF(RIGHT(TEXT(AM104,"0.#"),1)=".",FALSE,TRUE)</formula>
    </cfRule>
    <cfRule type="expression" dxfId="2662" priority="13242">
      <formula>IF(RIGHT(TEXT(AM104,"0.#"),1)=".",TRUE,FALSE)</formula>
    </cfRule>
  </conditionalFormatting>
  <conditionalFormatting sqref="AE105">
    <cfRule type="expression" dxfId="2661" priority="13239">
      <formula>IF(RIGHT(TEXT(AE105,"0.#"),1)=".",FALSE,TRUE)</formula>
    </cfRule>
    <cfRule type="expression" dxfId="2660" priority="13240">
      <formula>IF(RIGHT(TEXT(AE105,"0.#"),1)=".",TRUE,FALSE)</formula>
    </cfRule>
  </conditionalFormatting>
  <conditionalFormatting sqref="AI105">
    <cfRule type="expression" dxfId="2659" priority="13237">
      <formula>IF(RIGHT(TEXT(AI105,"0.#"),1)=".",FALSE,TRUE)</formula>
    </cfRule>
    <cfRule type="expression" dxfId="2658" priority="13238">
      <formula>IF(RIGHT(TEXT(AI105,"0.#"),1)=".",TRUE,FALSE)</formula>
    </cfRule>
  </conditionalFormatting>
  <conditionalFormatting sqref="AM105">
    <cfRule type="expression" dxfId="2657" priority="13235">
      <formula>IF(RIGHT(TEXT(AM105,"0.#"),1)=".",FALSE,TRUE)</formula>
    </cfRule>
    <cfRule type="expression" dxfId="2656" priority="13236">
      <formula>IF(RIGHT(TEXT(AM105,"0.#"),1)=".",TRUE,FALSE)</formula>
    </cfRule>
  </conditionalFormatting>
  <conditionalFormatting sqref="AE107">
    <cfRule type="expression" dxfId="2655" priority="13231">
      <formula>IF(RIGHT(TEXT(AE107,"0.#"),1)=".",FALSE,TRUE)</formula>
    </cfRule>
    <cfRule type="expression" dxfId="2654" priority="13232">
      <formula>IF(RIGHT(TEXT(AE107,"0.#"),1)=".",TRUE,FALSE)</formula>
    </cfRule>
  </conditionalFormatting>
  <conditionalFormatting sqref="AI107">
    <cfRule type="expression" dxfId="2653" priority="13229">
      <formula>IF(RIGHT(TEXT(AI107,"0.#"),1)=".",FALSE,TRUE)</formula>
    </cfRule>
    <cfRule type="expression" dxfId="2652" priority="13230">
      <formula>IF(RIGHT(TEXT(AI107,"0.#"),1)=".",TRUE,FALSE)</formula>
    </cfRule>
  </conditionalFormatting>
  <conditionalFormatting sqref="AM107">
    <cfRule type="expression" dxfId="2651" priority="13227">
      <formula>IF(RIGHT(TEXT(AM107,"0.#"),1)=".",FALSE,TRUE)</formula>
    </cfRule>
    <cfRule type="expression" dxfId="2650" priority="13228">
      <formula>IF(RIGHT(TEXT(AM107,"0.#"),1)=".",TRUE,FALSE)</formula>
    </cfRule>
  </conditionalFormatting>
  <conditionalFormatting sqref="AE108">
    <cfRule type="expression" dxfId="2649" priority="13225">
      <formula>IF(RIGHT(TEXT(AE108,"0.#"),1)=".",FALSE,TRUE)</formula>
    </cfRule>
    <cfRule type="expression" dxfId="2648" priority="13226">
      <formula>IF(RIGHT(TEXT(AE108,"0.#"),1)=".",TRUE,FALSE)</formula>
    </cfRule>
  </conditionalFormatting>
  <conditionalFormatting sqref="AI108">
    <cfRule type="expression" dxfId="2647" priority="13223">
      <formula>IF(RIGHT(TEXT(AI108,"0.#"),1)=".",FALSE,TRUE)</formula>
    </cfRule>
    <cfRule type="expression" dxfId="2646" priority="13224">
      <formula>IF(RIGHT(TEXT(AI108,"0.#"),1)=".",TRUE,FALSE)</formula>
    </cfRule>
  </conditionalFormatting>
  <conditionalFormatting sqref="AM108">
    <cfRule type="expression" dxfId="2645" priority="13221">
      <formula>IF(RIGHT(TEXT(AM108,"0.#"),1)=".",FALSE,TRUE)</formula>
    </cfRule>
    <cfRule type="expression" dxfId="2644" priority="13222">
      <formula>IF(RIGHT(TEXT(AM108,"0.#"),1)=".",TRUE,FALSE)</formula>
    </cfRule>
  </conditionalFormatting>
  <conditionalFormatting sqref="AE110">
    <cfRule type="expression" dxfId="2643" priority="13217">
      <formula>IF(RIGHT(TEXT(AE110,"0.#"),1)=".",FALSE,TRUE)</formula>
    </cfRule>
    <cfRule type="expression" dxfId="2642" priority="13218">
      <formula>IF(RIGHT(TEXT(AE110,"0.#"),1)=".",TRUE,FALSE)</formula>
    </cfRule>
  </conditionalFormatting>
  <conditionalFormatting sqref="AI110">
    <cfRule type="expression" dxfId="2641" priority="13215">
      <formula>IF(RIGHT(TEXT(AI110,"0.#"),1)=".",FALSE,TRUE)</formula>
    </cfRule>
    <cfRule type="expression" dxfId="2640" priority="13216">
      <formula>IF(RIGHT(TEXT(AI110,"0.#"),1)=".",TRUE,FALSE)</formula>
    </cfRule>
  </conditionalFormatting>
  <conditionalFormatting sqref="AM110">
    <cfRule type="expression" dxfId="2639" priority="13213">
      <formula>IF(RIGHT(TEXT(AM110,"0.#"),1)=".",FALSE,TRUE)</formula>
    </cfRule>
    <cfRule type="expression" dxfId="2638" priority="13214">
      <formula>IF(RIGHT(TEXT(AM110,"0.#"),1)=".",TRUE,FALSE)</formula>
    </cfRule>
  </conditionalFormatting>
  <conditionalFormatting sqref="AE111">
    <cfRule type="expression" dxfId="2637" priority="13211">
      <formula>IF(RIGHT(TEXT(AE111,"0.#"),1)=".",FALSE,TRUE)</formula>
    </cfRule>
    <cfRule type="expression" dxfId="2636" priority="13212">
      <formula>IF(RIGHT(TEXT(AE111,"0.#"),1)=".",TRUE,FALSE)</formula>
    </cfRule>
  </conditionalFormatting>
  <conditionalFormatting sqref="AI111">
    <cfRule type="expression" dxfId="2635" priority="13209">
      <formula>IF(RIGHT(TEXT(AI111,"0.#"),1)=".",FALSE,TRUE)</formula>
    </cfRule>
    <cfRule type="expression" dxfId="2634" priority="13210">
      <formula>IF(RIGHT(TEXT(AI111,"0.#"),1)=".",TRUE,FALSE)</formula>
    </cfRule>
  </conditionalFormatting>
  <conditionalFormatting sqref="AM111">
    <cfRule type="expression" dxfId="2633" priority="13207">
      <formula>IF(RIGHT(TEXT(AM111,"0.#"),1)=".",FALSE,TRUE)</formula>
    </cfRule>
    <cfRule type="expression" dxfId="2632" priority="13208">
      <formula>IF(RIGHT(TEXT(AM111,"0.#"),1)=".",TRUE,FALSE)</formula>
    </cfRule>
  </conditionalFormatting>
  <conditionalFormatting sqref="AE113">
    <cfRule type="expression" dxfId="2631" priority="13203">
      <formula>IF(RIGHT(TEXT(AE113,"0.#"),1)=".",FALSE,TRUE)</formula>
    </cfRule>
    <cfRule type="expression" dxfId="2630" priority="13204">
      <formula>IF(RIGHT(TEXT(AE113,"0.#"),1)=".",TRUE,FALSE)</formula>
    </cfRule>
  </conditionalFormatting>
  <conditionalFormatting sqref="AI113">
    <cfRule type="expression" dxfId="2629" priority="13201">
      <formula>IF(RIGHT(TEXT(AI113,"0.#"),1)=".",FALSE,TRUE)</formula>
    </cfRule>
    <cfRule type="expression" dxfId="2628" priority="13202">
      <formula>IF(RIGHT(TEXT(AI113,"0.#"),1)=".",TRUE,FALSE)</formula>
    </cfRule>
  </conditionalFormatting>
  <conditionalFormatting sqref="AM113">
    <cfRule type="expression" dxfId="2627" priority="13199">
      <formula>IF(RIGHT(TEXT(AM113,"0.#"),1)=".",FALSE,TRUE)</formula>
    </cfRule>
    <cfRule type="expression" dxfId="2626" priority="13200">
      <formula>IF(RIGHT(TEXT(AM113,"0.#"),1)=".",TRUE,FALSE)</formula>
    </cfRule>
  </conditionalFormatting>
  <conditionalFormatting sqref="AE114">
    <cfRule type="expression" dxfId="2625" priority="13197">
      <formula>IF(RIGHT(TEXT(AE114,"0.#"),1)=".",FALSE,TRUE)</formula>
    </cfRule>
    <cfRule type="expression" dxfId="2624" priority="13198">
      <formula>IF(RIGHT(TEXT(AE114,"0.#"),1)=".",TRUE,FALSE)</formula>
    </cfRule>
  </conditionalFormatting>
  <conditionalFormatting sqref="AI114">
    <cfRule type="expression" dxfId="2623" priority="13195">
      <formula>IF(RIGHT(TEXT(AI114,"0.#"),1)=".",FALSE,TRUE)</formula>
    </cfRule>
    <cfRule type="expression" dxfId="2622" priority="13196">
      <formula>IF(RIGHT(TEXT(AI114,"0.#"),1)=".",TRUE,FALSE)</formula>
    </cfRule>
  </conditionalFormatting>
  <conditionalFormatting sqref="AM114">
    <cfRule type="expression" dxfId="2621" priority="13193">
      <formula>IF(RIGHT(TEXT(AM114,"0.#"),1)=".",FALSE,TRUE)</formula>
    </cfRule>
    <cfRule type="expression" dxfId="2620" priority="13194">
      <formula>IF(RIGHT(TEXT(AM114,"0.#"),1)=".",TRUE,FALSE)</formula>
    </cfRule>
  </conditionalFormatting>
  <conditionalFormatting sqref="AE116 AQ116">
    <cfRule type="expression" dxfId="2619" priority="13189">
      <formula>IF(RIGHT(TEXT(AE116,"0.#"),1)=".",FALSE,TRUE)</formula>
    </cfRule>
    <cfRule type="expression" dxfId="2618" priority="13190">
      <formula>IF(RIGHT(TEXT(AE116,"0.#"),1)=".",TRUE,FALSE)</formula>
    </cfRule>
  </conditionalFormatting>
  <conditionalFormatting sqref="AI116">
    <cfRule type="expression" dxfId="2617" priority="13187">
      <formula>IF(RIGHT(TEXT(AI116,"0.#"),1)=".",FALSE,TRUE)</formula>
    </cfRule>
    <cfRule type="expression" dxfId="2616" priority="13188">
      <formula>IF(RIGHT(TEXT(AI116,"0.#"),1)=".",TRUE,FALSE)</formula>
    </cfRule>
  </conditionalFormatting>
  <conditionalFormatting sqref="AM116">
    <cfRule type="expression" dxfId="2615" priority="13185">
      <formula>IF(RIGHT(TEXT(AM116,"0.#"),1)=".",FALSE,TRUE)</formula>
    </cfRule>
    <cfRule type="expression" dxfId="2614" priority="13186">
      <formula>IF(RIGHT(TEXT(AM116,"0.#"),1)=".",TRUE,FALSE)</formula>
    </cfRule>
  </conditionalFormatting>
  <conditionalFormatting sqref="AE117 AM117">
    <cfRule type="expression" dxfId="2613" priority="13183">
      <formula>IF(RIGHT(TEXT(AE117,"0.#"),1)=".",FALSE,TRUE)</formula>
    </cfRule>
    <cfRule type="expression" dxfId="2612" priority="13184">
      <formula>IF(RIGHT(TEXT(AE117,"0.#"),1)=".",TRUE,FALSE)</formula>
    </cfRule>
  </conditionalFormatting>
  <conditionalFormatting sqref="AI117">
    <cfRule type="expression" dxfId="2611" priority="13181">
      <formula>IF(RIGHT(TEXT(AI117,"0.#"),1)=".",FALSE,TRUE)</formula>
    </cfRule>
    <cfRule type="expression" dxfId="2610" priority="13182">
      <formula>IF(RIGHT(TEXT(AI117,"0.#"),1)=".",TRUE,FALSE)</formula>
    </cfRule>
  </conditionalFormatting>
  <conditionalFormatting sqref="AQ117">
    <cfRule type="expression" dxfId="2609" priority="13177">
      <formula>IF(RIGHT(TEXT(AQ117,"0.#"),1)=".",FALSE,TRUE)</formula>
    </cfRule>
    <cfRule type="expression" dxfId="2608" priority="13178">
      <formula>IF(RIGHT(TEXT(AQ117,"0.#"),1)=".",TRUE,FALSE)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48:AO874">
    <cfRule type="expression" dxfId="2525" priority="6659">
      <formula>IF(AND(AL848&gt;=0, RIGHT(TEXT(AL848,"0.#"),1)&lt;&gt;"."),TRUE,FALSE)</formula>
    </cfRule>
    <cfRule type="expression" dxfId="2524" priority="6660">
      <formula>IF(AND(AL848&gt;=0, RIGHT(TEXT(AL848,"0.#"),1)="."),TRUE,FALSE)</formula>
    </cfRule>
    <cfRule type="expression" dxfId="2523" priority="6661">
      <formula>IF(AND(AL848&lt;0, RIGHT(TEXT(AL848,"0.#"),1)&lt;&gt;"."),TRUE,FALSE)</formula>
    </cfRule>
    <cfRule type="expression" dxfId="2522" priority="6662">
      <formula>IF(AND(AL848&lt;0, RIGHT(TEXT(AL848,"0.#"),1)="."),TRUE,FALSE)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48:Y874">
    <cfRule type="expression" dxfId="2451" priority="2987">
      <formula>IF(RIGHT(TEXT(Y848,"0.#"),1)=".",FALSE,TRUE)</formula>
    </cfRule>
    <cfRule type="expression" dxfId="2450" priority="2988">
      <formula>IF(RIGHT(TEXT(Y848,"0.#"),1)=".",TRUE,FALSE)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10:AO1139">
    <cfRule type="expression" dxfId="2421" priority="2893">
      <formula>IF(AND(AL1110&gt;=0, RIGHT(TEXT(AL1110,"0.#"),1)&lt;&gt;"."),TRUE,FALSE)</formula>
    </cfRule>
    <cfRule type="expression" dxfId="2420" priority="2894">
      <formula>IF(AND(AL1110&gt;=0, RIGHT(TEXT(AL1110,"0.#"),1)="."),TRUE,FALSE)</formula>
    </cfRule>
    <cfRule type="expression" dxfId="2419" priority="2895">
      <formula>IF(AND(AL1110&lt;0, RIGHT(TEXT(AL1110,"0.#"),1)&lt;&gt;"."),TRUE,FALSE)</formula>
    </cfRule>
    <cfRule type="expression" dxfId="2418" priority="2896">
      <formula>IF(AND(AL1110&lt;0, RIGHT(TEXT(AL1110,"0.#"),1)="."),TRUE,FALSE)</formula>
    </cfRule>
  </conditionalFormatting>
  <conditionalFormatting sqref="Y1110:Y1139">
    <cfRule type="expression" dxfId="2417" priority="2891">
      <formula>IF(RIGHT(TEXT(Y1110,"0.#"),1)=".",FALSE,TRUE)</formula>
    </cfRule>
    <cfRule type="expression" dxfId="2416" priority="2892">
      <formula>IF(RIGHT(TEXT(Y1110,"0.#"),1)=".",TRUE,FALSE)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80:Y907">
    <cfRule type="expression" dxfId="2091" priority="2103">
      <formula>IF(RIGHT(TEXT(Y880,"0.#"),1)=".",FALSE,TRUE)</formula>
    </cfRule>
    <cfRule type="expression" dxfId="2090" priority="2104">
      <formula>IF(RIGHT(TEXT(Y880,"0.#"),1)=".",TRUE,FALSE)</formula>
    </cfRule>
  </conditionalFormatting>
  <conditionalFormatting sqref="Y878:Y879">
    <cfRule type="expression" dxfId="2089" priority="2097">
      <formula>IF(RIGHT(TEXT(Y878,"0.#"),1)=".",FALSE,TRUE)</formula>
    </cfRule>
    <cfRule type="expression" dxfId="2088" priority="2098">
      <formula>IF(RIGHT(TEXT(Y878,"0.#"),1)=".",TRUE,FALSE)</formula>
    </cfRule>
  </conditionalFormatting>
  <conditionalFormatting sqref="Y913:Y940">
    <cfRule type="expression" dxfId="2087" priority="2091">
      <formula>IF(RIGHT(TEXT(Y913,"0.#"),1)=".",FALSE,TRUE)</formula>
    </cfRule>
    <cfRule type="expression" dxfId="2086" priority="2092">
      <formula>IF(RIGHT(TEXT(Y913,"0.#"),1)=".",TRUE,FALSE)</formula>
    </cfRule>
  </conditionalFormatting>
  <conditionalFormatting sqref="Y911:Y912">
    <cfRule type="expression" dxfId="2085" priority="2085">
      <formula>IF(RIGHT(TEXT(Y911,"0.#"),1)=".",FALSE,TRUE)</formula>
    </cfRule>
    <cfRule type="expression" dxfId="2084" priority="2086">
      <formula>IF(RIGHT(TEXT(Y911,"0.#"),1)=".",TRUE,FALSE)</formula>
    </cfRule>
  </conditionalFormatting>
  <conditionalFormatting sqref="Y946:Y973">
    <cfRule type="expression" dxfId="2083" priority="2079">
      <formula>IF(RIGHT(TEXT(Y946,"0.#"),1)=".",FALSE,TRUE)</formula>
    </cfRule>
    <cfRule type="expression" dxfId="2082" priority="2080">
      <formula>IF(RIGHT(TEXT(Y946,"0.#"),1)=".",TRUE,FALSE)</formula>
    </cfRule>
  </conditionalFormatting>
  <conditionalFormatting sqref="Y944:Y945">
    <cfRule type="expression" dxfId="2081" priority="2073">
      <formula>IF(RIGHT(TEXT(Y944,"0.#"),1)=".",FALSE,TRUE)</formula>
    </cfRule>
    <cfRule type="expression" dxfId="2080" priority="2074">
      <formula>IF(RIGHT(TEXT(Y944,"0.#"),1)=".",TRUE,FALSE)</formula>
    </cfRule>
  </conditionalFormatting>
  <conditionalFormatting sqref="Y979:Y1006">
    <cfRule type="expression" dxfId="2079" priority="2067">
      <formula>IF(RIGHT(TEXT(Y979,"0.#"),1)=".",FALSE,TRUE)</formula>
    </cfRule>
    <cfRule type="expression" dxfId="2078" priority="2068">
      <formula>IF(RIGHT(TEXT(Y979,"0.#"),1)=".",TRUE,FALSE)</formula>
    </cfRule>
  </conditionalFormatting>
  <conditionalFormatting sqref="Y977:Y978">
    <cfRule type="expression" dxfId="2077" priority="2061">
      <formula>IF(RIGHT(TEXT(Y977,"0.#"),1)=".",FALSE,TRUE)</formula>
    </cfRule>
    <cfRule type="expression" dxfId="2076" priority="2062">
      <formula>IF(RIGHT(TEXT(Y977,"0.#"),1)=".",TRUE,FALSE)</formula>
    </cfRule>
  </conditionalFormatting>
  <conditionalFormatting sqref="Y1012:Y1039">
    <cfRule type="expression" dxfId="2075" priority="2055">
      <formula>IF(RIGHT(TEXT(Y1012,"0.#"),1)=".",FALSE,TRUE)</formula>
    </cfRule>
    <cfRule type="expression" dxfId="2074" priority="2056">
      <formula>IF(RIGHT(TEXT(Y1012,"0.#"),1)=".",TRUE,FALSE)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80:AO907">
    <cfRule type="expression" dxfId="1993" priority="2105">
      <formula>IF(AND(AL880&gt;=0, RIGHT(TEXT(AL880,"0.#"),1)&lt;&gt;"."),TRUE,FALSE)</formula>
    </cfRule>
    <cfRule type="expression" dxfId="1992" priority="2106">
      <formula>IF(AND(AL880&gt;=0, RIGHT(TEXT(AL880,"0.#"),1)="."),TRUE,FALSE)</formula>
    </cfRule>
    <cfRule type="expression" dxfId="1991" priority="2107">
      <formula>IF(AND(AL880&lt;0, RIGHT(TEXT(AL880,"0.#"),1)&lt;&gt;"."),TRUE,FALSE)</formula>
    </cfRule>
    <cfRule type="expression" dxfId="1990" priority="2108">
      <formula>IF(AND(AL880&lt;0, RIGHT(TEXT(AL880,"0.#"),1)="."),TRUE,FALSE)</formula>
    </cfRule>
  </conditionalFormatting>
  <conditionalFormatting sqref="AL878:AO879">
    <cfRule type="expression" dxfId="1989" priority="2099">
      <formula>IF(AND(AL878&gt;=0, RIGHT(TEXT(AL878,"0.#"),1)&lt;&gt;"."),TRUE,FALSE)</formula>
    </cfRule>
    <cfRule type="expression" dxfId="1988" priority="2100">
      <formula>IF(AND(AL878&gt;=0, RIGHT(TEXT(AL878,"0.#"),1)="."),TRUE,FALSE)</formula>
    </cfRule>
    <cfRule type="expression" dxfId="1987" priority="2101">
      <formula>IF(AND(AL878&lt;0, RIGHT(TEXT(AL878,"0.#"),1)&lt;&gt;"."),TRUE,FALSE)</formula>
    </cfRule>
    <cfRule type="expression" dxfId="1986" priority="2102">
      <formula>IF(AND(AL878&lt;0, RIGHT(TEXT(AL878,"0.#"),1)="."),TRUE,FALSE)</formula>
    </cfRule>
  </conditionalFormatting>
  <conditionalFormatting sqref="AL913:AO940">
    <cfRule type="expression" dxfId="1985" priority="2093">
      <formula>IF(AND(AL913&gt;=0, RIGHT(TEXT(AL913,"0.#"),1)&lt;&gt;"."),TRUE,FALSE)</formula>
    </cfRule>
    <cfRule type="expression" dxfId="1984" priority="2094">
      <formula>IF(AND(AL913&gt;=0, RIGHT(TEXT(AL913,"0.#"),1)="."),TRUE,FALSE)</formula>
    </cfRule>
    <cfRule type="expression" dxfId="1983" priority="2095">
      <formula>IF(AND(AL913&lt;0, RIGHT(TEXT(AL913,"0.#"),1)&lt;&gt;"."),TRUE,FALSE)</formula>
    </cfRule>
    <cfRule type="expression" dxfId="1982" priority="2096">
      <formula>IF(AND(AL913&lt;0, RIGHT(TEXT(AL913,"0.#"),1)="."),TRUE,FALSE)</formula>
    </cfRule>
  </conditionalFormatting>
  <conditionalFormatting sqref="AL911:AO912">
    <cfRule type="expression" dxfId="1981" priority="2087">
      <formula>IF(AND(AL911&gt;=0, RIGHT(TEXT(AL911,"0.#"),1)&lt;&gt;"."),TRUE,FALSE)</formula>
    </cfRule>
    <cfRule type="expression" dxfId="1980" priority="2088">
      <formula>IF(AND(AL911&gt;=0, RIGHT(TEXT(AL911,"0.#"),1)="."),TRUE,FALSE)</formula>
    </cfRule>
    <cfRule type="expression" dxfId="1979" priority="2089">
      <formula>IF(AND(AL911&lt;0, RIGHT(TEXT(AL911,"0.#"),1)&lt;&gt;"."),TRUE,FALSE)</formula>
    </cfRule>
    <cfRule type="expression" dxfId="1978" priority="2090">
      <formula>IF(AND(AL911&lt;0, RIGHT(TEXT(AL911,"0.#"),1)="."),TRUE,FALSE)</formula>
    </cfRule>
  </conditionalFormatting>
  <conditionalFormatting sqref="AL946:AO973">
    <cfRule type="expression" dxfId="1977" priority="2081">
      <formula>IF(AND(AL946&gt;=0, RIGHT(TEXT(AL946,"0.#"),1)&lt;&gt;"."),TRUE,FALSE)</formula>
    </cfRule>
    <cfRule type="expression" dxfId="1976" priority="2082">
      <formula>IF(AND(AL946&gt;=0, RIGHT(TEXT(AL946,"0.#"),1)="."),TRUE,FALSE)</formula>
    </cfRule>
    <cfRule type="expression" dxfId="1975" priority="2083">
      <formula>IF(AND(AL946&lt;0, RIGHT(TEXT(AL946,"0.#"),1)&lt;&gt;"."),TRUE,FALSE)</formula>
    </cfRule>
    <cfRule type="expression" dxfId="1974" priority="2084">
      <formula>IF(AND(AL946&lt;0, RIGHT(TEXT(AL946,"0.#"),1)="."),TRUE,FALSE)</formula>
    </cfRule>
  </conditionalFormatting>
  <conditionalFormatting sqref="AL944:AO945">
    <cfRule type="expression" dxfId="1973" priority="2075">
      <formula>IF(AND(AL944&gt;=0, RIGHT(TEXT(AL944,"0.#"),1)&lt;&gt;"."),TRUE,FALSE)</formula>
    </cfRule>
    <cfRule type="expression" dxfId="1972" priority="2076">
      <formula>IF(AND(AL944&gt;=0, RIGHT(TEXT(AL944,"0.#"),1)="."),TRUE,FALSE)</formula>
    </cfRule>
    <cfRule type="expression" dxfId="1971" priority="2077">
      <formula>IF(AND(AL944&lt;0, RIGHT(TEXT(AL944,"0.#"),1)&lt;&gt;"."),TRUE,FALSE)</formula>
    </cfRule>
    <cfRule type="expression" dxfId="1970" priority="2078">
      <formula>IF(AND(AL944&lt;0, RIGHT(TEXT(AL944,"0.#"),1)="."),TRUE,FALSE)</formula>
    </cfRule>
  </conditionalFormatting>
  <conditionalFormatting sqref="AL979:AO1006">
    <cfRule type="expression" dxfId="1969" priority="2069">
      <formula>IF(AND(AL979&gt;=0, RIGHT(TEXT(AL979,"0.#"),1)&lt;&gt;"."),TRUE,FALSE)</formula>
    </cfRule>
    <cfRule type="expression" dxfId="1968" priority="2070">
      <formula>IF(AND(AL979&gt;=0, RIGHT(TEXT(AL979,"0.#"),1)="."),TRUE,FALSE)</formula>
    </cfRule>
    <cfRule type="expression" dxfId="1967" priority="2071">
      <formula>IF(AND(AL979&lt;0, RIGHT(TEXT(AL979,"0.#"),1)&lt;&gt;"."),TRUE,FALSE)</formula>
    </cfRule>
    <cfRule type="expression" dxfId="1966" priority="2072">
      <formula>IF(AND(AL979&lt;0, RIGHT(TEXT(AL979,"0.#"),1)="."),TRUE,FALSE)</formula>
    </cfRule>
  </conditionalFormatting>
  <conditionalFormatting sqref="AL977:AO978">
    <cfRule type="expression" dxfId="1965" priority="2063">
      <formula>IF(AND(AL977&gt;=0, RIGHT(TEXT(AL977,"0.#"),1)&lt;&gt;"."),TRUE,FALSE)</formula>
    </cfRule>
    <cfRule type="expression" dxfId="1964" priority="2064">
      <formula>IF(AND(AL977&gt;=0, RIGHT(TEXT(AL977,"0.#"),1)="."),TRUE,FALSE)</formula>
    </cfRule>
    <cfRule type="expression" dxfId="1963" priority="2065">
      <formula>IF(AND(AL977&lt;0, RIGHT(TEXT(AL977,"0.#"),1)&lt;&gt;"."),TRUE,FALSE)</formula>
    </cfRule>
    <cfRule type="expression" dxfId="1962" priority="2066">
      <formula>IF(AND(AL977&lt;0, RIGHT(TEXT(AL977,"0.#"),1)="."),TRUE,FALSE)</formula>
    </cfRule>
  </conditionalFormatting>
  <conditionalFormatting sqref="AL1012:AO1039">
    <cfRule type="expression" dxfId="1961" priority="2057">
      <formula>IF(AND(AL1012&gt;=0, RIGHT(TEXT(AL1012,"0.#"),1)&lt;&gt;"."),TRUE,FALSE)</formula>
    </cfRule>
    <cfRule type="expression" dxfId="1960" priority="2058">
      <formula>IF(AND(AL1012&gt;=0, RIGHT(TEXT(AL1012,"0.#"),1)="."),TRUE,FALSE)</formula>
    </cfRule>
    <cfRule type="expression" dxfId="1959" priority="2059">
      <formula>IF(AND(AL1012&lt;0, RIGHT(TEXT(AL1012,"0.#"),1)&lt;&gt;"."),TRUE,FALSE)</formula>
    </cfRule>
    <cfRule type="expression" dxfId="1958" priority="2060">
      <formula>IF(AND(AL1012&lt;0, RIGHT(TEXT(AL1012,"0.#"),1)="."),TRUE,FALSE)</formula>
    </cfRule>
  </conditionalFormatting>
  <conditionalFormatting sqref="AL1010:AO1011">
    <cfRule type="expression" dxfId="1957" priority="2051">
      <formula>IF(AND(AL1010&gt;=0, RIGHT(TEXT(AL1010,"0.#"),1)&lt;&gt;"."),TRUE,FALSE)</formula>
    </cfRule>
    <cfRule type="expression" dxfId="1956" priority="2052">
      <formula>IF(AND(AL1010&gt;=0, RIGHT(TEXT(AL1010,"0.#"),1)="."),TRUE,FALSE)</formula>
    </cfRule>
    <cfRule type="expression" dxfId="1955" priority="2053">
      <formula>IF(AND(AL1010&lt;0, RIGHT(TEXT(AL1010,"0.#"),1)&lt;&gt;"."),TRUE,FALSE)</formula>
    </cfRule>
    <cfRule type="expression" dxfId="1954" priority="2054">
      <formula>IF(AND(AL1010&lt;0, RIGHT(TEXT(AL1010,"0.#"),1)="."),TRUE,FALSE)</formula>
    </cfRule>
  </conditionalFormatting>
  <conditionalFormatting sqref="Y1010:Y1011">
    <cfRule type="expression" dxfId="1953" priority="2049">
      <formula>IF(RIGHT(TEXT(Y1010,"0.#"),1)=".",FALSE,TRUE)</formula>
    </cfRule>
    <cfRule type="expression" dxfId="1952" priority="2050">
      <formula>IF(RIGHT(TEXT(Y1010,"0.#"),1)=".",TRUE,FALSE)</formula>
    </cfRule>
  </conditionalFormatting>
  <conditionalFormatting sqref="AL1045:AO1072">
    <cfRule type="expression" dxfId="1951" priority="2045">
      <formula>IF(AND(AL1045&gt;=0, RIGHT(TEXT(AL1045,"0.#"),1)&lt;&gt;"."),TRUE,FALSE)</formula>
    </cfRule>
    <cfRule type="expression" dxfId="1950" priority="2046">
      <formula>IF(AND(AL1045&gt;=0, RIGHT(TEXT(AL1045,"0.#"),1)="."),TRUE,FALSE)</formula>
    </cfRule>
    <cfRule type="expression" dxfId="1949" priority="2047">
      <formula>IF(AND(AL1045&lt;0, RIGHT(TEXT(AL1045,"0.#"),1)&lt;&gt;"."),TRUE,FALSE)</formula>
    </cfRule>
    <cfRule type="expression" dxfId="1948" priority="2048">
      <formula>IF(AND(AL1045&lt;0, RIGHT(TEXT(AL1045,"0.#"),1)="."),TRUE,FALSE)</formula>
    </cfRule>
  </conditionalFormatting>
  <conditionalFormatting sqref="Y1045:Y1072">
    <cfRule type="expression" dxfId="1947" priority="2043">
      <formula>IF(RIGHT(TEXT(Y1045,"0.#"),1)=".",FALSE,TRUE)</formula>
    </cfRule>
    <cfRule type="expression" dxfId="1946" priority="2044">
      <formula>IF(RIGHT(TEXT(Y1045,"0.#"),1)=".",TRUE,FALSE)</formula>
    </cfRule>
  </conditionalFormatting>
  <conditionalFormatting sqref="AL1043:AO1044">
    <cfRule type="expression" dxfId="1945" priority="2039">
      <formula>IF(AND(AL1043&gt;=0, RIGHT(TEXT(AL1043,"0.#"),1)&lt;&gt;"."),TRUE,FALSE)</formula>
    </cfRule>
    <cfRule type="expression" dxfId="1944" priority="2040">
      <formula>IF(AND(AL1043&gt;=0, RIGHT(TEXT(AL1043,"0.#"),1)="."),TRUE,FALSE)</formula>
    </cfRule>
    <cfRule type="expression" dxfId="1943" priority="2041">
      <formula>IF(AND(AL1043&lt;0, RIGHT(TEXT(AL1043,"0.#"),1)&lt;&gt;"."),TRUE,FALSE)</formula>
    </cfRule>
    <cfRule type="expression" dxfId="1942" priority="2042">
      <formula>IF(AND(AL1043&lt;0, RIGHT(TEXT(AL1043,"0.#"),1)="."),TRUE,FALSE)</formula>
    </cfRule>
  </conditionalFormatting>
  <conditionalFormatting sqref="Y1043:Y1044">
    <cfRule type="expression" dxfId="1941" priority="2037">
      <formula>IF(RIGHT(TEXT(Y1043,"0.#"),1)=".",FALSE,TRUE)</formula>
    </cfRule>
    <cfRule type="expression" dxfId="1940" priority="2038">
      <formula>IF(RIGHT(TEXT(Y1043,"0.#"),1)=".",TRUE,FALSE)</formula>
    </cfRule>
  </conditionalFormatting>
  <conditionalFormatting sqref="AL1078:AO1105">
    <cfRule type="expression" dxfId="1939" priority="2033">
      <formula>IF(AND(AL1078&gt;=0, RIGHT(TEXT(AL1078,"0.#"),1)&lt;&gt;"."),TRUE,FALSE)</formula>
    </cfRule>
    <cfRule type="expression" dxfId="1938" priority="2034">
      <formula>IF(AND(AL1078&gt;=0, RIGHT(TEXT(AL1078,"0.#"),1)="."),TRUE,FALSE)</formula>
    </cfRule>
    <cfRule type="expression" dxfId="1937" priority="2035">
      <formula>IF(AND(AL1078&lt;0, RIGHT(TEXT(AL1078,"0.#"),1)&lt;&gt;"."),TRUE,FALSE)</formula>
    </cfRule>
    <cfRule type="expression" dxfId="1936" priority="2036">
      <formula>IF(AND(AL1078&lt;0, RIGHT(TEXT(AL1078,"0.#"),1)="."),TRUE,FALSE)</formula>
    </cfRule>
  </conditionalFormatting>
  <conditionalFormatting sqref="Y1078:Y1105">
    <cfRule type="expression" dxfId="1935" priority="2031">
      <formula>IF(RIGHT(TEXT(Y1078,"0.#"),1)=".",FALSE,TRUE)</formula>
    </cfRule>
    <cfRule type="expression" dxfId="1934" priority="2032">
      <formula>IF(RIGHT(TEXT(Y1078,"0.#"),1)=".",TRUE,FALSE)</formula>
    </cfRule>
  </conditionalFormatting>
  <conditionalFormatting sqref="AL1076:AO1077">
    <cfRule type="expression" dxfId="1933" priority="2027">
      <formula>IF(AND(AL1076&gt;=0, RIGHT(TEXT(AL1076,"0.#"),1)&lt;&gt;"."),TRUE,FALSE)</formula>
    </cfRule>
    <cfRule type="expression" dxfId="1932" priority="2028">
      <formula>IF(AND(AL1076&gt;=0, RIGHT(TEXT(AL1076,"0.#"),1)="."),TRUE,FALSE)</formula>
    </cfRule>
    <cfRule type="expression" dxfId="1931" priority="2029">
      <formula>IF(AND(AL1076&lt;0, RIGHT(TEXT(AL1076,"0.#"),1)&lt;&gt;"."),TRUE,FALSE)</formula>
    </cfRule>
    <cfRule type="expression" dxfId="1930" priority="2030">
      <formula>IF(AND(AL1076&lt;0, RIGHT(TEXT(AL1076,"0.#"),1)="."),TRUE,FALSE)</formula>
    </cfRule>
  </conditionalFormatting>
  <conditionalFormatting sqref="Y1076:Y1077">
    <cfRule type="expression" dxfId="1929" priority="2025">
      <formula>IF(RIGHT(TEXT(Y1076,"0.#"),1)=".",FALSE,TRUE)</formula>
    </cfRule>
    <cfRule type="expression" dxfId="1928" priority="2026">
      <formula>IF(RIGHT(TEXT(Y1076,"0.#"),1)=".",TRUE,FALSE)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L847:AO847">
    <cfRule type="expression" dxfId="733" priority="31">
      <formula>IF(AND(AL847&gt;=0, RIGHT(TEXT(AL847,"0.#"),1)&lt;&gt;"."),TRUE,FALSE)</formula>
    </cfRule>
    <cfRule type="expression" dxfId="732" priority="32">
      <formula>IF(AND(AL847&gt;=0, RIGHT(TEXT(AL847,"0.#"),1)="."),TRUE,FALSE)</formula>
    </cfRule>
    <cfRule type="expression" dxfId="731" priority="33">
      <formula>IF(AND(AL847&lt;0, RIGHT(TEXT(AL847,"0.#"),1)&lt;&gt;"."),TRUE,FALSE)</formula>
    </cfRule>
    <cfRule type="expression" dxfId="730" priority="34">
      <formula>IF(AND(AL847&lt;0, RIGHT(TEXT(AL847,"0.#"),1)="."),TRUE,FALSE)</formula>
    </cfRule>
  </conditionalFormatting>
  <conditionalFormatting sqref="Y847">
    <cfRule type="expression" dxfId="729" priority="29">
      <formula>IF(RIGHT(TEXT(Y847,"0.#"),1)=".",FALSE,TRUE)</formula>
    </cfRule>
    <cfRule type="expression" dxfId="728" priority="30">
      <formula>IF(RIGHT(TEXT(Y847,"0.#"),1)=".",TRUE,FALSE)</formula>
    </cfRule>
  </conditionalFormatting>
  <conditionalFormatting sqref="AL846:AO846">
    <cfRule type="expression" dxfId="727" priority="25">
      <formula>IF(AND(AL846&gt;=0, RIGHT(TEXT(AL846,"0.#"),1)&lt;&gt;"."),TRUE,FALSE)</formula>
    </cfRule>
    <cfRule type="expression" dxfId="726" priority="26">
      <formula>IF(AND(AL846&gt;=0, RIGHT(TEXT(AL846,"0.#"),1)="."),TRUE,FALSE)</formula>
    </cfRule>
    <cfRule type="expression" dxfId="725" priority="27">
      <formula>IF(AND(AL846&lt;0, RIGHT(TEXT(AL846,"0.#"),1)&lt;&gt;"."),TRUE,FALSE)</formula>
    </cfRule>
    <cfRule type="expression" dxfId="724" priority="28">
      <formula>IF(AND(AL846&lt;0, RIGHT(TEXT(AL846,"0.#"),1)="."),TRUE,FALSE)</formula>
    </cfRule>
  </conditionalFormatting>
  <conditionalFormatting sqref="Y846">
    <cfRule type="expression" dxfId="723" priority="23">
      <formula>IF(RIGHT(TEXT(Y846,"0.#"),1)=".",FALSE,TRUE)</formula>
    </cfRule>
    <cfRule type="expression" dxfId="722" priority="24">
      <formula>IF(RIGHT(TEXT(Y846,"0.#"),1)=".",TRUE,FALSE)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7">
    <cfRule type="expression" dxfId="719" priority="19">
      <formula>IF(RIGHT(TEXT(AK15,"0.#"),1)=".",FALSE,TRUE)</formula>
    </cfRule>
    <cfRule type="expression" dxfId="718" priority="20">
      <formula>IF(RIGHT(TEXT(AK15,"0.#"),1)=".",TRUE,FALSE)</formula>
    </cfRule>
  </conditionalFormatting>
  <conditionalFormatting sqref="Y793">
    <cfRule type="expression" dxfId="717" priority="17">
      <formula>IF(RIGHT(TEXT(Y793,"0.#"),1)=".",FALSE,TRUE)</formula>
    </cfRule>
    <cfRule type="expression" dxfId="716" priority="18">
      <formula>IF(RIGHT(TEXT(Y793,"0.#"),1)=".",TRUE,FALSE)</formula>
    </cfRule>
  </conditionalFormatting>
  <conditionalFormatting sqref="Y790">
    <cfRule type="expression" dxfId="715" priority="15">
      <formula>IF(RIGHT(TEXT(Y790,"0.#"),1)=".",FALSE,TRUE)</formula>
    </cfRule>
    <cfRule type="expression" dxfId="714" priority="16">
      <formula>IF(RIGHT(TEXT(Y790,"0.#"),1)=".",TRUE,FALSE)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Y791">
    <cfRule type="expression" dxfId="711" priority="11">
      <formula>IF(RIGHT(TEXT(Y791,"0.#"),1)=".",FALSE,TRUE)</formula>
    </cfRule>
    <cfRule type="expression" dxfId="710" priority="12">
      <formula>IF(RIGHT(TEXT(Y791,"0.#"),1)=".",TRUE,FALSE)</formula>
    </cfRule>
  </conditionalFormatting>
  <conditionalFormatting sqref="Y792">
    <cfRule type="expression" dxfId="709" priority="9">
      <formula>IF(RIGHT(TEXT(Y792,"0.#"),1)=".",FALSE,TRUE)</formula>
    </cfRule>
    <cfRule type="expression" dxfId="708" priority="10">
      <formula>IF(RIGHT(TEXT(Y792,"0.#"),1)=".",TRUE,FALSE)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AM134:AM135">
    <cfRule type="expression" dxfId="1" priority="1">
      <formula>IF(RIGHT(TEXT(AM134,"0.#"),1)=".",FALSE,TRUE)</formula>
    </cfRule>
    <cfRule type="expression" dxfId="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c r="A13" s="14" t="s">
        <v>95</v>
      </c>
      <c r="B13" s="15" t="s">
        <v>740</v>
      </c>
      <c r="C13" s="13" t="str">
        <f t="shared" si="9"/>
        <v>少子化社会対策</v>
      </c>
      <c r="D13" s="13" t="str">
        <f t="shared" si="8"/>
        <v>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c r="A24" s="88" t="s">
        <v>405</v>
      </c>
      <c r="B24" s="15"/>
      <c r="C24" s="13" t="str">
        <f t="shared" si="9"/>
        <v/>
      </c>
      <c r="D24" s="13" t="str">
        <f>IF(C24="",D23,IF(D23&lt;&gt;"",CONCATENATE(D23,"、",C24),C24))</f>
        <v>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c r="A27" s="13" t="str">
        <f>IF(D24="", "-", D24)</f>
        <v>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c r="A38" s="13"/>
      <c r="B38" s="13"/>
      <c r="F38" s="13"/>
      <c r="G38" s="19"/>
      <c r="K38" s="13"/>
      <c r="L38" s="13"/>
      <c r="O38" s="13"/>
      <c r="P38" s="13"/>
      <c r="Q38" s="19"/>
      <c r="T38" s="13"/>
      <c r="U38" s="32" t="s">
        <v>389</v>
      </c>
      <c r="Y38" s="32" t="s">
        <v>453</v>
      </c>
      <c r="Z38" s="32" t="s">
        <v>584</v>
      </c>
      <c r="AF38" s="30"/>
      <c r="AK38" s="51" t="str">
        <f t="shared" si="7"/>
        <v>k</v>
      </c>
    </row>
    <row r="39" spans="1:37">
      <c r="A39" s="13"/>
      <c r="B39" s="13"/>
      <c r="F39" s="13" t="str">
        <f>I37</f>
        <v>一般会計</v>
      </c>
      <c r="G39" s="19"/>
      <c r="K39" s="13"/>
      <c r="L39" s="13"/>
      <c r="O39" s="13"/>
      <c r="P39" s="13"/>
      <c r="Q39" s="19"/>
      <c r="T39" s="13"/>
      <c r="U39" s="32" t="s">
        <v>399</v>
      </c>
      <c r="Y39" s="32" t="s">
        <v>454</v>
      </c>
      <c r="Z39" s="32" t="s">
        <v>585</v>
      </c>
      <c r="AF39" s="30"/>
      <c r="AK39" s="51" t="str">
        <f t="shared" si="7"/>
        <v>l</v>
      </c>
    </row>
    <row r="40" spans="1:37">
      <c r="A40" s="13"/>
      <c r="B40" s="13"/>
      <c r="F40" s="13"/>
      <c r="G40" s="19"/>
      <c r="K40" s="13"/>
      <c r="L40" s="13"/>
      <c r="O40" s="13"/>
      <c r="P40" s="13"/>
      <c r="Q40" s="19"/>
      <c r="T40" s="13"/>
      <c r="Y40" s="32" t="s">
        <v>455</v>
      </c>
      <c r="Z40" s="32" t="s">
        <v>586</v>
      </c>
      <c r="AF40" s="30"/>
      <c r="AK40" s="51" t="str">
        <f t="shared" si="7"/>
        <v>m</v>
      </c>
    </row>
    <row r="41" spans="1:37">
      <c r="A41" s="13"/>
      <c r="B41" s="13"/>
      <c r="F41" s="13"/>
      <c r="G41" s="19"/>
      <c r="K41" s="13"/>
      <c r="L41" s="13"/>
      <c r="O41" s="13"/>
      <c r="P41" s="13"/>
      <c r="Q41" s="19"/>
      <c r="T41" s="13"/>
      <c r="Y41" s="32" t="s">
        <v>456</v>
      </c>
      <c r="Z41" s="32" t="s">
        <v>587</v>
      </c>
      <c r="AF41" s="30"/>
      <c r="AK41" s="51" t="str">
        <f t="shared" si="7"/>
        <v>n</v>
      </c>
    </row>
    <row r="42" spans="1:37">
      <c r="A42" s="13"/>
      <c r="B42" s="13"/>
      <c r="F42" s="13"/>
      <c r="G42" s="19"/>
      <c r="K42" s="13"/>
      <c r="L42" s="13"/>
      <c r="O42" s="13"/>
      <c r="P42" s="13"/>
      <c r="Q42" s="19"/>
      <c r="T42" s="13"/>
      <c r="Y42" s="32" t="s">
        <v>457</v>
      </c>
      <c r="Z42" s="32" t="s">
        <v>588</v>
      </c>
      <c r="AF42" s="30"/>
      <c r="AK42" s="51" t="str">
        <f t="shared" si="7"/>
        <v>o</v>
      </c>
    </row>
    <row r="43" spans="1:37">
      <c r="A43" s="13"/>
      <c r="B43" s="13"/>
      <c r="F43" s="13"/>
      <c r="G43" s="19"/>
      <c r="K43" s="13"/>
      <c r="L43" s="13"/>
      <c r="O43" s="13"/>
      <c r="P43" s="13"/>
      <c r="Q43" s="19"/>
      <c r="T43" s="13"/>
      <c r="Y43" s="32" t="s">
        <v>458</v>
      </c>
      <c r="Z43" s="32" t="s">
        <v>589</v>
      </c>
      <c r="AF43" s="30"/>
      <c r="AK43" s="51" t="str">
        <f t="shared" si="7"/>
        <v>p</v>
      </c>
    </row>
    <row r="44" spans="1:37">
      <c r="A44" s="13"/>
      <c r="B44" s="13"/>
      <c r="F44" s="13"/>
      <c r="G44" s="19"/>
      <c r="K44" s="13"/>
      <c r="L44" s="13"/>
      <c r="O44" s="13"/>
      <c r="P44" s="13"/>
      <c r="Q44" s="19"/>
      <c r="T44" s="13"/>
      <c r="Y44" s="32" t="s">
        <v>459</v>
      </c>
      <c r="Z44" s="32" t="s">
        <v>590</v>
      </c>
      <c r="AF44" s="30"/>
      <c r="AK44" s="51" t="str">
        <f t="shared" si="7"/>
        <v>q</v>
      </c>
    </row>
    <row r="45" spans="1:37">
      <c r="A45" s="13"/>
      <c r="B45" s="13"/>
      <c r="F45" s="13"/>
      <c r="G45" s="19"/>
      <c r="K45" s="13"/>
      <c r="L45" s="13"/>
      <c r="O45" s="13"/>
      <c r="P45" s="13"/>
      <c r="Q45" s="19"/>
      <c r="T45" s="13"/>
      <c r="Y45" s="32" t="s">
        <v>460</v>
      </c>
      <c r="Z45" s="32" t="s">
        <v>591</v>
      </c>
      <c r="AF45" s="30"/>
      <c r="AK45" s="51" t="str">
        <f t="shared" si="7"/>
        <v>r</v>
      </c>
    </row>
    <row r="46" spans="1:37">
      <c r="A46" s="13"/>
      <c r="B46" s="13"/>
      <c r="F46" s="13"/>
      <c r="G46" s="19"/>
      <c r="K46" s="13"/>
      <c r="L46" s="13"/>
      <c r="O46" s="13"/>
      <c r="P46" s="13"/>
      <c r="Q46" s="19"/>
      <c r="T46" s="13"/>
      <c r="Y46" s="32" t="s">
        <v>461</v>
      </c>
      <c r="Z46" s="32" t="s">
        <v>592</v>
      </c>
      <c r="AF46" s="30"/>
      <c r="AK46" s="51" t="str">
        <f t="shared" si="7"/>
        <v>s</v>
      </c>
    </row>
    <row r="47" spans="1:37">
      <c r="A47" s="13"/>
      <c r="B47" s="13"/>
      <c r="F47" s="13"/>
      <c r="G47" s="19"/>
      <c r="K47" s="13"/>
      <c r="L47" s="13"/>
      <c r="O47" s="13"/>
      <c r="P47" s="13"/>
      <c r="Q47" s="19"/>
      <c r="T47" s="13"/>
      <c r="Y47" s="32" t="s">
        <v>462</v>
      </c>
      <c r="Z47" s="32" t="s">
        <v>593</v>
      </c>
      <c r="AF47" s="30"/>
      <c r="AK47" s="51" t="str">
        <f t="shared" si="7"/>
        <v>t</v>
      </c>
    </row>
    <row r="48" spans="1:37">
      <c r="A48" s="13"/>
      <c r="B48" s="13"/>
      <c r="F48" s="13"/>
      <c r="G48" s="19"/>
      <c r="K48" s="13"/>
      <c r="L48" s="13"/>
      <c r="O48" s="13"/>
      <c r="P48" s="13"/>
      <c r="Q48" s="19"/>
      <c r="T48" s="13"/>
      <c r="Y48" s="32" t="s">
        <v>463</v>
      </c>
      <c r="Z48" s="32" t="s">
        <v>594</v>
      </c>
      <c r="AF48" s="30"/>
      <c r="AK48" s="51" t="str">
        <f t="shared" si="7"/>
        <v>u</v>
      </c>
    </row>
    <row r="49" spans="1:37">
      <c r="A49" s="13"/>
      <c r="B49" s="13"/>
      <c r="F49" s="13"/>
      <c r="G49" s="19"/>
      <c r="K49" s="13"/>
      <c r="L49" s="13"/>
      <c r="O49" s="13"/>
      <c r="P49" s="13"/>
      <c r="Q49" s="19"/>
      <c r="T49" s="13"/>
      <c r="Y49" s="32" t="s">
        <v>464</v>
      </c>
      <c r="Z49" s="32" t="s">
        <v>595</v>
      </c>
      <c r="AF49" s="30"/>
      <c r="AK49" s="51" t="str">
        <f t="shared" si="7"/>
        <v>v</v>
      </c>
    </row>
    <row r="50" spans="1:37">
      <c r="A50" s="13"/>
      <c r="B50" s="13"/>
      <c r="F50" s="13"/>
      <c r="G50" s="19"/>
      <c r="K50" s="13"/>
      <c r="L50" s="13"/>
      <c r="O50" s="13"/>
      <c r="P50" s="13"/>
      <c r="Q50" s="19"/>
      <c r="T50" s="13"/>
      <c r="Y50" s="32" t="s">
        <v>465</v>
      </c>
      <c r="Z50" s="32" t="s">
        <v>596</v>
      </c>
      <c r="AF50" s="30"/>
    </row>
    <row r="51" spans="1:37">
      <c r="A51" s="13"/>
      <c r="B51" s="13"/>
      <c r="F51" s="13"/>
      <c r="G51" s="19"/>
      <c r="K51" s="13"/>
      <c r="L51" s="13"/>
      <c r="O51" s="13"/>
      <c r="P51" s="13"/>
      <c r="Q51" s="19"/>
      <c r="T51" s="13"/>
      <c r="Y51" s="32" t="s">
        <v>466</v>
      </c>
      <c r="Z51" s="32" t="s">
        <v>597</v>
      </c>
      <c r="AF51" s="30"/>
    </row>
    <row r="52" spans="1:37">
      <c r="A52" s="13"/>
      <c r="B52" s="13"/>
      <c r="F52" s="13"/>
      <c r="G52" s="19"/>
      <c r="K52" s="13"/>
      <c r="L52" s="13"/>
      <c r="O52" s="13"/>
      <c r="P52" s="13"/>
      <c r="Q52" s="19"/>
      <c r="T52" s="13"/>
      <c r="Y52" s="32" t="s">
        <v>467</v>
      </c>
      <c r="Z52" s="32" t="s">
        <v>598</v>
      </c>
      <c r="AF52" s="30"/>
    </row>
    <row r="53" spans="1:37">
      <c r="A53" s="13"/>
      <c r="B53" s="13"/>
      <c r="F53" s="13"/>
      <c r="G53" s="19"/>
      <c r="K53" s="13"/>
      <c r="L53" s="13"/>
      <c r="O53" s="13"/>
      <c r="P53" s="13"/>
      <c r="Q53" s="19"/>
      <c r="T53" s="13"/>
      <c r="Y53" s="32" t="s">
        <v>468</v>
      </c>
      <c r="Z53" s="32" t="s">
        <v>599</v>
      </c>
      <c r="AF53" s="30"/>
    </row>
    <row r="54" spans="1:37">
      <c r="A54" s="13"/>
      <c r="B54" s="13"/>
      <c r="F54" s="13"/>
      <c r="G54" s="19"/>
      <c r="K54" s="13"/>
      <c r="L54" s="13"/>
      <c r="O54" s="13"/>
      <c r="P54" s="20"/>
      <c r="Q54" s="19"/>
      <c r="T54" s="13"/>
      <c r="Y54" s="32" t="s">
        <v>469</v>
      </c>
      <c r="Z54" s="32" t="s">
        <v>600</v>
      </c>
      <c r="AF54" s="30"/>
    </row>
    <row r="55" spans="1:37">
      <c r="A55" s="13"/>
      <c r="B55" s="13"/>
      <c r="F55" s="13"/>
      <c r="G55" s="19"/>
      <c r="K55" s="13"/>
      <c r="L55" s="13"/>
      <c r="O55" s="13"/>
      <c r="P55" s="13"/>
      <c r="Q55" s="19"/>
      <c r="T55" s="13"/>
      <c r="Y55" s="32" t="s">
        <v>470</v>
      </c>
      <c r="Z55" s="32" t="s">
        <v>601</v>
      </c>
      <c r="AF55" s="30"/>
    </row>
    <row r="56" spans="1:37">
      <c r="A56" s="13"/>
      <c r="B56" s="13"/>
      <c r="F56" s="13"/>
      <c r="G56" s="19"/>
      <c r="K56" s="13"/>
      <c r="L56" s="13"/>
      <c r="O56" s="13"/>
      <c r="P56" s="13"/>
      <c r="Q56" s="19"/>
      <c r="T56" s="13"/>
      <c r="Y56" s="32" t="s">
        <v>471</v>
      </c>
      <c r="Z56" s="32" t="s">
        <v>602</v>
      </c>
      <c r="AF56" s="30"/>
    </row>
    <row r="57" spans="1:37">
      <c r="A57" s="13"/>
      <c r="B57" s="13"/>
      <c r="F57" s="13"/>
      <c r="G57" s="19"/>
      <c r="K57" s="13"/>
      <c r="L57" s="13"/>
      <c r="O57" s="13"/>
      <c r="P57" s="13"/>
      <c r="Q57" s="19"/>
      <c r="T57" s="13"/>
      <c r="Y57" s="32" t="s">
        <v>472</v>
      </c>
      <c r="Z57" s="32" t="s">
        <v>603</v>
      </c>
      <c r="AF57" s="30"/>
    </row>
    <row r="58" spans="1:37">
      <c r="A58" s="13"/>
      <c r="B58" s="13"/>
      <c r="F58" s="13"/>
      <c r="G58" s="19"/>
      <c r="K58" s="13"/>
      <c r="L58" s="13"/>
      <c r="O58" s="13"/>
      <c r="P58" s="13"/>
      <c r="Q58" s="19"/>
      <c r="T58" s="13"/>
      <c r="Y58" s="32" t="s">
        <v>473</v>
      </c>
      <c r="Z58" s="32" t="s">
        <v>604</v>
      </c>
      <c r="AF58" s="30"/>
    </row>
    <row r="59" spans="1:37">
      <c r="A59" s="13"/>
      <c r="B59" s="13"/>
      <c r="F59" s="13"/>
      <c r="G59" s="19"/>
      <c r="K59" s="13"/>
      <c r="L59" s="13"/>
      <c r="O59" s="13"/>
      <c r="P59" s="13"/>
      <c r="Q59" s="19"/>
      <c r="T59" s="13"/>
      <c r="Y59" s="32" t="s">
        <v>474</v>
      </c>
      <c r="Z59" s="32" t="s">
        <v>605</v>
      </c>
      <c r="AF59" s="30"/>
    </row>
    <row r="60" spans="1:37">
      <c r="A60" s="13"/>
      <c r="B60" s="13"/>
      <c r="F60" s="13"/>
      <c r="G60" s="19"/>
      <c r="K60" s="13"/>
      <c r="L60" s="13"/>
      <c r="O60" s="13"/>
      <c r="P60" s="13"/>
      <c r="Q60" s="19"/>
      <c r="T60" s="13"/>
      <c r="Y60" s="32" t="s">
        <v>475</v>
      </c>
      <c r="Z60" s="32" t="s">
        <v>606</v>
      </c>
      <c r="AF60" s="30"/>
    </row>
    <row r="61" spans="1:37">
      <c r="A61" s="13"/>
      <c r="B61" s="13"/>
      <c r="F61" s="13"/>
      <c r="G61" s="19"/>
      <c r="K61" s="13"/>
      <c r="L61" s="13"/>
      <c r="O61" s="13"/>
      <c r="P61" s="13"/>
      <c r="Q61" s="19"/>
      <c r="T61" s="13"/>
      <c r="Y61" s="32" t="s">
        <v>476</v>
      </c>
      <c r="Z61" s="32" t="s">
        <v>607</v>
      </c>
      <c r="AF61" s="30"/>
    </row>
    <row r="62" spans="1:37">
      <c r="A62" s="13"/>
      <c r="B62" s="13"/>
      <c r="F62" s="13"/>
      <c r="G62" s="19"/>
      <c r="K62" s="13"/>
      <c r="L62" s="13"/>
      <c r="O62" s="13"/>
      <c r="P62" s="13"/>
      <c r="Q62" s="19"/>
      <c r="T62" s="13"/>
      <c r="Y62" s="32" t="s">
        <v>477</v>
      </c>
      <c r="Z62" s="32" t="s">
        <v>608</v>
      </c>
      <c r="AF62" s="30"/>
    </row>
    <row r="63" spans="1:37">
      <c r="A63" s="13"/>
      <c r="B63" s="13"/>
      <c r="F63" s="13"/>
      <c r="G63" s="19"/>
      <c r="K63" s="13"/>
      <c r="L63" s="13"/>
      <c r="O63" s="13"/>
      <c r="P63" s="13"/>
      <c r="Q63" s="19"/>
      <c r="T63" s="13"/>
      <c r="Y63" s="32" t="s">
        <v>478</v>
      </c>
      <c r="Z63" s="32" t="s">
        <v>609</v>
      </c>
      <c r="AF63" s="30"/>
    </row>
    <row r="64" spans="1:37">
      <c r="A64" s="13"/>
      <c r="B64" s="13"/>
      <c r="F64" s="13"/>
      <c r="G64" s="19"/>
      <c r="K64" s="13"/>
      <c r="L64" s="13"/>
      <c r="O64" s="13"/>
      <c r="P64" s="13"/>
      <c r="Q64" s="19"/>
      <c r="T64" s="13"/>
      <c r="Y64" s="32" t="s">
        <v>479</v>
      </c>
      <c r="Z64" s="32" t="s">
        <v>610</v>
      </c>
      <c r="AF64" s="30"/>
    </row>
    <row r="65" spans="1:32">
      <c r="A65" s="13"/>
      <c r="B65" s="13"/>
      <c r="F65" s="13"/>
      <c r="G65" s="19"/>
      <c r="K65" s="13"/>
      <c r="L65" s="13"/>
      <c r="O65" s="13"/>
      <c r="P65" s="13"/>
      <c r="Q65" s="19"/>
      <c r="T65" s="13"/>
      <c r="Y65" s="32" t="s">
        <v>480</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481</v>
      </c>
      <c r="Z67" s="32" t="s">
        <v>613</v>
      </c>
      <c r="AF67" s="30"/>
    </row>
    <row r="68" spans="1:32">
      <c r="A68" s="13"/>
      <c r="B68" s="13"/>
      <c r="F68" s="13"/>
      <c r="G68" s="19"/>
      <c r="K68" s="13"/>
      <c r="L68" s="13"/>
      <c r="O68" s="13"/>
      <c r="P68" s="13"/>
      <c r="Q68" s="19"/>
      <c r="T68" s="13"/>
      <c r="Y68" s="32" t="s">
        <v>482</v>
      </c>
      <c r="Z68" s="32" t="s">
        <v>614</v>
      </c>
      <c r="AF68" s="30"/>
    </row>
    <row r="69" spans="1:32">
      <c r="A69" s="13"/>
      <c r="B69" s="13"/>
      <c r="F69" s="13"/>
      <c r="G69" s="19"/>
      <c r="K69" s="13"/>
      <c r="L69" s="13"/>
      <c r="O69" s="13"/>
      <c r="P69" s="13"/>
      <c r="Q69" s="19"/>
      <c r="T69" s="13"/>
      <c r="Y69" s="32" t="s">
        <v>483</v>
      </c>
      <c r="Z69" s="32" t="s">
        <v>615</v>
      </c>
      <c r="AF69" s="30"/>
    </row>
    <row r="70" spans="1:32">
      <c r="A70" s="13"/>
      <c r="B70" s="13"/>
      <c r="Y70" s="32" t="s">
        <v>484</v>
      </c>
      <c r="Z70" s="32" t="s">
        <v>616</v>
      </c>
    </row>
    <row r="71" spans="1:32">
      <c r="Y71" s="32" t="s">
        <v>485</v>
      </c>
      <c r="Z71" s="32" t="s">
        <v>617</v>
      </c>
    </row>
    <row r="72" spans="1:32">
      <c r="Y72" s="32" t="s">
        <v>486</v>
      </c>
      <c r="Z72" s="32" t="s">
        <v>618</v>
      </c>
    </row>
    <row r="73" spans="1:32">
      <c r="Y73" s="32" t="s">
        <v>487</v>
      </c>
      <c r="Z73" s="32" t="s">
        <v>619</v>
      </c>
    </row>
    <row r="74" spans="1:32">
      <c r="Y74" s="32" t="s">
        <v>488</v>
      </c>
      <c r="Z74" s="32" t="s">
        <v>620</v>
      </c>
    </row>
    <row r="75" spans="1:32">
      <c r="Y75" s="32" t="s">
        <v>489</v>
      </c>
      <c r="Z75" s="32" t="s">
        <v>621</v>
      </c>
    </row>
    <row r="76" spans="1:32">
      <c r="Y76" s="32" t="s">
        <v>490</v>
      </c>
      <c r="Z76" s="32" t="s">
        <v>622</v>
      </c>
    </row>
    <row r="77" spans="1:32">
      <c r="Y77" s="32" t="s">
        <v>491</v>
      </c>
      <c r="Z77" s="32" t="s">
        <v>623</v>
      </c>
    </row>
    <row r="78" spans="1:32">
      <c r="Y78" s="32" t="s">
        <v>492</v>
      </c>
      <c r="Z78" s="32" t="s">
        <v>624</v>
      </c>
    </row>
    <row r="79" spans="1:32">
      <c r="Y79" s="32" t="s">
        <v>493</v>
      </c>
      <c r="Z79" s="32" t="s">
        <v>625</v>
      </c>
    </row>
    <row r="80" spans="1:32">
      <c r="Y80" s="32" t="s">
        <v>494</v>
      </c>
      <c r="Z80" s="32" t="s">
        <v>626</v>
      </c>
    </row>
    <row r="81" spans="25:26">
      <c r="Y81" s="32" t="s">
        <v>495</v>
      </c>
      <c r="Z81" s="32" t="s">
        <v>627</v>
      </c>
    </row>
    <row r="82" spans="25:26">
      <c r="Y82" s="32" t="s">
        <v>496</v>
      </c>
      <c r="Z82" s="32" t="s">
        <v>628</v>
      </c>
    </row>
    <row r="83" spans="25:26">
      <c r="Y83" s="32" t="s">
        <v>497</v>
      </c>
      <c r="Z83" s="32" t="s">
        <v>629</v>
      </c>
    </row>
    <row r="84" spans="25:26">
      <c r="Y84" s="32" t="s">
        <v>498</v>
      </c>
      <c r="Z84" s="32" t="s">
        <v>630</v>
      </c>
    </row>
    <row r="85" spans="25:26">
      <c r="Y85" s="32" t="s">
        <v>499</v>
      </c>
      <c r="Z85" s="32" t="s">
        <v>631</v>
      </c>
    </row>
    <row r="86" spans="25:26">
      <c r="Y86" s="32" t="s">
        <v>500</v>
      </c>
      <c r="Z86" s="32" t="s">
        <v>632</v>
      </c>
    </row>
    <row r="87" spans="25:26">
      <c r="Y87" s="32" t="s">
        <v>501</v>
      </c>
      <c r="Z87" s="32" t="s">
        <v>633</v>
      </c>
    </row>
    <row r="88" spans="25:26">
      <c r="Y88" s="32" t="s">
        <v>502</v>
      </c>
      <c r="Z88" s="32" t="s">
        <v>634</v>
      </c>
    </row>
    <row r="89" spans="25:26">
      <c r="Y89" s="32" t="s">
        <v>503</v>
      </c>
      <c r="Z89" s="32" t="s">
        <v>635</v>
      </c>
    </row>
    <row r="90" spans="25:26">
      <c r="Y90" s="32" t="s">
        <v>504</v>
      </c>
      <c r="Z90" s="32" t="s">
        <v>636</v>
      </c>
    </row>
    <row r="91" spans="25:26">
      <c r="Y91" s="32" t="s">
        <v>505</v>
      </c>
      <c r="Z91" s="32" t="s">
        <v>637</v>
      </c>
    </row>
    <row r="92" spans="25:26">
      <c r="Y92" s="32" t="s">
        <v>506</v>
      </c>
      <c r="Z92" s="32" t="s">
        <v>638</v>
      </c>
    </row>
    <row r="93" spans="25:26">
      <c r="Y93" s="32" t="s">
        <v>507</v>
      </c>
      <c r="Z93" s="32" t="s">
        <v>639</v>
      </c>
    </row>
    <row r="94" spans="25:26">
      <c r="Y94" s="32" t="s">
        <v>508</v>
      </c>
      <c r="Z94" s="32" t="s">
        <v>640</v>
      </c>
    </row>
    <row r="95" spans="25:26">
      <c r="Y95" s="32" t="s">
        <v>509</v>
      </c>
      <c r="Z95" s="32" t="s">
        <v>641</v>
      </c>
    </row>
    <row r="96" spans="25:26">
      <c r="Y96" s="32" t="s">
        <v>411</v>
      </c>
      <c r="Z96" s="32" t="s">
        <v>642</v>
      </c>
    </row>
    <row r="97" spans="25:26">
      <c r="Y97" s="32" t="s">
        <v>510</v>
      </c>
      <c r="Z97" s="32" t="s">
        <v>643</v>
      </c>
    </row>
    <row r="98" spans="25:26">
      <c r="Y98" s="32" t="s">
        <v>511</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8"/>
      <c r="AA2" s="829"/>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8"/>
      <c r="AA9" s="829"/>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8"/>
      <c r="AA16" s="829"/>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8"/>
      <c r="AA23" s="829"/>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8"/>
      <c r="AA30" s="829"/>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8"/>
      <c r="AA37" s="829"/>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8"/>
      <c r="AA44" s="829"/>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8"/>
      <c r="AA51" s="829"/>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8"/>
      <c r="AA58" s="829"/>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8"/>
      <c r="AA65" s="829"/>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c r="A3" s="1043"/>
      <c r="B3" s="1044"/>
      <c r="C3" s="1044"/>
      <c r="D3" s="1044"/>
      <c r="E3" s="1044"/>
      <c r="F3" s="1045"/>
      <c r="G3" s="814" t="s">
        <v>17</v>
      </c>
      <c r="H3" s="668"/>
      <c r="I3" s="668"/>
      <c r="J3" s="668"/>
      <c r="K3" s="668"/>
      <c r="L3" s="667" t="s">
        <v>18</v>
      </c>
      <c r="M3" s="668"/>
      <c r="N3" s="668"/>
      <c r="O3" s="668"/>
      <c r="P3" s="668"/>
      <c r="Q3" s="668"/>
      <c r="R3" s="668"/>
      <c r="S3" s="668"/>
      <c r="T3" s="668"/>
      <c r="U3" s="668"/>
      <c r="V3" s="668"/>
      <c r="W3" s="668"/>
      <c r="X3" s="669"/>
      <c r="Y3" s="653" t="s">
        <v>19</v>
      </c>
      <c r="Z3" s="654"/>
      <c r="AA3" s="654"/>
      <c r="AB3" s="800"/>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c r="A4" s="1043"/>
      <c r="B4" s="1044"/>
      <c r="C4" s="1044"/>
      <c r="D4" s="1044"/>
      <c r="E4" s="1044"/>
      <c r="F4" s="1045"/>
      <c r="G4" s="670"/>
      <c r="H4" s="671"/>
      <c r="I4" s="671"/>
      <c r="J4" s="671"/>
      <c r="K4" s="672"/>
      <c r="L4" s="664"/>
      <c r="M4" s="665"/>
      <c r="N4" s="665"/>
      <c r="O4" s="665"/>
      <c r="P4" s="665"/>
      <c r="Q4" s="665"/>
      <c r="R4" s="665"/>
      <c r="S4" s="665"/>
      <c r="T4" s="665"/>
      <c r="U4" s="665"/>
      <c r="V4" s="665"/>
      <c r="W4" s="665"/>
      <c r="X4" s="666"/>
      <c r="Y4" s="382"/>
      <c r="Z4" s="383"/>
      <c r="AA4" s="383"/>
      <c r="AB4" s="804"/>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43"/>
      <c r="B14" s="1044"/>
      <c r="C14" s="1044"/>
      <c r="D14" s="1044"/>
      <c r="E14" s="1044"/>
      <c r="F14" s="104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5"/>
      <c r="AY15">
        <f>COUNTA($G$17,$AC$17)</f>
        <v>0</v>
      </c>
    </row>
    <row r="16" spans="1:51" ht="25.5" customHeight="1">
      <c r="A16" s="1043"/>
      <c r="B16" s="1044"/>
      <c r="C16" s="1044"/>
      <c r="D16" s="1044"/>
      <c r="E16" s="1044"/>
      <c r="F16" s="1045"/>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c r="A17" s="1043"/>
      <c r="B17" s="1044"/>
      <c r="C17" s="1044"/>
      <c r="D17" s="1044"/>
      <c r="E17" s="1044"/>
      <c r="F17" s="1045"/>
      <c r="G17" s="670"/>
      <c r="H17" s="671"/>
      <c r="I17" s="671"/>
      <c r="J17" s="671"/>
      <c r="K17" s="672"/>
      <c r="L17" s="664"/>
      <c r="M17" s="665"/>
      <c r="N17" s="665"/>
      <c r="O17" s="665"/>
      <c r="P17" s="665"/>
      <c r="Q17" s="665"/>
      <c r="R17" s="665"/>
      <c r="S17" s="665"/>
      <c r="T17" s="665"/>
      <c r="U17" s="665"/>
      <c r="V17" s="665"/>
      <c r="W17" s="665"/>
      <c r="X17" s="666"/>
      <c r="Y17" s="382"/>
      <c r="Z17" s="383"/>
      <c r="AA17" s="383"/>
      <c r="AB17" s="804"/>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43"/>
      <c r="B27" s="1044"/>
      <c r="C27" s="1044"/>
      <c r="D27" s="1044"/>
      <c r="E27" s="1044"/>
      <c r="F27" s="104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5"/>
      <c r="AY28">
        <f>COUNTA($G$30,$AC$30)</f>
        <v>0</v>
      </c>
    </row>
    <row r="29" spans="1:51" ht="24.75" customHeight="1">
      <c r="A29" s="1043"/>
      <c r="B29" s="1044"/>
      <c r="C29" s="1044"/>
      <c r="D29" s="1044"/>
      <c r="E29" s="1044"/>
      <c r="F29" s="1045"/>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c r="A30" s="1043"/>
      <c r="B30" s="1044"/>
      <c r="C30" s="1044"/>
      <c r="D30" s="1044"/>
      <c r="E30" s="1044"/>
      <c r="F30" s="1045"/>
      <c r="G30" s="670"/>
      <c r="H30" s="671"/>
      <c r="I30" s="671"/>
      <c r="J30" s="671"/>
      <c r="K30" s="672"/>
      <c r="L30" s="664"/>
      <c r="M30" s="665"/>
      <c r="N30" s="665"/>
      <c r="O30" s="665"/>
      <c r="P30" s="665"/>
      <c r="Q30" s="665"/>
      <c r="R30" s="665"/>
      <c r="S30" s="665"/>
      <c r="T30" s="665"/>
      <c r="U30" s="665"/>
      <c r="V30" s="665"/>
      <c r="W30" s="665"/>
      <c r="X30" s="666"/>
      <c r="Y30" s="382"/>
      <c r="Z30" s="383"/>
      <c r="AA30" s="383"/>
      <c r="AB30" s="804"/>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43"/>
      <c r="B40" s="1044"/>
      <c r="C40" s="1044"/>
      <c r="D40" s="1044"/>
      <c r="E40" s="1044"/>
      <c r="F40" s="104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5"/>
      <c r="AY41">
        <f>COUNTA($G$43,$AC$43)</f>
        <v>0</v>
      </c>
    </row>
    <row r="42" spans="1:51" ht="24.75" customHeight="1">
      <c r="A42" s="1043"/>
      <c r="B42" s="1044"/>
      <c r="C42" s="1044"/>
      <c r="D42" s="1044"/>
      <c r="E42" s="1044"/>
      <c r="F42" s="1045"/>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c r="A43" s="1043"/>
      <c r="B43" s="1044"/>
      <c r="C43" s="1044"/>
      <c r="D43" s="1044"/>
      <c r="E43" s="1044"/>
      <c r="F43" s="1045"/>
      <c r="G43" s="670"/>
      <c r="H43" s="671"/>
      <c r="I43" s="671"/>
      <c r="J43" s="671"/>
      <c r="K43" s="672"/>
      <c r="L43" s="664"/>
      <c r="M43" s="665"/>
      <c r="N43" s="665"/>
      <c r="O43" s="665"/>
      <c r="P43" s="665"/>
      <c r="Q43" s="665"/>
      <c r="R43" s="665"/>
      <c r="S43" s="665"/>
      <c r="T43" s="665"/>
      <c r="U43" s="665"/>
      <c r="V43" s="665"/>
      <c r="W43" s="665"/>
      <c r="X43" s="666"/>
      <c r="Y43" s="382"/>
      <c r="Z43" s="383"/>
      <c r="AA43" s="383"/>
      <c r="AB43" s="804"/>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row r="55" spans="1:51" ht="30" customHeight="1">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5"/>
      <c r="AY55">
        <f>COUNTA($G$57,$AC$57)</f>
        <v>0</v>
      </c>
    </row>
    <row r="56" spans="1:51" ht="24.75" customHeight="1">
      <c r="A56" s="1043"/>
      <c r="B56" s="1044"/>
      <c r="C56" s="1044"/>
      <c r="D56" s="1044"/>
      <c r="E56" s="1044"/>
      <c r="F56" s="1045"/>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c r="A57" s="1043"/>
      <c r="B57" s="1044"/>
      <c r="C57" s="1044"/>
      <c r="D57" s="1044"/>
      <c r="E57" s="1044"/>
      <c r="F57" s="1045"/>
      <c r="G57" s="670"/>
      <c r="H57" s="671"/>
      <c r="I57" s="671"/>
      <c r="J57" s="671"/>
      <c r="K57" s="672"/>
      <c r="L57" s="664"/>
      <c r="M57" s="665"/>
      <c r="N57" s="665"/>
      <c r="O57" s="665"/>
      <c r="P57" s="665"/>
      <c r="Q57" s="665"/>
      <c r="R57" s="665"/>
      <c r="S57" s="665"/>
      <c r="T57" s="665"/>
      <c r="U57" s="665"/>
      <c r="V57" s="665"/>
      <c r="W57" s="665"/>
      <c r="X57" s="666"/>
      <c r="Y57" s="382"/>
      <c r="Z57" s="383"/>
      <c r="AA57" s="383"/>
      <c r="AB57" s="804"/>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43"/>
      <c r="B67" s="1044"/>
      <c r="C67" s="1044"/>
      <c r="D67" s="1044"/>
      <c r="E67" s="1044"/>
      <c r="F67" s="104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5"/>
      <c r="AY68">
        <f>COUNTA($G$70,$AC$70)</f>
        <v>0</v>
      </c>
    </row>
    <row r="69" spans="1:51" ht="25.5" customHeight="1">
      <c r="A69" s="1043"/>
      <c r="B69" s="1044"/>
      <c r="C69" s="1044"/>
      <c r="D69" s="1044"/>
      <c r="E69" s="1044"/>
      <c r="F69" s="1045"/>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c r="A70" s="1043"/>
      <c r="B70" s="1044"/>
      <c r="C70" s="1044"/>
      <c r="D70" s="1044"/>
      <c r="E70" s="1044"/>
      <c r="F70" s="1045"/>
      <c r="G70" s="670"/>
      <c r="H70" s="671"/>
      <c r="I70" s="671"/>
      <c r="J70" s="671"/>
      <c r="K70" s="672"/>
      <c r="L70" s="664"/>
      <c r="M70" s="665"/>
      <c r="N70" s="665"/>
      <c r="O70" s="665"/>
      <c r="P70" s="665"/>
      <c r="Q70" s="665"/>
      <c r="R70" s="665"/>
      <c r="S70" s="665"/>
      <c r="T70" s="665"/>
      <c r="U70" s="665"/>
      <c r="V70" s="665"/>
      <c r="W70" s="665"/>
      <c r="X70" s="666"/>
      <c r="Y70" s="382"/>
      <c r="Z70" s="383"/>
      <c r="AA70" s="383"/>
      <c r="AB70" s="804"/>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43"/>
      <c r="B80" s="1044"/>
      <c r="C80" s="1044"/>
      <c r="D80" s="1044"/>
      <c r="E80" s="1044"/>
      <c r="F80" s="104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5"/>
      <c r="AY81">
        <f>COUNTA($G$83,$AC$83)</f>
        <v>0</v>
      </c>
    </row>
    <row r="82" spans="1:51" ht="24.75" customHeight="1">
      <c r="A82" s="1043"/>
      <c r="B82" s="1044"/>
      <c r="C82" s="1044"/>
      <c r="D82" s="1044"/>
      <c r="E82" s="1044"/>
      <c r="F82" s="1045"/>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c r="A83" s="1043"/>
      <c r="B83" s="1044"/>
      <c r="C83" s="1044"/>
      <c r="D83" s="1044"/>
      <c r="E83" s="1044"/>
      <c r="F83" s="1045"/>
      <c r="G83" s="670"/>
      <c r="H83" s="671"/>
      <c r="I83" s="671"/>
      <c r="J83" s="671"/>
      <c r="K83" s="672"/>
      <c r="L83" s="664"/>
      <c r="M83" s="665"/>
      <c r="N83" s="665"/>
      <c r="O83" s="665"/>
      <c r="P83" s="665"/>
      <c r="Q83" s="665"/>
      <c r="R83" s="665"/>
      <c r="S83" s="665"/>
      <c r="T83" s="665"/>
      <c r="U83" s="665"/>
      <c r="V83" s="665"/>
      <c r="W83" s="665"/>
      <c r="X83" s="666"/>
      <c r="Y83" s="382"/>
      <c r="Z83" s="383"/>
      <c r="AA83" s="383"/>
      <c r="AB83" s="804"/>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43"/>
      <c r="B93" s="1044"/>
      <c r="C93" s="1044"/>
      <c r="D93" s="1044"/>
      <c r="E93" s="1044"/>
      <c r="F93" s="104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5"/>
      <c r="AY94">
        <f>COUNTA($G$96,$AC$96)</f>
        <v>0</v>
      </c>
    </row>
    <row r="95" spans="1:51" ht="24.75" customHeight="1">
      <c r="A95" s="1043"/>
      <c r="B95" s="1044"/>
      <c r="C95" s="1044"/>
      <c r="D95" s="1044"/>
      <c r="E95" s="1044"/>
      <c r="F95" s="1045"/>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c r="A96" s="1043"/>
      <c r="B96" s="1044"/>
      <c r="C96" s="1044"/>
      <c r="D96" s="1044"/>
      <c r="E96" s="1044"/>
      <c r="F96" s="1045"/>
      <c r="G96" s="670"/>
      <c r="H96" s="671"/>
      <c r="I96" s="671"/>
      <c r="J96" s="671"/>
      <c r="K96" s="672"/>
      <c r="L96" s="664"/>
      <c r="M96" s="665"/>
      <c r="N96" s="665"/>
      <c r="O96" s="665"/>
      <c r="P96" s="665"/>
      <c r="Q96" s="665"/>
      <c r="R96" s="665"/>
      <c r="S96" s="665"/>
      <c r="T96" s="665"/>
      <c r="U96" s="665"/>
      <c r="V96" s="665"/>
      <c r="W96" s="665"/>
      <c r="X96" s="666"/>
      <c r="Y96" s="382"/>
      <c r="Z96" s="383"/>
      <c r="AA96" s="383"/>
      <c r="AB96" s="804"/>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row r="108" spans="1:51" ht="30" customHeight="1">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5"/>
      <c r="AY108">
        <f>COUNTA($G$110,$AC$110)</f>
        <v>0</v>
      </c>
    </row>
    <row r="109" spans="1:51" ht="24.75" customHeight="1">
      <c r="A109" s="1043"/>
      <c r="B109" s="1044"/>
      <c r="C109" s="1044"/>
      <c r="D109" s="1044"/>
      <c r="E109" s="1044"/>
      <c r="F109" s="1045"/>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c r="A110" s="1043"/>
      <c r="B110" s="1044"/>
      <c r="C110" s="1044"/>
      <c r="D110" s="1044"/>
      <c r="E110" s="1044"/>
      <c r="F110" s="1045"/>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4"/>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43"/>
      <c r="B120" s="1044"/>
      <c r="C120" s="1044"/>
      <c r="D120" s="1044"/>
      <c r="E120" s="1044"/>
      <c r="F120" s="104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5"/>
      <c r="AY121">
        <f>COUNTA($G$123,$AC$123)</f>
        <v>0</v>
      </c>
    </row>
    <row r="122" spans="1:51" ht="25.5" customHeight="1">
      <c r="A122" s="1043"/>
      <c r="B122" s="1044"/>
      <c r="C122" s="1044"/>
      <c r="D122" s="1044"/>
      <c r="E122" s="1044"/>
      <c r="F122" s="1045"/>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c r="A123" s="1043"/>
      <c r="B123" s="1044"/>
      <c r="C123" s="1044"/>
      <c r="D123" s="1044"/>
      <c r="E123" s="1044"/>
      <c r="F123" s="1045"/>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4"/>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43"/>
      <c r="B133" s="1044"/>
      <c r="C133" s="1044"/>
      <c r="D133" s="1044"/>
      <c r="E133" s="1044"/>
      <c r="F133" s="104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5"/>
      <c r="AY134">
        <f>COUNTA($G$136,$AC$136)</f>
        <v>0</v>
      </c>
    </row>
    <row r="135" spans="1:51" ht="24.75" customHeight="1">
      <c r="A135" s="1043"/>
      <c r="B135" s="1044"/>
      <c r="C135" s="1044"/>
      <c r="D135" s="1044"/>
      <c r="E135" s="1044"/>
      <c r="F135" s="1045"/>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c r="A136" s="1043"/>
      <c r="B136" s="1044"/>
      <c r="C136" s="1044"/>
      <c r="D136" s="1044"/>
      <c r="E136" s="1044"/>
      <c r="F136" s="1045"/>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4"/>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43"/>
      <c r="B146" s="1044"/>
      <c r="C146" s="1044"/>
      <c r="D146" s="1044"/>
      <c r="E146" s="1044"/>
      <c r="F146" s="104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5"/>
      <c r="AY147">
        <f>COUNTA($G$149,$AC$149)</f>
        <v>0</v>
      </c>
    </row>
    <row r="148" spans="1:51" ht="24.75" customHeight="1">
      <c r="A148" s="1043"/>
      <c r="B148" s="1044"/>
      <c r="C148" s="1044"/>
      <c r="D148" s="1044"/>
      <c r="E148" s="1044"/>
      <c r="F148" s="1045"/>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c r="A149" s="1043"/>
      <c r="B149" s="1044"/>
      <c r="C149" s="1044"/>
      <c r="D149" s="1044"/>
      <c r="E149" s="1044"/>
      <c r="F149" s="1045"/>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4"/>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row r="161" spans="1:51" ht="30" customHeight="1">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5"/>
      <c r="AY161">
        <f>COUNTA($G$163,$AC$163)</f>
        <v>0</v>
      </c>
    </row>
    <row r="162" spans="1:51" ht="24.75" customHeight="1">
      <c r="A162" s="1043"/>
      <c r="B162" s="1044"/>
      <c r="C162" s="1044"/>
      <c r="D162" s="1044"/>
      <c r="E162" s="1044"/>
      <c r="F162" s="1045"/>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c r="A163" s="1043"/>
      <c r="B163" s="1044"/>
      <c r="C163" s="1044"/>
      <c r="D163" s="1044"/>
      <c r="E163" s="1044"/>
      <c r="F163" s="1045"/>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4"/>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43"/>
      <c r="B173" s="1044"/>
      <c r="C173" s="1044"/>
      <c r="D173" s="1044"/>
      <c r="E173" s="1044"/>
      <c r="F173" s="104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5"/>
      <c r="AY174">
        <f>COUNTA($G$176,$AC$176)</f>
        <v>0</v>
      </c>
    </row>
    <row r="175" spans="1:51" ht="25.5" customHeight="1">
      <c r="A175" s="1043"/>
      <c r="B175" s="1044"/>
      <c r="C175" s="1044"/>
      <c r="D175" s="1044"/>
      <c r="E175" s="1044"/>
      <c r="F175" s="1045"/>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c r="A176" s="1043"/>
      <c r="B176" s="1044"/>
      <c r="C176" s="1044"/>
      <c r="D176" s="1044"/>
      <c r="E176" s="1044"/>
      <c r="F176" s="1045"/>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4"/>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43"/>
      <c r="B186" s="1044"/>
      <c r="C186" s="1044"/>
      <c r="D186" s="1044"/>
      <c r="E186" s="1044"/>
      <c r="F186" s="104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5"/>
      <c r="AY187">
        <f>COUNTA($G$189,$AC$189)</f>
        <v>0</v>
      </c>
    </row>
    <row r="188" spans="1:51" ht="24.75" customHeight="1">
      <c r="A188" s="1043"/>
      <c r="B188" s="1044"/>
      <c r="C188" s="1044"/>
      <c r="D188" s="1044"/>
      <c r="E188" s="1044"/>
      <c r="F188" s="1045"/>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c r="A189" s="1043"/>
      <c r="B189" s="1044"/>
      <c r="C189" s="1044"/>
      <c r="D189" s="1044"/>
      <c r="E189" s="1044"/>
      <c r="F189" s="1045"/>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4"/>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43"/>
      <c r="B199" s="1044"/>
      <c r="C199" s="1044"/>
      <c r="D199" s="1044"/>
      <c r="E199" s="1044"/>
      <c r="F199" s="104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5"/>
      <c r="AY200">
        <f>COUNTA($G$202,$AC$202)</f>
        <v>0</v>
      </c>
    </row>
    <row r="201" spans="1:51" ht="24.75" customHeight="1">
      <c r="A201" s="1043"/>
      <c r="B201" s="1044"/>
      <c r="C201" s="1044"/>
      <c r="D201" s="1044"/>
      <c r="E201" s="1044"/>
      <c r="F201" s="1045"/>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c r="A202" s="1043"/>
      <c r="B202" s="1044"/>
      <c r="C202" s="1044"/>
      <c r="D202" s="1044"/>
      <c r="E202" s="1044"/>
      <c r="F202" s="1045"/>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4"/>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row r="214" spans="1:51" ht="30" customHeight="1">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5"/>
      <c r="AY214">
        <f>COUNTA($G$216,$AC$216)</f>
        <v>0</v>
      </c>
    </row>
    <row r="215" spans="1:51" ht="24.75" customHeight="1">
      <c r="A215" s="1043"/>
      <c r="B215" s="1044"/>
      <c r="C215" s="1044"/>
      <c r="D215" s="1044"/>
      <c r="E215" s="1044"/>
      <c r="F215" s="1045"/>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c r="A216" s="1043"/>
      <c r="B216" s="1044"/>
      <c r="C216" s="1044"/>
      <c r="D216" s="1044"/>
      <c r="E216" s="1044"/>
      <c r="F216" s="1045"/>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4"/>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43"/>
      <c r="B226" s="1044"/>
      <c r="C226" s="1044"/>
      <c r="D226" s="1044"/>
      <c r="E226" s="1044"/>
      <c r="F226" s="104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5"/>
      <c r="AY227">
        <f>COUNTA($G$229,$AC$229)</f>
        <v>0</v>
      </c>
    </row>
    <row r="228" spans="1:51" ht="25.5" customHeight="1">
      <c r="A228" s="1043"/>
      <c r="B228" s="1044"/>
      <c r="C228" s="1044"/>
      <c r="D228" s="1044"/>
      <c r="E228" s="1044"/>
      <c r="F228" s="1045"/>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c r="A229" s="1043"/>
      <c r="B229" s="1044"/>
      <c r="C229" s="1044"/>
      <c r="D229" s="1044"/>
      <c r="E229" s="1044"/>
      <c r="F229" s="1045"/>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4"/>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43"/>
      <c r="B239" s="1044"/>
      <c r="C239" s="1044"/>
      <c r="D239" s="1044"/>
      <c r="E239" s="1044"/>
      <c r="F239" s="104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5"/>
      <c r="AY240">
        <f>COUNTA($G$242,$AC$242)</f>
        <v>0</v>
      </c>
    </row>
    <row r="241" spans="1:51" ht="24.75" customHeight="1">
      <c r="A241" s="1043"/>
      <c r="B241" s="1044"/>
      <c r="C241" s="1044"/>
      <c r="D241" s="1044"/>
      <c r="E241" s="1044"/>
      <c r="F241" s="1045"/>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c r="A242" s="1043"/>
      <c r="B242" s="1044"/>
      <c r="C242" s="1044"/>
      <c r="D242" s="1044"/>
      <c r="E242" s="1044"/>
      <c r="F242" s="1045"/>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4"/>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43"/>
      <c r="B252" s="1044"/>
      <c r="C252" s="1044"/>
      <c r="D252" s="1044"/>
      <c r="E252" s="1044"/>
      <c r="F252" s="104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5"/>
      <c r="AY253">
        <f>COUNTA($G$255,$AC$255)</f>
        <v>0</v>
      </c>
    </row>
    <row r="254" spans="1:51" ht="24.75" customHeight="1">
      <c r="A254" s="1043"/>
      <c r="B254" s="1044"/>
      <c r="C254" s="1044"/>
      <c r="D254" s="1044"/>
      <c r="E254" s="1044"/>
      <c r="F254" s="1045"/>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c r="A255" s="1043"/>
      <c r="B255" s="1044"/>
      <c r="C255" s="1044"/>
      <c r="D255" s="1044"/>
      <c r="E255" s="1044"/>
      <c r="F255" s="1045"/>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4"/>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西田 麻美(nishida-asami)</cp:lastModifiedBy>
  <cp:lastPrinted>2021-05-25T04:42:10Z</cp:lastPrinted>
  <dcterms:created xsi:type="dcterms:W3CDTF">2012-03-13T00:50:25Z</dcterms:created>
  <dcterms:modified xsi:type="dcterms:W3CDTF">2021-06-03T07:31:10Z</dcterms:modified>
</cp:coreProperties>
</file>