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①\0603人開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6" i="3"/>
  <c r="AY213" i="3"/>
  <c r="AY417"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<sst xmlns="http://schemas.openxmlformats.org/spreadsheetml/2006/main" count="3087" uniqueCount="776">
  <si>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</si>
  <si>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</si>
  <si>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</si>
  <si>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</si>
  <si>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</si>
  <si>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</si>
  <si>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</si>
  <si>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</si>
  <si>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</si>
  <si>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</si>
  <si>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</si>
  <si>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</si>
  <si>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</si>
  <si>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</si>
  <si>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</si>
  <si>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</si>
  <si>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</si>
  <si>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</si>
  <si>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</si>
  <si>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</si>
  <si>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</si>
  <si>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</si>
  <si>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</si>
  <si>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</si>
  <si>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</si>
  <si>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</si>
  <si>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</si>
  <si>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</si>
  <si>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</si>
  <si>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</si>
  <si>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</si>
  <si>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</si>
  <si>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</si>
  <si>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</si>
  <si>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</si>
  <si>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</si>
  <si>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</si>
  <si>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</si>
  <si>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</si>
  <si>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</si>
  <si>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</si>
  <si>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</si>
  <si>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</si>
  <si>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</si>
  <si>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</si>
  <si>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</si>
  <si>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</si>
  <si>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</si>
  <si>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</si>
  <si>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</si>
  <si>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</si>
  <si>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</si>
  <si>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</si>
  <si>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</si>
  <si>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</si>
  <si>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</si>
  <si>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</si>
  <si>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</si>
  <si>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</si>
  <si>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</si>
  <si>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</si>
  <si>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</si>
  <si>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</si>
  <si>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</si>
  <si>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</si>
  <si>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</si>
  <si>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</si>
  <si>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</si>
  <si>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</si>
  <si>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</si>
  <si>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</si>
  <si>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</si>
  <si>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</si>
  <si>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</si>
  <si>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</si>
  <si>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</si>
  <si>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</si>
  <si>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</si>
  <si>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</si>
  <si>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</si>
  <si>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</si>
  <si>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</si>
  <si>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</si>
  <si>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</si>
  <si>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</si>
  <si>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</si>
  <si>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</si>
  <si>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</si>
  <si>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</si>
  <si>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</si>
  <si>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</si>
  <si>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</si>
  <si>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</si>
  <si>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</si>
  <si>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</si>
  <si>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</si>
  <si>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</si>
  <si>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</si>
  <si>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</si>
  <si>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</si>
  <si>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</si>
  <si>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</si>
  <si>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</si>
  <si>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</si>
  <si>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</si>
  <si>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</si>
  <si>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</si>
  <si>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</si>
  <si>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</si>
  <si>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</si>
  <si>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</si>
  <si>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</si>
  <si>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</si>
  <si>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</si>
  <si>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</si>
  <si>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</si>
  <si>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</si>
  <si>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</si>
  <si>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</si>
  <si>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</si>
  <si>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</si>
  <si>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</si>
  <si>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</si>
  <si>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</si>
  <si>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</si>
  <si>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</si>
  <si>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</si>
  <si>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</si>
  <si>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</si>
  <si>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</si>
  <si>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</si>
  <si>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</si>
  <si>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</si>
  <si>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</si>
  <si>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</si>
  <si>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</si>
  <si>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</si>
  <si>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</si>
  <si>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</si>
  <si>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</si>
  <si>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</si>
  <si>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</si>
  <si>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</si>
  <si>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</si>
  <si>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</si>
  <si>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</si>
  <si>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</si>
  <si>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</si>
  <si>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</si>
  <si>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</si>
  <si>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</si>
  <si>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</si>
  <si>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</si>
  <si>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</si>
  <si>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</si>
  <si>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</si>
  <si>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</si>
  <si>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</si>
  <si>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</si>
  <si>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</si>
  <si>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</si>
  <si>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</si>
  <si>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</si>
  <si>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</si>
  <si>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</si>
  <si>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</si>
  <si>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</si>
  <si>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</si>
  <si>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</si>
  <si>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</si>
  <si>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</si>
  <si>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</si>
  <si>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</si>
  <si>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</si>
  <si>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</si>
  <si>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</si>
  <si>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</si>
  <si>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</si>
  <si>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</si>
  <si>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</si>
  <si>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</si>
  <si>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</si>
  <si>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</si>
  <si>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</si>
  <si>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</si>
  <si>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</si>
  <si>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</si>
  <si>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</si>
  <si>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</si>
  <si>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</si>
  <si>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</si>
  <si>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</si>
  <si>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</si>
  <si>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</si>
  <si>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</si>
  <si>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</si>
  <si>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</si>
  <si>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</si>
  <si>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</si>
  <si>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</si>
  <si>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</si>
  <si>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</si>
  <si>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</si>
  <si>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</si>
  <si>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</si>
  <si>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</si>
  <si>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</si>
  <si>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</si>
  <si>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</si>
  <si>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</si>
  <si>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</si>
  <si>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</si>
  <si>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</si>
  <si>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</si>
  <si>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</si>
  <si>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</si>
  <si>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</si>
  <si>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</si>
  <si>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</si>
  <si>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</si>
  <si>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</si>
  <si>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</si>
  <si>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</si>
  <si>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</si>
  <si>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</si>
  <si>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</si>
  <si>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</si>
  <si>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</si>
  <si>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</si>
  <si>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</si>
  <si>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</si>
  <si>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</si>
  <si>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</si>
  <si>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</si>
  <si>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</si>
  <si>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</si>
  <si>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</si>
  <si>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</si>
  <si>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</si>
  <si>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</si>
  <si>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</si>
  <si>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</si>
  <si>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</si>
  <si>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</si>
  <si>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</si>
  <si>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</si>
  <si>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</si>
  <si>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</si>
  <si>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</si>
  <si>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</si>
  <si>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</si>
  <si>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</si>
  <si>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</si>
  <si>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</si>
  <si>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</si>
  <si>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</si>
  <si>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</si>
  <si>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</si>
  <si>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</si>
  <si>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</si>
  <si>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</si>
  <si>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</si>
  <si>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</si>
  <si>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</si>
  <si>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</si>
  <si>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</si>
  <si>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</si>
  <si>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</si>
  <si>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</si>
  <si>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</si>
  <si>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</si>
  <si>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</si>
  <si>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</si>
  <si>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</si>
  <si>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</si>
  <si>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</si>
  <si>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</si>
  <si>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</si>
  <si>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</si>
  <si>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</si>
  <si>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</si>
  <si>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</si>
  <si>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</si>
  <si>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</si>
  <si>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</si>
  <si>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</si>
  <si>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</si>
  <si>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</si>
  <si>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</si>
  <si>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</si>
  <si>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</si>
  <si>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</si>
  <si>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</si>
  <si>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</si>
  <si>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</si>
  <si>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</si>
  <si>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</si>
  <si>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</si>
  <si>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</si>
  <si>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</si>
  <si>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</si>
  <si>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</si>
  <si>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</si>
  <si>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</si>
  <si>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</si>
  <si>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</si>
  <si>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</si>
  <si>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</si>
  <si>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</si>
  <si>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</si>
  <si>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</si>
  <si>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</si>
  <si>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</si>
  <si>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</si>
  <si>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</si>
  <si>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</si>
  <si>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</si>
  <si>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</si>
  <si>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</si>
  <si>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</si>
  <si>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</si>
  <si>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</si>
  <si>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</si>
  <si>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</si>
  <si>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</si>
  <si>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</si>
  <si>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</si>
  <si>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</si>
  <si>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</si>
  <si>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</si>
  <si>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</si>
  <si>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</si>
  <si>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</si>
  <si>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</si>
  <si>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</si>
  <si>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</si>
  <si>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</si>
  <si>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</si>
  <si>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</si>
  <si>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</si>
  <si>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</si>
  <si>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</si>
  <si>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</si>
  <si>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</si>
  <si>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</si>
  <si>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</si>
  <si>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</si>
  <si>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</si>
  <si>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</si>
  <si>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</si>
  <si>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</si>
  <si>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</si>
  <si>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</si>
  <si>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</si>
  <si>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</si>
  <si>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</si>
  <si>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</si>
  <si>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</si>
  <si>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</si>
  <si>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</si>
  <si>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</si>
  <si>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</si>
  <si>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</si>
  <si>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</si>
  <si>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</si>
  <si>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</si>
  <si>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</si>
  <si>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</si>
  <si>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</si>
  <si>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</si>
  <si>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</si>
  <si>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</si>
  <si>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</si>
  <si>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</si>
  <si>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</si>
  <si>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</si>
  <si>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</si>
  <si>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</si>
  <si>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</si>
  <si>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</si>
  <si>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</si>
  <si>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</si>
  <si>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</si>
  <si>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</si>
  <si>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</si>
  <si>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</si>
  <si>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</si>
  <si>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</si>
  <si>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</si>
  <si>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</si>
  <si>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</si>
  <si>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</si>
  <si>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</si>
  <si>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</si>
  <si>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</si>
  <si>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</si>
  <si>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</si>
  <si>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</si>
  <si>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</si>
  <si>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</si>
  <si>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</si>
  <si>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</si>
  <si>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</si>
  <si>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</si>
  <si>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</si>
  <si>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</si>
  <si>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</si>
  <si>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</si>
  <si>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</si>
  <si>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</si>
  <si>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</si>
  <si>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</si>
  <si>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</si>
  <si>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</si>
  <si>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</si>
  <si>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</si>
  <si>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</si>
  <si>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</si>
  <si>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</si>
  <si>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</si>
  <si>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</si>
  <si>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</si>
  <si>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</si>
  <si>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</si>
  <si>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</si>
  <si>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</si>
  <si>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</si>
  <si>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</si>
  <si>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</si>
  <si>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</si>
  <si>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</si>
  <si>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</si>
  <si>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</si>
  <si>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</si>
  <si>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</si>
  <si>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</si>
  <si>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</si>
  <si>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</si>
  <si>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</si>
  <si>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</si>
  <si>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</si>
  <si>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</si>
  <si>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</si>
  <si>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</si>
  <si>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</si>
  <si>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</si>
  <si>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</si>
  <si>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</si>
  <si>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</si>
  <si>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</si>
  <si>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</si>
  <si>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</si>
  <si>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</si>
  <si>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</si>
  <si>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</si>
  <si>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</si>
  <si>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</si>
  <si>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</si>
  <si>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</si>
  <si>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</si>
  <si>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</si>
  <si>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</si>
  <si>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</si>
  <si>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</si>
  <si>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</si>
  <si>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</si>
  <si>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</si>
  <si>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</si>
  <si>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</si>
  <si>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</si>
  <si>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</si>
  <si>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</si>
  <si>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</si>
  <si>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</si>
  <si>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</si>
  <si>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</si>
  <si>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</si>
  <si>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</si>
  <si>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</si>
  <si>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</si>
  <si>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</si>
  <si>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</si>
  <si>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</si>
  <si>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</si>
  <si>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</si>
  <si>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</si>
  <si>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</si>
  <si>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</si>
  <si>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</si>
  <si>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</si>
  <si>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</si>
  <si>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</si>
  <si>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</si>
  <si>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</si>
  <si>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</si>
  <si>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</si>
  <si>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</si>
  <si>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</si>
  <si>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</si>
  <si>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</si>
  <si>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</si>
  <si>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</si>
  <si>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</si>
  <si>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</si>
  <si>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</si>
  <si>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</si>
  <si>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</si>
  <si>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</si>
  <si>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</si>
  <si>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</si>
  <si>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</si>
  <si>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</si>
  <si>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</si>
  <si>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</si>
  <si>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</si>
  <si>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</si>
  <si>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</si>
  <si>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</si>
  <si>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</si>
  <si>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</si>
  <si>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</si>
  <si>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</si>
  <si>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</si>
  <si>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</si>
  <si>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</si>
  <si>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</si>
  <si>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</si>
  <si>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</si>
  <si>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</si>
  <si>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</si>
  <si>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</si>
  <si>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</si>
  <si>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</si>
  <si>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</si>
  <si>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</si>
  <si>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</si>
  <si>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</si>
  <si>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</si>
  <si>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</si>
  <si>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</si>
  <si>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</si>
  <si>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</si>
  <si>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</si>
  <si>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</si>
  <si>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</si>
  <si>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</si>
  <si>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</si>
  <si>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</si>
  <si>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</si>
  <si>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</si>
  <si>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</si>
  <si>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</si>
  <si>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</si>
  <si>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</si>
  <si>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</si>
  <si>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</si>
  <si>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</si>
  <si>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</si>
  <si>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</si>
  <si>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</si>
  <si>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</si>
  <si>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</si>
  <si>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</si>
  <si>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</si>
  <si>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</si>
  <si>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</si>
  <si>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</si>
  <si>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</si>
  <si>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</si>
  <si>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</si>
  <si>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</si>
  <si>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</si>
  <si>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</si>
  <si>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</si>
  <si>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</si>
  <si>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</si>
  <si>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</si>
  <si>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</si>
  <si>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</si>
  <si>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</si>
  <si>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</si>
  <si>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</si>
  <si>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</si>
  <si>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</si>
  <si>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</si>
  <si>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</si>
  <si>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</si>
  <si>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</si>
  <si>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</si>
  <si>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</si>
  <si>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</si>
  <si>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</si>
  <si>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</si>
  <si>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</si>
  <si>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</si>
  <si>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</si>
  <si>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</si>
  <si>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</si>
  <si>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</si>
  <si>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</si>
  <si>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</si>
  <si>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</si>
  <si>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</si>
  <si>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</si>
  <si>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</si>
  <si>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</si>
  <si>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</si>
  <si>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</si>
  <si>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</si>
  <si>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</si>
  <si>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</si>
  <si>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</si>
  <si>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</si>
  <si>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</si>
  <si>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</si>
  <si>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</si>
  <si>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</si>
  <si>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</si>
  <si>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</si>
  <si>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</si>
  <si>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</si>
  <si>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</si>
  <si>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</si>
  <si>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</si>
  <si>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</si>
  <si>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</si>
  <si>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</si>
  <si>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</si>
  <si>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</si>
  <si>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</si>
  <si>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</si>
  <si>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</si>
  <si>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</si>
  <si>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</si>
  <si>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</si>
  <si>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</si>
  <si>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</si>
  <si>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</si>
  <si>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</si>
  <si>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</si>
  <si>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</si>
  <si>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</si>
  <si>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</si>
  <si>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</si>
  <si>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</si>
  <si>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</si>
  <si>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</si>
  <si>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</si>
  <si>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</si>
  <si>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</si>
  <si>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</si>
  <si>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</si>
  <si>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</si>
  <si>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</si>
  <si>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</si>
  <si>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</si>
  <si>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</si>
  <si>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</si>
  <si>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</si>
  <si>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</si>
  <si>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</si>
  <si>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</si>
  <si>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</si>
  <si>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</si>
  <si>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</si>
  <si>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</si>
  <si>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</si>
  <si>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</si>
  <si>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</si>
  <si>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</si>
  <si>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</si>
  <si>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</si>
  <si>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</si>
  <si>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</si>
  <si>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</si>
  <si>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</si>
  <si>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</si>
  <si>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</si>
  <si>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</si>
  <si>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</si>
  <si>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</si>
  <si>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</si>
  <si>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</si>
  <si>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</si>
  <si>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</si>
  <si>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</si>
  <si>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</si>
  <si>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</si>
  <si>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</si>
  <si>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</si>
  <si>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</si>
  <si>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</si>
  <si>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</si>
  <si>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</si>
  <si>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</si>
  <si>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</si>
  <si>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</si>
  <si>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</si>
  <si>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</si>
  <si>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</si>
  <si>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</si>
  <si>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</si>
  <si>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</si>
  <si>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</si>
  <si>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</si>
  <si>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</si>
  <si>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</si>
  <si>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</si>
  <si>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</si>
  <si>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</si>
  <si>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</si>
  <si>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</si>
  <si>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職業転換訓練費負担金</t>
  </si>
  <si>
    <t>人材開発統括官</t>
  </si>
  <si>
    <t>昭和41年度</t>
  </si>
  <si>
    <t>終了予定なし</t>
  </si>
  <si>
    <t>特別支援室</t>
  </si>
  <si>
    <t>労働施策の総合的な推進並びに労働者の雇用の安定及び職業生活の充実等に関する法律第18条第２号及び第20条
労働施策の総合的な推進並びに労働者の雇用の安定及び職業生活の充実等に関する法律施行令第３条</t>
  </si>
  <si>
    <t>-</t>
  </si>
  <si>
    <t>障害者や母子家庭の母等の特に就職困難な者が、公共職業訓練を受講できるよう支援する。</t>
  </si>
  <si>
    <t>訓練手当は、労働施策の総合的な推進並びに労働者の雇用の安定及び職業生活の充実等に関する法律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にするため、都道府県により支給される。なお、その要する費用の１／２を国は義務的経費として負担する。</t>
  </si>
  <si>
    <t>障害者職業能力開発校修了者の就職率</t>
  </si>
  <si>
    <t>就職率（％）（就職者数/訓練修了者数）</t>
  </si>
  <si>
    <t>定例業務統計報告（厚生労働省調べ）</t>
  </si>
  <si>
    <t>訓練手当支給者数（人）</t>
  </si>
  <si>
    <t>人</t>
  </si>
  <si>
    <t>訓練手当支給の単価あたりのコスト＝X/Y
X：執行額（円）
Y：訓練手当支給者数（人）</t>
    <phoneticPr fontId="5"/>
  </si>
  <si>
    <t>円</t>
  </si>
  <si>
    <t>X/Y</t>
    <phoneticPr fontId="5"/>
  </si>
  <si>
    <t>894,166,971/2,376</t>
  </si>
  <si>
    <t>働く者の職業生涯を通じた持続的な職業キャリア形成への支援等をすること（Ⅵ-２）</t>
  </si>
  <si>
    <t>福祉から自立へ向けた職業キャリア形成の支援等をすること（Ⅵ-２-３）</t>
  </si>
  <si>
    <t>障害者職業能力開発校修了者の就職率（％）</t>
  </si>
  <si>
    <t>377</t>
  </si>
  <si>
    <t>340</t>
  </si>
  <si>
    <t>293</t>
  </si>
  <si>
    <t>615</t>
  </si>
  <si>
    <t>624</t>
  </si>
  <si>
    <t>616</t>
  </si>
  <si>
    <t>607</t>
  </si>
  <si>
    <t>0627</t>
  </si>
  <si>
    <t>○</t>
  </si>
  <si>
    <t>特別支援室長　津崎　僚二</t>
    <phoneticPr fontId="5"/>
  </si>
  <si>
    <t>（目）職業転換訓練費負担金</t>
    <rPh sb="1" eb="2">
      <t>メ</t>
    </rPh>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</si>
  <si>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</si>
  <si>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phoneticPr fontId="5"/>
  </si>
  <si>
    <t>就職困難者の就職を実現するためには訓練機会の確保及び受講期間中の生活の安定を図ることが重要である。よって、訓練手当の国庫負担については労働施策の総合的な推進並びに労働者の雇用の安定及び職業生活の充実等に関する法律において明確にされているものであり、国庫を投入する必要がある。</t>
    <phoneticPr fontId="5"/>
  </si>
  <si>
    <t>訓練手当は、労働施策の総合的な推進並びに労働者の雇用の安定及び職業生活の充実等に関する法律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phoneticPr fontId="5"/>
  </si>
  <si>
    <t>就職困難者に対し地域の特性に応じた多様な職業訓練機会を提供する事業であり、就職困難者の就職実現という政策目的達成に向けて、優先度の高い事業である。</t>
    <phoneticPr fontId="5"/>
  </si>
  <si>
    <t>‐</t>
  </si>
  <si>
    <t>無</t>
  </si>
  <si>
    <t>当該負担金は義務的経費であり、都道府県が支給する費用の１／２を国庫負担としている。</t>
    <phoneticPr fontId="5"/>
  </si>
  <si>
    <t>-</t>
    <phoneticPr fontId="5"/>
  </si>
  <si>
    <t>就職困難者の就職実現という目標達成に即し、就職困難者が公共職業安定所の受講指示に基づき公共職業訓練を受講する場合のみ支給されている。</t>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</si>
  <si>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t>
    <phoneticPr fontId="5"/>
  </si>
  <si>
    <t>各都道府県にて毎年度作成する事業計画を元に交付決定を行い事業を執行しているところだが、訓練期間中に就職が決定し中途退所する等の事前予測のできない事情があり、不用が生じていたところ。平成28年度以降は、効率的な執行を行うため、最も支給実績の多い４月の執行状況を踏まえ、各都道府県に応じた弾力的な交付決定を行っていくこととしている。</t>
    <phoneticPr fontId="5"/>
  </si>
  <si>
    <t>A.大阪府</t>
    <rPh sb="2" eb="5">
      <t>オオサカフ</t>
    </rPh>
    <phoneticPr fontId="5"/>
  </si>
  <si>
    <t>職業転換訓練費負担金</t>
    <rPh sb="0" eb="2">
      <t>ショクギョウ</t>
    </rPh>
    <rPh sb="2" eb="4">
      <t>テンカン</t>
    </rPh>
    <rPh sb="4" eb="6">
      <t>クンレン</t>
    </rPh>
    <rPh sb="6" eb="7">
      <t>ヒ</t>
    </rPh>
    <rPh sb="7" eb="10">
      <t>フタンキン</t>
    </rPh>
    <phoneticPr fontId="5"/>
  </si>
  <si>
    <t>訓練手当の支給</t>
    <rPh sb="0" eb="2">
      <t>クンレン</t>
    </rPh>
    <rPh sb="2" eb="4">
      <t>テアテ</t>
    </rPh>
    <rPh sb="5" eb="7">
      <t>シキュウ</t>
    </rPh>
    <phoneticPr fontId="5"/>
  </si>
  <si>
    <t>大阪府</t>
    <rPh sb="0" eb="3">
      <t>オオサカフ</t>
    </rPh>
    <phoneticPr fontId="5"/>
  </si>
  <si>
    <t>神奈川県</t>
    <rPh sb="0" eb="4">
      <t>カナガワケン</t>
    </rPh>
    <phoneticPr fontId="5"/>
  </si>
  <si>
    <t>兵庫県</t>
    <rPh sb="0" eb="3">
      <t>ヒョウゴケン</t>
    </rPh>
    <phoneticPr fontId="5"/>
  </si>
  <si>
    <t>東京都</t>
    <rPh sb="0" eb="3">
      <t>トウキョウト</t>
    </rPh>
    <phoneticPr fontId="5"/>
  </si>
  <si>
    <t>愛知県</t>
    <rPh sb="0" eb="3">
      <t>アイチケン</t>
    </rPh>
    <phoneticPr fontId="5"/>
  </si>
  <si>
    <t>静岡県</t>
    <rPh sb="0" eb="3">
      <t>シズオカケン</t>
    </rPh>
    <phoneticPr fontId="5"/>
  </si>
  <si>
    <t>福岡県</t>
    <rPh sb="0" eb="3">
      <t>フクオカケン</t>
    </rPh>
    <phoneticPr fontId="5"/>
  </si>
  <si>
    <t>広島県</t>
    <rPh sb="0" eb="3">
      <t>ヒロシマケン</t>
    </rPh>
    <phoneticPr fontId="5"/>
  </si>
  <si>
    <t>埼玉県</t>
    <rPh sb="0" eb="3">
      <t>サイタマケン</t>
    </rPh>
    <phoneticPr fontId="5"/>
  </si>
  <si>
    <t>京都府</t>
    <rPh sb="0" eb="3">
      <t>キョウトフ</t>
    </rPh>
    <phoneticPr fontId="5"/>
  </si>
  <si>
    <t>補助金等交付</t>
  </si>
  <si>
    <t>厚労</t>
  </si>
  <si>
    <t>855,384,361/2,316</t>
    <phoneticPr fontId="5"/>
  </si>
  <si>
    <t>1,128,456,000/2,945</t>
    <phoneticPr fontId="5"/>
  </si>
  <si>
    <t>就職困難者の職業訓練受講機会を確保する観点から、各都道府県の計画を踏まえた予算要求が必要であり、交付決定額は予算額の90％を超えているが、訓練期間中に就職が決定し中途退所する等の事情により、訓練受講生数が予定より下回ったため不用が生じている。</t>
    <rPh sb="48" eb="50">
      <t>コウフ</t>
    </rPh>
    <rPh sb="50" eb="52">
      <t>ケッテイ</t>
    </rPh>
    <rPh sb="52" eb="53">
      <t>ガク</t>
    </rPh>
    <rPh sb="54" eb="57">
      <t>ヨサンガク</t>
    </rPh>
    <rPh sb="62" eb="63">
      <t>コ</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</si>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</sst>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68036</xdr:colOff>
      <xdr:row>31</xdr:row>
      <xdr:rowOff>43100</xdr:rowOff>
    </xdr:from>
    <xdr:to>
      <xdr:col>41</xdr:col>
      <xdr:colOff>136071</xdr:colOff>
      <xdr:row>31</xdr:row>
      <xdr:rowOff>269863</xdr:rowOff>
    </xdr:to>
    <xdr:sp macro="" textlink="">
      <xdr:nvSpPr>
        <xdr:cNvPr id="2" name="テキスト ボックス 1"/>
        <xdr:cNvSpPr txBox="1"/>
      </xdr:nvSpPr>
      <xdr:spPr>
        <a:xfrm>
          <a:off x="7824107" y="12153457"/>
          <a:ext cx="680357" cy="2267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97973</xdr:colOff>
      <xdr:row>33</xdr:row>
      <xdr:rowOff>43538</xdr:rowOff>
    </xdr:from>
    <xdr:to>
      <xdr:col>41</xdr:col>
      <xdr:colOff>166008</xdr:colOff>
      <xdr:row>33</xdr:row>
      <xdr:rowOff>274859</xdr:rowOff>
    </xdr:to>
    <xdr:sp macro="" textlink="">
      <xdr:nvSpPr>
        <xdr:cNvPr id="3" name="テキスト ボックス 2"/>
        <xdr:cNvSpPr txBox="1"/>
      </xdr:nvSpPr>
      <xdr:spPr>
        <a:xfrm>
          <a:off x="7854044" y="12752609"/>
          <a:ext cx="680357" cy="23132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68036</xdr:colOff>
      <xdr:row>115</xdr:row>
      <xdr:rowOff>122464</xdr:rowOff>
    </xdr:from>
    <xdr:to>
      <xdr:col>41</xdr:col>
      <xdr:colOff>81644</xdr:colOff>
      <xdr:row>116</xdr:row>
      <xdr:rowOff>489857</xdr:rowOff>
    </xdr:to>
    <xdr:sp macro="" textlink="">
      <xdr:nvSpPr>
        <xdr:cNvPr id="4" name="テキスト ボックス 3"/>
        <xdr:cNvSpPr txBox="1"/>
      </xdr:nvSpPr>
      <xdr:spPr>
        <a:xfrm>
          <a:off x="7824107" y="37256357"/>
          <a:ext cx="625930" cy="6667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97970</xdr:colOff>
      <xdr:row>100</xdr:row>
      <xdr:rowOff>43543</xdr:rowOff>
    </xdr:from>
    <xdr:to>
      <xdr:col>41</xdr:col>
      <xdr:colOff>166005</xdr:colOff>
      <xdr:row>100</xdr:row>
      <xdr:rowOff>270306</xdr:rowOff>
    </xdr:to>
    <xdr:sp macro="" textlink="">
      <xdr:nvSpPr>
        <xdr:cNvPr id="5" name="テキスト ボックス 4"/>
        <xdr:cNvSpPr txBox="1"/>
      </xdr:nvSpPr>
      <xdr:spPr>
        <a:xfrm>
          <a:off x="7854041" y="32306079"/>
          <a:ext cx="680357" cy="2267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54429</xdr:colOff>
      <xdr:row>133</xdr:row>
      <xdr:rowOff>122464</xdr:rowOff>
    </xdr:from>
    <xdr:to>
      <xdr:col>41</xdr:col>
      <xdr:colOff>163286</xdr:colOff>
      <xdr:row>133</xdr:row>
      <xdr:rowOff>381045</xdr:rowOff>
    </xdr:to>
    <xdr:sp macro="" textlink="">
      <xdr:nvSpPr>
        <xdr:cNvPr id="6" name="テキスト ボックス 5"/>
        <xdr:cNvSpPr txBox="1"/>
      </xdr:nvSpPr>
      <xdr:spPr>
        <a:xfrm>
          <a:off x="7810500" y="44508964"/>
          <a:ext cx="721179" cy="25858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122465</xdr:colOff>
      <xdr:row>708</xdr:row>
      <xdr:rowOff>68036</xdr:rowOff>
    </xdr:from>
    <xdr:to>
      <xdr:col>33</xdr:col>
      <xdr:colOff>190500</xdr:colOff>
      <xdr:row>708</xdr:row>
      <xdr:rowOff>294799</xdr:rowOff>
    </xdr:to>
    <xdr:sp macro="" textlink="">
      <xdr:nvSpPr>
        <xdr:cNvPr id="8" name="テキスト ボックス 7"/>
        <xdr:cNvSpPr txBox="1"/>
      </xdr:nvSpPr>
      <xdr:spPr>
        <a:xfrm>
          <a:off x="6245679" y="223810286"/>
          <a:ext cx="680357" cy="2267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84365</xdr:colOff>
      <xdr:row>714</xdr:row>
      <xdr:rowOff>70758</xdr:rowOff>
    </xdr:from>
    <xdr:to>
      <xdr:col>33</xdr:col>
      <xdr:colOff>152400</xdr:colOff>
      <xdr:row>714</xdr:row>
      <xdr:rowOff>297521</xdr:rowOff>
    </xdr:to>
    <xdr:sp macro="" textlink="">
      <xdr:nvSpPr>
        <xdr:cNvPr id="9" name="テキスト ボックス 8"/>
        <xdr:cNvSpPr txBox="1"/>
      </xdr:nvSpPr>
      <xdr:spPr>
        <a:xfrm>
          <a:off x="6207579" y="227092329"/>
          <a:ext cx="680357" cy="2267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87087</xdr:colOff>
      <xdr:row>716</xdr:row>
      <xdr:rowOff>59871</xdr:rowOff>
    </xdr:from>
    <xdr:to>
      <xdr:col>33</xdr:col>
      <xdr:colOff>155122</xdr:colOff>
      <xdr:row>716</xdr:row>
      <xdr:rowOff>286634</xdr:rowOff>
    </xdr:to>
    <xdr:sp macro="" textlink="">
      <xdr:nvSpPr>
        <xdr:cNvPr id="10" name="テキスト ボックス 9"/>
        <xdr:cNvSpPr txBox="1"/>
      </xdr:nvSpPr>
      <xdr:spPr>
        <a:xfrm>
          <a:off x="6210301" y="227870657"/>
          <a:ext cx="680357" cy="2267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11</xdr:col>
      <xdr:colOff>12871</xdr:colOff>
      <xdr:row>748</xdr:row>
      <xdr:rowOff>334662</xdr:rowOff>
    </xdr:from>
    <xdr:to>
      <xdr:col>27</xdr:col>
      <xdr:colOff>12870</xdr:colOff>
      <xdr:row>751</xdr:row>
      <xdr:rowOff>167331</xdr:rowOff>
    </xdr:to>
    <xdr:sp macro="" textlink="">
      <xdr:nvSpPr>
        <xdr:cNvPr id="11" name="テキスト ボックス 10"/>
        <xdr:cNvSpPr txBox="1"/>
      </xdr:nvSpPr>
      <xdr:spPr>
        <a:xfrm>
          <a:off x="2213146" y="41777937"/>
          <a:ext cx="3200399" cy="8899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200"/>
            <a:t>852</a:t>
          </a:r>
          <a:r>
            <a:rPr kumimoji="1" lang="ja-JP" altLang="en-US" sz="1200"/>
            <a:t>百万円</a:t>
          </a:r>
          <a:endParaRPr kumimoji="1" lang="en-US" altLang="ja-JP" sz="1200"/>
        </a:p>
      </xdr:txBody>
    </xdr:sp>
    <xdr:clientData/>
  </xdr:twoCellAnchor>
  <xdr:twoCellAnchor>
    <xdr:from>
      <xdr:col>29</xdr:col>
      <xdr:colOff>12873</xdr:colOff>
      <xdr:row>749</xdr:row>
      <xdr:rowOff>25743</xdr:rowOff>
    </xdr:from>
    <xdr:to>
      <xdr:col>48</xdr:col>
      <xdr:colOff>193076</xdr:colOff>
      <xdr:row>751</xdr:row>
      <xdr:rowOff>64358</xdr:rowOff>
    </xdr:to>
    <xdr:sp macro="" textlink="">
      <xdr:nvSpPr>
        <xdr:cNvPr id="12" name="角丸四角形 11"/>
        <xdr:cNvSpPr/>
      </xdr:nvSpPr>
      <xdr:spPr>
        <a:xfrm>
          <a:off x="5813598" y="41821443"/>
          <a:ext cx="3980678" cy="743465"/>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就職困難者に対し、都道府県が支給している訓練手当の１／２を国が負担</a:t>
          </a:r>
        </a:p>
      </xdr:txBody>
    </xdr:sp>
    <xdr:clientData/>
  </xdr:twoCellAnchor>
  <xdr:twoCellAnchor>
    <xdr:from>
      <xdr:col>19</xdr:col>
      <xdr:colOff>12871</xdr:colOff>
      <xdr:row>752</xdr:row>
      <xdr:rowOff>128717</xdr:rowOff>
    </xdr:from>
    <xdr:to>
      <xdr:col>19</xdr:col>
      <xdr:colOff>12872</xdr:colOff>
      <xdr:row>754</xdr:row>
      <xdr:rowOff>51486</xdr:rowOff>
    </xdr:to>
    <xdr:cxnSp macro="">
      <xdr:nvCxnSpPr>
        <xdr:cNvPr id="13" name="直線矢印コネクタ 12"/>
        <xdr:cNvCxnSpPr/>
      </xdr:nvCxnSpPr>
      <xdr:spPr>
        <a:xfrm>
          <a:off x="3813346" y="42981692"/>
          <a:ext cx="1" cy="627619"/>
        </a:xfrm>
        <a:prstGeom prst="straightConnector1">
          <a:avLst/>
        </a:pr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25743</xdr:colOff>
      <xdr:row>752</xdr:row>
      <xdr:rowOff>90101</xdr:rowOff>
    </xdr:from>
    <xdr:to>
      <xdr:col>18</xdr:col>
      <xdr:colOff>107063</xdr:colOff>
      <xdr:row>753</xdr:row>
      <xdr:rowOff>63242</xdr:rowOff>
    </xdr:to>
    <xdr:sp macro="" textlink="">
      <xdr:nvSpPr>
        <xdr:cNvPr id="14" name="テキスト ボックス 13"/>
        <xdr:cNvSpPr txBox="1"/>
      </xdr:nvSpPr>
      <xdr:spPr>
        <a:xfrm>
          <a:off x="2226018" y="42943076"/>
          <a:ext cx="1481495" cy="325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0</xdr:colOff>
      <xdr:row>754</xdr:row>
      <xdr:rowOff>334663</xdr:rowOff>
    </xdr:from>
    <xdr:to>
      <xdr:col>27</xdr:col>
      <xdr:colOff>35268</xdr:colOff>
      <xdr:row>757</xdr:row>
      <xdr:rowOff>328176</xdr:rowOff>
    </xdr:to>
    <xdr:sp macro="" textlink="">
      <xdr:nvSpPr>
        <xdr:cNvPr id="15" name="テキスト ボックス 14"/>
        <xdr:cNvSpPr txBox="1"/>
      </xdr:nvSpPr>
      <xdr:spPr>
        <a:xfrm>
          <a:off x="2200275" y="43892488"/>
          <a:ext cx="3235668" cy="10507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kumimoji="1" lang="en-US" altLang="ja-JP" sz="1100">
              <a:solidFill>
                <a:schemeClr val="dk1"/>
              </a:solidFill>
              <a:effectLst/>
              <a:latin typeface="+mn-lt"/>
              <a:ea typeface="+mn-ea"/>
              <a:cs typeface="+mn-cs"/>
            </a:rPr>
            <a:t>852</a:t>
          </a:r>
          <a:r>
            <a:rPr kumimoji="1" lang="ja-JP" altLang="en-US" sz="1200">
              <a:solidFill>
                <a:schemeClr val="dk1"/>
              </a:solidFill>
              <a:latin typeface="+mn-lt"/>
              <a:ea typeface="+mn-ea"/>
              <a:cs typeface="+mn-cs"/>
            </a:rPr>
            <a:t>百万円</a:t>
          </a:r>
          <a:endParaRPr lang="ja-JP" sz="1200"/>
        </a:p>
      </xdr:txBody>
    </xdr:sp>
    <xdr:clientData/>
  </xdr:twoCellAnchor>
  <xdr:twoCellAnchor>
    <xdr:from>
      <xdr:col>29</xdr:col>
      <xdr:colOff>10813</xdr:colOff>
      <xdr:row>755</xdr:row>
      <xdr:rowOff>23683</xdr:rowOff>
    </xdr:from>
    <xdr:to>
      <xdr:col>48</xdr:col>
      <xdr:colOff>191016</xdr:colOff>
      <xdr:row>757</xdr:row>
      <xdr:rowOff>62298</xdr:rowOff>
    </xdr:to>
    <xdr:sp macro="" textlink="">
      <xdr:nvSpPr>
        <xdr:cNvPr id="16" name="角丸四角形 15"/>
        <xdr:cNvSpPr/>
      </xdr:nvSpPr>
      <xdr:spPr>
        <a:xfrm>
          <a:off x="5811538" y="43933933"/>
          <a:ext cx="3980678" cy="743465"/>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770</v>
      </c>
      <c r="AK2" s="206"/>
      <c r="AL2" s="206"/>
      <c r="AM2" s="206"/>
      <c r="AN2" s="98" t="s">
        <v>407</v>
      </c>
      <c r="AO2" s="206">
        <v>20</v>
      </c>
      <c r="AP2" s="206"/>
      <c r="AQ2" s="206"/>
      <c r="AR2" s="99" t="s">
        <v>710</v>
      </c>
      <c r="AS2" s="207">
        <v>705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90"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直接実施、補助、負担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1204</v>
      </c>
      <c r="Q13" s="164"/>
      <c r="R13" s="164"/>
      <c r="S13" s="164"/>
      <c r="T13" s="164"/>
      <c r="U13" s="164"/>
      <c r="V13" s="165"/>
      <c r="W13" s="163">
        <v>1500</v>
      </c>
      <c r="X13" s="164"/>
      <c r="Y13" s="164"/>
      <c r="Z13" s="164"/>
      <c r="AA13" s="164"/>
      <c r="AB13" s="164"/>
      <c r="AC13" s="165"/>
      <c r="AD13" s="163">
        <v>1130</v>
      </c>
      <c r="AE13" s="164"/>
      <c r="AF13" s="164"/>
      <c r="AG13" s="164"/>
      <c r="AH13" s="164"/>
      <c r="AI13" s="164"/>
      <c r="AJ13" s="165"/>
      <c r="AK13" s="163">
        <v>1128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1204</v>
      </c>
      <c r="Q18" s="170"/>
      <c r="R18" s="170"/>
      <c r="S18" s="170"/>
      <c r="T18" s="170"/>
      <c r="U18" s="170"/>
      <c r="V18" s="171"/>
      <c r="W18" s="169">
        <f>SUM(W13:AC17)</f>
        <v>1500</v>
      </c>
      <c r="X18" s="170"/>
      <c r="Y18" s="170"/>
      <c r="Z18" s="170"/>
      <c r="AA18" s="170"/>
      <c r="AB18" s="170"/>
      <c r="AC18" s="171"/>
      <c r="AD18" s="169">
        <f>SUM(AD13:AJ17)</f>
        <v>1130</v>
      </c>
      <c r="AE18" s="170"/>
      <c r="AF18" s="170"/>
      <c r="AG18" s="170"/>
      <c r="AH18" s="170"/>
      <c r="AI18" s="170"/>
      <c r="AJ18" s="171"/>
      <c r="AK18" s="169">
        <f>SUM(AK13:AQ17)</f>
        <v>1128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894</v>
      </c>
      <c r="Q19" s="164"/>
      <c r="R19" s="164"/>
      <c r="S19" s="164"/>
      <c r="T19" s="164"/>
      <c r="U19" s="164"/>
      <c r="V19" s="165"/>
      <c r="W19" s="163">
        <v>855</v>
      </c>
      <c r="X19" s="164"/>
      <c r="Y19" s="164"/>
      <c r="Z19" s="164"/>
      <c r="AA19" s="164"/>
      <c r="AB19" s="164"/>
      <c r="AC19" s="165"/>
      <c r="AD19" s="163">
        <v>852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0.74252491694352163</v>
      </c>
      <c r="Q20" s="535"/>
      <c r="R20" s="535"/>
      <c r="S20" s="535"/>
      <c r="T20" s="535"/>
      <c r="U20" s="535"/>
      <c r="V20" s="535"/>
      <c r="W20" s="535">
        <f t="shared" ref="W20" si="0">IF(W18=0, "-", SUM(W19)/W18)</f>
        <v>0.56999999999999995</v>
      </c>
      <c r="X20" s="535"/>
      <c r="Y20" s="535"/>
      <c r="Z20" s="535"/>
      <c r="AA20" s="535"/>
      <c r="AB20" s="535"/>
      <c r="AC20" s="535"/>
      <c r="AD20" s="535">
        <f t="shared" ref="AD20" si="1">IF(AD18=0, "-", SUM(AD19)/AD18)</f>
        <v>0.75398230088495577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0.74252491694352163</v>
      </c>
      <c r="Q21" s="535"/>
      <c r="R21" s="535"/>
      <c r="S21" s="535"/>
      <c r="T21" s="535"/>
      <c r="U21" s="535"/>
      <c r="V21" s="535"/>
      <c r="W21" s="535">
        <f t="shared" ref="W21" si="2">IF(W19=0, "-", SUM(W19)/SUM(W13,W14))</f>
        <v>0.56999999999999995</v>
      </c>
      <c r="X21" s="535"/>
      <c r="Y21" s="535"/>
      <c r="Z21" s="535"/>
      <c r="AA21" s="535"/>
      <c r="AB21" s="535"/>
      <c r="AC21" s="535"/>
      <c r="AD21" s="535">
        <f t="shared" ref="AD21" si="3">IF(AD19=0, "-", SUM(AD19)/SUM(AD13,AD14))</f>
        <v>0.75398230088495577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743</v>
      </c>
      <c r="H23" s="133"/>
      <c r="I23" s="133"/>
      <c r="J23" s="133"/>
      <c r="K23" s="133"/>
      <c r="L23" s="133"/>
      <c r="M23" s="133"/>
      <c r="N23" s="133"/>
      <c r="O23" s="134"/>
      <c r="P23" s="160">
        <v>1128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1128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4</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372</v>
      </c>
      <c r="AC32" s="547"/>
      <c r="AD32" s="547"/>
      <c r="AE32" s="363">
        <v>71.099999999999994</v>
      </c>
      <c r="AF32" s="364"/>
      <c r="AG32" s="364"/>
      <c r="AH32" s="364"/>
      <c r="AI32" s="363">
        <v>65.8</v>
      </c>
      <c r="AJ32" s="364"/>
      <c r="AK32" s="364"/>
      <c r="AL32" s="364"/>
      <c r="AM32" s="363"/>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70</v>
      </c>
      <c r="AF33" s="364"/>
      <c r="AG33" s="364"/>
      <c r="AH33" s="364"/>
      <c r="AI33" s="363">
        <v>70</v>
      </c>
      <c r="AJ33" s="364"/>
      <c r="AK33" s="364"/>
      <c r="AL33" s="364"/>
      <c r="AM33" s="363">
        <v>70</v>
      </c>
      <c r="AN33" s="364"/>
      <c r="AO33" s="364"/>
      <c r="AP33" s="364"/>
      <c r="AQ33" s="166" t="s">
        <v>718</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101.6</v>
      </c>
      <c r="AF34" s="364"/>
      <c r="AG34" s="364"/>
      <c r="AH34" s="364"/>
      <c r="AI34" s="363">
        <v>94</v>
      </c>
      <c r="AJ34" s="364"/>
      <c r="AK34" s="364"/>
      <c r="AL34" s="364"/>
      <c r="AM34" s="363"/>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2376</v>
      </c>
      <c r="AF101" s="358"/>
      <c r="AG101" s="358"/>
      <c r="AH101" s="358"/>
      <c r="AI101" s="358">
        <v>2316</v>
      </c>
      <c r="AJ101" s="358"/>
      <c r="AK101" s="358"/>
      <c r="AL101" s="358"/>
      <c r="AM101" s="358"/>
      <c r="AN101" s="358"/>
      <c r="AO101" s="358"/>
      <c r="AP101" s="358"/>
      <c r="AQ101" s="358" t="s">
        <v>744</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3136</v>
      </c>
      <c r="AF102" s="358"/>
      <c r="AG102" s="358"/>
      <c r="AH102" s="358"/>
      <c r="AI102" s="358">
        <v>3834</v>
      </c>
      <c r="AJ102" s="358"/>
      <c r="AK102" s="358"/>
      <c r="AL102" s="358"/>
      <c r="AM102" s="358">
        <v>2680</v>
      </c>
      <c r="AN102" s="358"/>
      <c r="AO102" s="358"/>
      <c r="AP102" s="358"/>
      <c r="AQ102" s="358">
        <v>2945</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376333</v>
      </c>
      <c r="AF116" s="358"/>
      <c r="AG116" s="358"/>
      <c r="AH116" s="358"/>
      <c r="AI116" s="358">
        <v>369337</v>
      </c>
      <c r="AJ116" s="358"/>
      <c r="AK116" s="358"/>
      <c r="AL116" s="358"/>
      <c r="AM116" s="358"/>
      <c r="AN116" s="358"/>
      <c r="AO116" s="358"/>
      <c r="AP116" s="358"/>
      <c r="AQ116" s="363">
        <v>383177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771</v>
      </c>
      <c r="AJ117" s="306"/>
      <c r="AK117" s="306"/>
      <c r="AL117" s="306"/>
      <c r="AM117" s="306"/>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71.099999999999994</v>
      </c>
      <c r="AF134" s="167"/>
      <c r="AG134" s="167"/>
      <c r="AH134" s="167"/>
      <c r="AI134" s="266">
        <v>65.8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70</v>
      </c>
      <c r="AF135" s="167"/>
      <c r="AG135" s="167"/>
      <c r="AH135" s="167"/>
      <c r="AI135" s="266">
        <v>70</v>
      </c>
      <c r="AJ135" s="167"/>
      <c r="AK135" s="167"/>
      <c r="AL135" s="167"/>
      <c r="AM135" s="266">
        <v>70</v>
      </c>
      <c r="AN135" s="167"/>
      <c r="AO135" s="167"/>
      <c r="AP135" s="167"/>
      <c r="AQ135" s="266" t="s">
        <v>718</v>
      </c>
      <c r="AR135" s="167"/>
      <c r="AS135" s="167"/>
      <c r="AT135" s="167"/>
      <c r="AU135" s="266">
        <v>70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775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111.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6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4.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59.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92.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752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749</v>
      </c>
      <c r="AE719" s="667"/>
      <c r="AF719" s="667"/>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718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18"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9.7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8"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7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2"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1.25" customHeight="1" x14ac:dyDescent="0.15">
      <c r="A789" s="552"/>
      <c r="B789" s="759"/>
      <c r="C789" s="759"/>
      <c r="D789" s="759"/>
      <c r="E789" s="759"/>
      <c r="F789" s="760"/>
      <c r="G789" s="445" t="s">
        <v>757</v>
      </c>
      <c r="H789" s="446"/>
      <c r="I789" s="446"/>
      <c r="J789" s="446"/>
      <c r="K789" s="447"/>
      <c r="L789" s="448" t="s">
        <v>758</v>
      </c>
      <c r="M789" s="449"/>
      <c r="N789" s="449"/>
      <c r="O789" s="449"/>
      <c r="P789" s="449"/>
      <c r="Q789" s="449"/>
      <c r="R789" s="449"/>
      <c r="S789" s="449"/>
      <c r="T789" s="449"/>
      <c r="U789" s="449"/>
      <c r="V789" s="449"/>
      <c r="W789" s="449"/>
      <c r="X789" s="450"/>
      <c r="Y789" s="451">
        <v>131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3"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759</v>
      </c>
      <c r="D845" s="415"/>
      <c r="E845" s="415"/>
      <c r="F845" s="415"/>
      <c r="G845" s="415"/>
      <c r="H845" s="415"/>
      <c r="I845" s="415"/>
      <c r="J845" s="416">
        <v>4000020270008</v>
      </c>
      <c r="K845" s="417"/>
      <c r="L845" s="417"/>
      <c r="M845" s="417"/>
      <c r="N845" s="417"/>
      <c r="O845" s="417"/>
      <c r="P845" s="421" t="s">
        <v>758</v>
      </c>
      <c r="Q845" s="317"/>
      <c r="R845" s="317"/>
      <c r="S845" s="317"/>
      <c r="T845" s="317"/>
      <c r="U845" s="317"/>
      <c r="V845" s="317"/>
      <c r="W845" s="317"/>
      <c r="X845" s="317"/>
      <c r="Y845" s="318">
        <v>131</v>
      </c>
      <c r="Z845" s="319"/>
      <c r="AA845" s="319"/>
      <c r="AB845" s="320"/>
      <c r="AC845" s="322" t="s">
        <v>769</v>
      </c>
      <c r="AD845" s="323"/>
      <c r="AE845" s="323"/>
      <c r="AF845" s="323"/>
      <c r="AG845" s="323"/>
      <c r="AH845" s="418" t="s">
        <v>752</v>
      </c>
      <c r="AI845" s="419"/>
      <c r="AJ845" s="419"/>
      <c r="AK845" s="419"/>
      <c r="AL845" s="326" t="s">
        <v>752</v>
      </c>
      <c r="AM845" s="327"/>
      <c r="AN845" s="327"/>
      <c r="AO845" s="328"/>
      <c r="AP845" s="321" t="s">
        <v>752</v>
      </c>
      <c r="AQ845" s="321"/>
      <c r="AR845" s="321"/>
      <c r="AS845" s="321"/>
      <c r="AT845" s="321"/>
      <c r="AU845" s="321"/>
      <c r="AV845" s="321"/>
      <c r="AW845" s="321"/>
      <c r="AX845" s="321"/>
    </row>
    <row r="846" spans="1:51" ht="30" customHeight="1" x14ac:dyDescent="0.15">
      <c r="A846" s="401">
        <v>2</v>
      </c>
      <c r="B846" s="401">
        <v>1</v>
      </c>
      <c r="C846" s="420" t="s">
        <v>762</v>
      </c>
      <c r="D846" s="415"/>
      <c r="E846" s="415"/>
      <c r="F846" s="415"/>
      <c r="G846" s="415"/>
      <c r="H846" s="415"/>
      <c r="I846" s="415"/>
      <c r="J846" s="416">
        <v>8000020130001</v>
      </c>
      <c r="K846" s="417"/>
      <c r="L846" s="417"/>
      <c r="M846" s="417"/>
      <c r="N846" s="417"/>
      <c r="O846" s="417"/>
      <c r="P846" s="317" t="s">
        <v>758</v>
      </c>
      <c r="Q846" s="317"/>
      <c r="R846" s="317"/>
      <c r="S846" s="317"/>
      <c r="T846" s="317"/>
      <c r="U846" s="317"/>
      <c r="V846" s="317"/>
      <c r="W846" s="317"/>
      <c r="X846" s="317"/>
      <c r="Y846" s="318">
        <v>80</v>
      </c>
      <c r="Z846" s="319"/>
      <c r="AA846" s="319"/>
      <c r="AB846" s="320"/>
      <c r="AC846" s="322" t="s">
        <v>769</v>
      </c>
      <c r="AD846" s="323"/>
      <c r="AE846" s="323"/>
      <c r="AF846" s="323"/>
      <c r="AG846" s="323"/>
      <c r="AH846" s="418" t="s">
        <v>752</v>
      </c>
      <c r="AI846" s="419"/>
      <c r="AJ846" s="419"/>
      <c r="AK846" s="419"/>
      <c r="AL846" s="326" t="s">
        <v>752</v>
      </c>
      <c r="AM846" s="327"/>
      <c r="AN846" s="327"/>
      <c r="AO846" s="328"/>
      <c r="AP846" s="321" t="s">
        <v>752</v>
      </c>
      <c r="AQ846" s="321"/>
      <c r="AR846" s="321"/>
      <c r="AS846" s="321"/>
      <c r="AT846" s="321"/>
      <c r="AU846" s="321"/>
      <c r="AV846" s="321"/>
      <c r="AW846" s="321"/>
      <c r="AX846" s="321"/>
      <c r="AY846">
        <f>COUNTA($C$846)</f>
        <v>1</v>
      </c>
    </row>
    <row r="847" spans="1:51" ht="30" customHeight="1" x14ac:dyDescent="0.15">
      <c r="A847" s="401">
        <v>3</v>
      </c>
      <c r="B847" s="401">
        <v>1</v>
      </c>
      <c r="C847" s="420" t="s">
        <v>760</v>
      </c>
      <c r="D847" s="415"/>
      <c r="E847" s="415"/>
      <c r="F847" s="415"/>
      <c r="G847" s="415"/>
      <c r="H847" s="415"/>
      <c r="I847" s="415"/>
      <c r="J847" s="416">
        <v>1000020140007</v>
      </c>
      <c r="K847" s="417"/>
      <c r="L847" s="417"/>
      <c r="M847" s="417"/>
      <c r="N847" s="417"/>
      <c r="O847" s="417"/>
      <c r="P847" s="421" t="s">
        <v>758</v>
      </c>
      <c r="Q847" s="317"/>
      <c r="R847" s="317"/>
      <c r="S847" s="317"/>
      <c r="T847" s="317"/>
      <c r="U847" s="317"/>
      <c r="V847" s="317"/>
      <c r="W847" s="317"/>
      <c r="X847" s="317"/>
      <c r="Y847" s="318">
        <v>60</v>
      </c>
      <c r="Z847" s="319"/>
      <c r="AA847" s="319"/>
      <c r="AB847" s="320"/>
      <c r="AC847" s="322" t="s">
        <v>769</v>
      </c>
      <c r="AD847" s="323"/>
      <c r="AE847" s="323"/>
      <c r="AF847" s="323"/>
      <c r="AG847" s="323"/>
      <c r="AH847" s="324" t="s">
        <v>752</v>
      </c>
      <c r="AI847" s="325"/>
      <c r="AJ847" s="325"/>
      <c r="AK847" s="325"/>
      <c r="AL847" s="326" t="s">
        <v>752</v>
      </c>
      <c r="AM847" s="327"/>
      <c r="AN847" s="327"/>
      <c r="AO847" s="328"/>
      <c r="AP847" s="321" t="s">
        <v>752</v>
      </c>
      <c r="AQ847" s="321"/>
      <c r="AR847" s="321"/>
      <c r="AS847" s="321"/>
      <c r="AT847" s="321"/>
      <c r="AU847" s="321"/>
      <c r="AV847" s="321"/>
      <c r="AW847" s="321"/>
      <c r="AX847" s="321"/>
      <c r="AY847">
        <f>COUNTA($C$847)</f>
        <v>1</v>
      </c>
    </row>
    <row r="848" spans="1:51" ht="30" customHeight="1" x14ac:dyDescent="0.15">
      <c r="A848" s="401">
        <v>4</v>
      </c>
      <c r="B848" s="401">
        <v>1</v>
      </c>
      <c r="C848" s="420" t="s">
        <v>761</v>
      </c>
      <c r="D848" s="415"/>
      <c r="E848" s="415"/>
      <c r="F848" s="415"/>
      <c r="G848" s="415"/>
      <c r="H848" s="415"/>
      <c r="I848" s="415"/>
      <c r="J848" s="416">
        <v>8000020280003</v>
      </c>
      <c r="K848" s="417"/>
      <c r="L848" s="417"/>
      <c r="M848" s="417"/>
      <c r="N848" s="417"/>
      <c r="O848" s="417"/>
      <c r="P848" s="421" t="s">
        <v>758</v>
      </c>
      <c r="Q848" s="317"/>
      <c r="R848" s="317"/>
      <c r="S848" s="317"/>
      <c r="T848" s="317"/>
      <c r="U848" s="317"/>
      <c r="V848" s="317"/>
      <c r="W848" s="317"/>
      <c r="X848" s="317"/>
      <c r="Y848" s="318">
        <v>58</v>
      </c>
      <c r="Z848" s="319"/>
      <c r="AA848" s="319"/>
      <c r="AB848" s="320"/>
      <c r="AC848" s="322" t="s">
        <v>769</v>
      </c>
      <c r="AD848" s="323"/>
      <c r="AE848" s="323"/>
      <c r="AF848" s="323"/>
      <c r="AG848" s="323"/>
      <c r="AH848" s="324" t="s">
        <v>752</v>
      </c>
      <c r="AI848" s="325"/>
      <c r="AJ848" s="325"/>
      <c r="AK848" s="325"/>
      <c r="AL848" s="326" t="s">
        <v>752</v>
      </c>
      <c r="AM848" s="327"/>
      <c r="AN848" s="327"/>
      <c r="AO848" s="328"/>
      <c r="AP848" s="321" t="s">
        <v>752</v>
      </c>
      <c r="AQ848" s="321"/>
      <c r="AR848" s="321"/>
      <c r="AS848" s="321"/>
      <c r="AT848" s="321"/>
      <c r="AU848" s="321"/>
      <c r="AV848" s="321"/>
      <c r="AW848" s="321"/>
      <c r="AX848" s="321"/>
      <c r="AY848">
        <f>COUNTA($C$848)</f>
        <v>1</v>
      </c>
    </row>
    <row r="849" spans="1:51" ht="30" customHeight="1" x14ac:dyDescent="0.15">
      <c r="A849" s="401">
        <v>5</v>
      </c>
      <c r="B849" s="401">
        <v>1</v>
      </c>
      <c r="C849" s="420" t="s">
        <v>763</v>
      </c>
      <c r="D849" s="415"/>
      <c r="E849" s="415"/>
      <c r="F849" s="415"/>
      <c r="G849" s="415"/>
      <c r="H849" s="415"/>
      <c r="I849" s="415"/>
      <c r="J849" s="416">
        <v>1000020230006</v>
      </c>
      <c r="K849" s="417"/>
      <c r="L849" s="417"/>
      <c r="M849" s="417"/>
      <c r="N849" s="417"/>
      <c r="O849" s="417"/>
      <c r="P849" s="317" t="s">
        <v>758</v>
      </c>
      <c r="Q849" s="317"/>
      <c r="R849" s="317"/>
      <c r="S849" s="317"/>
      <c r="T849" s="317"/>
      <c r="U849" s="317"/>
      <c r="V849" s="317"/>
      <c r="W849" s="317"/>
      <c r="X849" s="317"/>
      <c r="Y849" s="318">
        <v>50</v>
      </c>
      <c r="Z849" s="319"/>
      <c r="AA849" s="319"/>
      <c r="AB849" s="320"/>
      <c r="AC849" s="322" t="s">
        <v>769</v>
      </c>
      <c r="AD849" s="323"/>
      <c r="AE849" s="323"/>
      <c r="AF849" s="323"/>
      <c r="AG849" s="323"/>
      <c r="AH849" s="324" t="s">
        <v>752</v>
      </c>
      <c r="AI849" s="325"/>
      <c r="AJ849" s="325"/>
      <c r="AK849" s="325"/>
      <c r="AL849" s="326" t="s">
        <v>752</v>
      </c>
      <c r="AM849" s="327"/>
      <c r="AN849" s="327"/>
      <c r="AO849" s="328"/>
      <c r="AP849" s="321" t="s">
        <v>752</v>
      </c>
      <c r="AQ849" s="321"/>
      <c r="AR849" s="321"/>
      <c r="AS849" s="321"/>
      <c r="AT849" s="321"/>
      <c r="AU849" s="321"/>
      <c r="AV849" s="321"/>
      <c r="AW849" s="321"/>
      <c r="AX849" s="321"/>
      <c r="AY849">
        <f>COUNTA($C$849)</f>
        <v>1</v>
      </c>
    </row>
    <row r="850" spans="1:51" ht="30" customHeight="1" x14ac:dyDescent="0.15">
      <c r="A850" s="401">
        <v>6</v>
      </c>
      <c r="B850" s="401">
        <v>1</v>
      </c>
      <c r="C850" s="420" t="s">
        <v>764</v>
      </c>
      <c r="D850" s="415"/>
      <c r="E850" s="415"/>
      <c r="F850" s="415"/>
      <c r="G850" s="415"/>
      <c r="H850" s="415"/>
      <c r="I850" s="415"/>
      <c r="J850" s="416">
        <v>7000020220001</v>
      </c>
      <c r="K850" s="417"/>
      <c r="L850" s="417"/>
      <c r="M850" s="417"/>
      <c r="N850" s="417"/>
      <c r="O850" s="417"/>
      <c r="P850" s="317" t="s">
        <v>758</v>
      </c>
      <c r="Q850" s="317"/>
      <c r="R850" s="317"/>
      <c r="S850" s="317"/>
      <c r="T850" s="317"/>
      <c r="U850" s="317"/>
      <c r="V850" s="317"/>
      <c r="W850" s="317"/>
      <c r="X850" s="317"/>
      <c r="Y850" s="318">
        <v>39</v>
      </c>
      <c r="Z850" s="319"/>
      <c r="AA850" s="319"/>
      <c r="AB850" s="320"/>
      <c r="AC850" s="322" t="s">
        <v>769</v>
      </c>
      <c r="AD850" s="323"/>
      <c r="AE850" s="323"/>
      <c r="AF850" s="323"/>
      <c r="AG850" s="323"/>
      <c r="AH850" s="324" t="s">
        <v>752</v>
      </c>
      <c r="AI850" s="325"/>
      <c r="AJ850" s="325"/>
      <c r="AK850" s="325"/>
      <c r="AL850" s="326" t="s">
        <v>752</v>
      </c>
      <c r="AM850" s="327"/>
      <c r="AN850" s="327"/>
      <c r="AO850" s="328"/>
      <c r="AP850" s="321" t="s">
        <v>752</v>
      </c>
      <c r="AQ850" s="321"/>
      <c r="AR850" s="321"/>
      <c r="AS850" s="321"/>
      <c r="AT850" s="321"/>
      <c r="AU850" s="321"/>
      <c r="AV850" s="321"/>
      <c r="AW850" s="321"/>
      <c r="AX850" s="321"/>
      <c r="AY850">
        <f>COUNTA($C$850)</f>
        <v>1</v>
      </c>
    </row>
    <row r="851" spans="1:51" ht="30" customHeight="1" x14ac:dyDescent="0.15">
      <c r="A851" s="401">
        <v>7</v>
      </c>
      <c r="B851" s="401">
        <v>1</v>
      </c>
      <c r="C851" s="420" t="s">
        <v>768</v>
      </c>
      <c r="D851" s="415"/>
      <c r="E851" s="415"/>
      <c r="F851" s="415"/>
      <c r="G851" s="415"/>
      <c r="H851" s="415"/>
      <c r="I851" s="415"/>
      <c r="J851" s="416">
        <v>2000020260002</v>
      </c>
      <c r="K851" s="417"/>
      <c r="L851" s="417"/>
      <c r="M851" s="417"/>
      <c r="N851" s="417"/>
      <c r="O851" s="417"/>
      <c r="P851" s="317" t="s">
        <v>758</v>
      </c>
      <c r="Q851" s="317"/>
      <c r="R851" s="317"/>
      <c r="S851" s="317"/>
      <c r="T851" s="317"/>
      <c r="U851" s="317"/>
      <c r="V851" s="317"/>
      <c r="W851" s="317"/>
      <c r="X851" s="317"/>
      <c r="Y851" s="318">
        <v>36</v>
      </c>
      <c r="Z851" s="319"/>
      <c r="AA851" s="319"/>
      <c r="AB851" s="320"/>
      <c r="AC851" s="322" t="s">
        <v>769</v>
      </c>
      <c r="AD851" s="323"/>
      <c r="AE851" s="323"/>
      <c r="AF851" s="323"/>
      <c r="AG851" s="323"/>
      <c r="AH851" s="324" t="s">
        <v>752</v>
      </c>
      <c r="AI851" s="325"/>
      <c r="AJ851" s="325"/>
      <c r="AK851" s="325"/>
      <c r="AL851" s="326" t="s">
        <v>752</v>
      </c>
      <c r="AM851" s="327"/>
      <c r="AN851" s="327"/>
      <c r="AO851" s="328"/>
      <c r="AP851" s="321" t="s">
        <v>752</v>
      </c>
      <c r="AQ851" s="321"/>
      <c r="AR851" s="321"/>
      <c r="AS851" s="321"/>
      <c r="AT851" s="321"/>
      <c r="AU851" s="321"/>
      <c r="AV851" s="321"/>
      <c r="AW851" s="321"/>
      <c r="AX851" s="321"/>
      <c r="AY851">
        <f>COUNTA($C$851)</f>
        <v>1</v>
      </c>
    </row>
    <row r="852" spans="1:51" ht="30" customHeight="1" x14ac:dyDescent="0.15">
      <c r="A852" s="401">
        <v>8</v>
      </c>
      <c r="B852" s="401">
        <v>1</v>
      </c>
      <c r="C852" s="420" t="s">
        <v>766</v>
      </c>
      <c r="D852" s="415"/>
      <c r="E852" s="415"/>
      <c r="F852" s="415"/>
      <c r="G852" s="415"/>
      <c r="H852" s="415"/>
      <c r="I852" s="415"/>
      <c r="J852" s="416">
        <v>7000020340006</v>
      </c>
      <c r="K852" s="417"/>
      <c r="L852" s="417"/>
      <c r="M852" s="417"/>
      <c r="N852" s="417"/>
      <c r="O852" s="417"/>
      <c r="P852" s="317" t="s">
        <v>758</v>
      </c>
      <c r="Q852" s="317"/>
      <c r="R852" s="317"/>
      <c r="S852" s="317"/>
      <c r="T852" s="317"/>
      <c r="U852" s="317"/>
      <c r="V852" s="317"/>
      <c r="W852" s="317"/>
      <c r="X852" s="317"/>
      <c r="Y852" s="318">
        <v>32</v>
      </c>
      <c r="Z852" s="319"/>
      <c r="AA852" s="319"/>
      <c r="AB852" s="320"/>
      <c r="AC852" s="322" t="s">
        <v>769</v>
      </c>
      <c r="AD852" s="323"/>
      <c r="AE852" s="323"/>
      <c r="AF852" s="323"/>
      <c r="AG852" s="323"/>
      <c r="AH852" s="324" t="s">
        <v>752</v>
      </c>
      <c r="AI852" s="325"/>
      <c r="AJ852" s="325"/>
      <c r="AK852" s="325"/>
      <c r="AL852" s="326" t="s">
        <v>752</v>
      </c>
      <c r="AM852" s="327"/>
      <c r="AN852" s="327"/>
      <c r="AO852" s="328"/>
      <c r="AP852" s="321" t="s">
        <v>752</v>
      </c>
      <c r="AQ852" s="321"/>
      <c r="AR852" s="321"/>
      <c r="AS852" s="321"/>
      <c r="AT852" s="321"/>
      <c r="AU852" s="321"/>
      <c r="AV852" s="321"/>
      <c r="AW852" s="321"/>
      <c r="AX852" s="321"/>
      <c r="AY852">
        <f>COUNTA($C$852)</f>
        <v>1</v>
      </c>
    </row>
    <row r="853" spans="1:51" ht="30" customHeight="1" x14ac:dyDescent="0.15">
      <c r="A853" s="401">
        <v>9</v>
      </c>
      <c r="B853" s="401">
        <v>1</v>
      </c>
      <c r="C853" s="420" t="s">
        <v>765</v>
      </c>
      <c r="D853" s="415"/>
      <c r="E853" s="415"/>
      <c r="F853" s="415"/>
      <c r="G853" s="415"/>
      <c r="H853" s="415"/>
      <c r="I853" s="415"/>
      <c r="J853" s="416">
        <v>6000020400009</v>
      </c>
      <c r="K853" s="417"/>
      <c r="L853" s="417"/>
      <c r="M853" s="417"/>
      <c r="N853" s="417"/>
      <c r="O853" s="417"/>
      <c r="P853" s="317" t="s">
        <v>758</v>
      </c>
      <c r="Q853" s="317"/>
      <c r="R853" s="317"/>
      <c r="S853" s="317"/>
      <c r="T853" s="317"/>
      <c r="U853" s="317"/>
      <c r="V853" s="317"/>
      <c r="W853" s="317"/>
      <c r="X853" s="317"/>
      <c r="Y853" s="318">
        <v>29</v>
      </c>
      <c r="Z853" s="319"/>
      <c r="AA853" s="319"/>
      <c r="AB853" s="320"/>
      <c r="AC853" s="322" t="s">
        <v>769</v>
      </c>
      <c r="AD853" s="323"/>
      <c r="AE853" s="323"/>
      <c r="AF853" s="323"/>
      <c r="AG853" s="323"/>
      <c r="AH853" s="324" t="s">
        <v>752</v>
      </c>
      <c r="AI853" s="325"/>
      <c r="AJ853" s="325"/>
      <c r="AK853" s="325"/>
      <c r="AL853" s="326" t="s">
        <v>752</v>
      </c>
      <c r="AM853" s="327"/>
      <c r="AN853" s="327"/>
      <c r="AO853" s="328"/>
      <c r="AP853" s="321" t="s">
        <v>752</v>
      </c>
      <c r="AQ853" s="321"/>
      <c r="AR853" s="321"/>
      <c r="AS853" s="321"/>
      <c r="AT853" s="321"/>
      <c r="AU853" s="321"/>
      <c r="AV853" s="321"/>
      <c r="AW853" s="321"/>
      <c r="AX853" s="321"/>
      <c r="AY853">
        <f>COUNTA($C$853)</f>
        <v>1</v>
      </c>
    </row>
    <row r="854" spans="1:51" ht="30" customHeight="1" x14ac:dyDescent="0.15">
      <c r="A854" s="401">
        <v>10</v>
      </c>
      <c r="B854" s="401">
        <v>1</v>
      </c>
      <c r="C854" s="415" t="s">
        <v>767</v>
      </c>
      <c r="D854" s="415"/>
      <c r="E854" s="415"/>
      <c r="F854" s="415"/>
      <c r="G854" s="415"/>
      <c r="H854" s="415"/>
      <c r="I854" s="415"/>
      <c r="J854" s="416">
        <v>1000020110001</v>
      </c>
      <c r="K854" s="417"/>
      <c r="L854" s="417"/>
      <c r="M854" s="417"/>
      <c r="N854" s="417"/>
      <c r="O854" s="417"/>
      <c r="P854" s="317" t="s">
        <v>758</v>
      </c>
      <c r="Q854" s="317"/>
      <c r="R854" s="317"/>
      <c r="S854" s="317"/>
      <c r="T854" s="317"/>
      <c r="U854" s="317"/>
      <c r="V854" s="317"/>
      <c r="W854" s="317"/>
      <c r="X854" s="317"/>
      <c r="Y854" s="318">
        <v>24</v>
      </c>
      <c r="Z854" s="319"/>
      <c r="AA854" s="319"/>
      <c r="AB854" s="320"/>
      <c r="AC854" s="322" t="s">
        <v>769</v>
      </c>
      <c r="AD854" s="323"/>
      <c r="AE854" s="323"/>
      <c r="AF854" s="323"/>
      <c r="AG854" s="323"/>
      <c r="AH854" s="324" t="s">
        <v>752</v>
      </c>
      <c r="AI854" s="325"/>
      <c r="AJ854" s="325"/>
      <c r="AK854" s="325"/>
      <c r="AL854" s="326" t="s">
        <v>752</v>
      </c>
      <c r="AM854" s="327"/>
      <c r="AN854" s="327"/>
      <c r="AO854" s="328"/>
      <c r="AP854" s="321" t="s">
        <v>752</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6.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752</v>
      </c>
      <c r="F1110" s="886"/>
      <c r="G1110" s="886"/>
      <c r="H1110" s="886"/>
      <c r="I1110" s="886"/>
      <c r="J1110" s="416" t="s">
        <v>752</v>
      </c>
      <c r="K1110" s="417"/>
      <c r="L1110" s="417"/>
      <c r="M1110" s="417"/>
      <c r="N1110" s="417"/>
      <c r="O1110" s="417"/>
      <c r="P1110" s="421" t="s">
        <v>752</v>
      </c>
      <c r="Q1110" s="317"/>
      <c r="R1110" s="317"/>
      <c r="S1110" s="317"/>
      <c r="T1110" s="317"/>
      <c r="U1110" s="317"/>
      <c r="V1110" s="317"/>
      <c r="W1110" s="317"/>
      <c r="X1110" s="317"/>
      <c r="Y1110" s="318" t="s">
        <v>752</v>
      </c>
      <c r="Z1110" s="319"/>
      <c r="AA1110" s="319"/>
      <c r="AB1110" s="320"/>
      <c r="AC1110" s="322"/>
      <c r="AD1110" s="323"/>
      <c r="AE1110" s="323"/>
      <c r="AF1110" s="323"/>
      <c r="AG1110" s="323"/>
      <c r="AH1110" s="324" t="s">
        <v>752</v>
      </c>
      <c r="AI1110" s="325"/>
      <c r="AJ1110" s="325"/>
      <c r="AK1110" s="325"/>
      <c r="AL1110" s="326" t="s">
        <v>752</v>
      </c>
      <c r="AM1110" s="327"/>
      <c r="AN1110" s="327"/>
      <c r="AO1110" s="328"/>
      <c r="AP1110" s="321" t="s">
        <v>752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J17 P13:AX13 AR15:AX15">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colBreaks count="1" manualBreakCount="1">
    <brk id="3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直接実施、補助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741</v>
      </c>
      <c r="R5" s="13" t="str">
        <f t="shared" si="3"/>
        <v>負担</v>
      </c>
      <c r="S5" s="13" t="str">
        <f t="shared" si="4"/>
        <v>直接実施、補助、負担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直接実施、補助、負担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741</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明神 恵理(myoujin-eri)</dc:creator>
  <cp:lastModifiedBy>厚生労働省ネットワークシステム</cp:lastModifiedBy>
  <cp:lastPrinted>2021-06-01T06:09:17Z</cp:lastPrinted>
  <dcterms:created xsi:type="dcterms:W3CDTF">2012-03-13T00:50:25Z</dcterms:created>
  <dcterms:modified xsi:type="dcterms:W3CDTF">2021-06-03T06:16:45Z</dcterms:modified>
</cp:coreProperties>
</file>