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外\set\"/>
    </mc:Choice>
  </mc:AlternateContent>
  <bookViews>
    <workbookView xWindow="0" yWindow="0" windowWidth="21630" windowHeight="107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791"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5" i="3"/>
  <c r="AY604" i="3"/>
  <c r="AY459" i="3"/>
  <c r="AY271" i="3"/>
  <c r="AY50"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Y845"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<sst xmlns="http://schemas.openxmlformats.org/spreadsheetml/2006/main" count="3114" uniqueCount="795">
  <si>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</si>
  <si>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</si>
  <si>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</si>
  <si>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</si>
  <si>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</si>
  <si>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</si>
  <si>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</si>
  <si>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</si>
  <si>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</si>
  <si>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</si>
  <si>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</si>
  <si>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</si>
  <si>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</si>
  <si>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</si>
  <si>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</si>
  <si>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</si>
  <si>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</si>
  <si>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</si>
  <si>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</si>
  <si>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</si>
  <si>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</si>
  <si>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</si>
  <si>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</si>
  <si>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</si>
  <si>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</si>
  <si>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</si>
  <si>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</si>
  <si>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</si>
  <si>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</si>
  <si>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</si>
  <si>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</si>
  <si>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</si>
  <si>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</si>
  <si>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</si>
  <si>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</si>
  <si>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</si>
  <si>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</si>
  <si>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</si>
  <si>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</si>
  <si>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</si>
  <si>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</si>
  <si>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</si>
  <si>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</si>
  <si>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</si>
  <si>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</si>
  <si>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</si>
  <si>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</si>
  <si>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</si>
  <si>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</si>
  <si>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</si>
  <si>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</si>
  <si>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</si>
  <si>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</si>
  <si>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</si>
  <si>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</si>
  <si>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</si>
  <si>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</si>
  <si>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</si>
  <si>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</si>
  <si>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</si>
  <si>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</si>
  <si>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</si>
  <si>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</si>
  <si>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</si>
  <si>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</si>
  <si>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</si>
  <si>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</si>
  <si>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</si>
  <si>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</si>
  <si>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</si>
  <si>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</si>
  <si>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</si>
  <si>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</si>
  <si>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</si>
  <si>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</si>
  <si>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</si>
  <si>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</si>
  <si>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</si>
  <si>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</si>
  <si>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</si>
  <si>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</si>
  <si>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</si>
  <si>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</si>
  <si>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</si>
  <si>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</si>
  <si>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</si>
  <si>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</si>
  <si>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</si>
  <si>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</si>
  <si>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</si>
  <si>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</si>
  <si>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</si>
  <si>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</si>
  <si>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</si>
  <si>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</si>
  <si>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</si>
  <si>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</si>
  <si>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</si>
  <si>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</si>
  <si>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</si>
  <si>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</si>
  <si>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</si>
  <si>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</si>
  <si>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</si>
  <si>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</si>
  <si>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</si>
  <si>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</si>
  <si>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</si>
  <si>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</si>
  <si>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</si>
  <si>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</si>
  <si>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</si>
  <si>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</si>
  <si>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</si>
  <si>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</si>
  <si>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</si>
  <si>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</si>
  <si>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</si>
  <si>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</si>
  <si>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</si>
  <si>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</si>
  <si>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</si>
  <si>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</si>
  <si>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</si>
  <si>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</si>
  <si>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</si>
  <si>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</si>
  <si>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</si>
  <si>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</si>
  <si>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</si>
  <si>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</si>
  <si>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</si>
  <si>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</si>
  <si>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</si>
  <si>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</si>
  <si>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</si>
  <si>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</si>
  <si>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</si>
  <si>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</si>
  <si>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</si>
  <si>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</si>
  <si>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</si>
  <si>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</si>
  <si>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</si>
  <si>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</si>
  <si>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</si>
  <si>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</si>
  <si>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</si>
  <si>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</si>
  <si>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</si>
  <si>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</si>
  <si>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</si>
  <si>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</si>
  <si>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</si>
  <si>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</si>
  <si>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</si>
  <si>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</si>
  <si>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</si>
  <si>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</si>
  <si>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</si>
  <si>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</si>
  <si>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</si>
  <si>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</si>
  <si>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</si>
  <si>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</si>
  <si>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</si>
  <si>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</si>
  <si>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</si>
  <si>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</si>
  <si>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</si>
  <si>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</si>
  <si>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</si>
  <si>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</si>
  <si>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</si>
  <si>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</si>
  <si>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</si>
  <si>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</si>
  <si>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</si>
  <si>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</si>
  <si>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</si>
  <si>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</si>
  <si>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</si>
  <si>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</si>
  <si>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</si>
  <si>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</si>
  <si>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</si>
  <si>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</si>
  <si>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</si>
  <si>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</si>
  <si>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</si>
  <si>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</si>
  <si>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</si>
  <si>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</si>
  <si>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</si>
  <si>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</si>
  <si>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</si>
  <si>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</si>
  <si>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</si>
  <si>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</si>
  <si>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</si>
  <si>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</si>
  <si>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</si>
  <si>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</si>
  <si>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</si>
  <si>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</si>
  <si>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</si>
  <si>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</si>
  <si>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</si>
  <si>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</si>
  <si>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</si>
  <si>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</si>
  <si>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</si>
  <si>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</si>
  <si>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</si>
  <si>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</si>
  <si>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</si>
  <si>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</si>
  <si>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</si>
  <si>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</si>
  <si>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</si>
  <si>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</si>
  <si>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</si>
  <si>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</si>
  <si>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</si>
  <si>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</si>
  <si>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</si>
  <si>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</si>
  <si>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</si>
  <si>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</si>
  <si>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</si>
  <si>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</si>
  <si>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</si>
  <si>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</si>
  <si>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</si>
  <si>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</si>
  <si>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</si>
  <si>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</si>
  <si>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</si>
  <si>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</si>
  <si>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</si>
  <si>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</si>
  <si>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</si>
  <si>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</si>
  <si>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</si>
  <si>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</si>
  <si>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</si>
  <si>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</si>
  <si>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</si>
  <si>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</si>
  <si>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</si>
  <si>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</si>
  <si>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</si>
  <si>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</si>
  <si>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</si>
  <si>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</si>
  <si>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</si>
  <si>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</si>
  <si>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</si>
  <si>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</si>
  <si>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</si>
  <si>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</si>
  <si>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</si>
  <si>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</si>
  <si>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</si>
  <si>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</si>
  <si>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</si>
  <si>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</si>
  <si>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</si>
  <si>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</si>
  <si>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</si>
  <si>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</si>
  <si>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</si>
  <si>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</si>
  <si>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</si>
  <si>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</si>
  <si>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</si>
  <si>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</si>
  <si>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</si>
  <si>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</si>
  <si>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</si>
  <si>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</si>
  <si>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</si>
  <si>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</si>
  <si>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</si>
  <si>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</si>
  <si>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</si>
  <si>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</si>
  <si>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</si>
  <si>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</si>
  <si>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</si>
  <si>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</si>
  <si>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</si>
  <si>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</si>
  <si>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</si>
  <si>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</si>
  <si>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</si>
  <si>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</si>
  <si>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</si>
  <si>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</si>
  <si>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</si>
  <si>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</si>
  <si>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</si>
  <si>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</si>
  <si>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</si>
  <si>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</si>
  <si>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</si>
  <si>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</si>
  <si>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</si>
  <si>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</si>
  <si>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</si>
  <si>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</si>
  <si>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</si>
  <si>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</si>
  <si>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</si>
  <si>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</si>
  <si>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</si>
  <si>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</si>
  <si>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</si>
  <si>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</si>
  <si>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</si>
  <si>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</si>
  <si>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</si>
  <si>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</si>
  <si>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</si>
  <si>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</si>
  <si>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</si>
  <si>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</si>
  <si>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</si>
  <si>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</si>
  <si>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</si>
  <si>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</si>
  <si>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</si>
  <si>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</si>
  <si>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</si>
  <si>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</si>
  <si>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</si>
  <si>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</si>
  <si>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</si>
  <si>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</si>
  <si>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</si>
  <si>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</si>
  <si>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</si>
  <si>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</si>
  <si>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</si>
  <si>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</si>
  <si>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</si>
  <si>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</si>
  <si>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</si>
  <si>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</si>
  <si>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</si>
  <si>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</si>
  <si>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</si>
  <si>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</si>
  <si>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</si>
  <si>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</si>
  <si>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</si>
  <si>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</si>
  <si>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</si>
  <si>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</si>
  <si>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</si>
  <si>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</si>
  <si>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</si>
  <si>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</si>
  <si>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</si>
  <si>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</si>
  <si>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</si>
  <si>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</si>
  <si>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</si>
  <si>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</si>
  <si>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</si>
  <si>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</si>
  <si>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</si>
  <si>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</si>
  <si>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</si>
  <si>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</si>
  <si>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</si>
  <si>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</si>
  <si>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</si>
  <si>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</si>
  <si>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</si>
  <si>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</si>
  <si>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</si>
  <si>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</si>
  <si>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</si>
  <si>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</si>
  <si>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</si>
  <si>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</si>
  <si>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</si>
  <si>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</si>
  <si>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</si>
  <si>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</si>
  <si>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</si>
  <si>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</si>
  <si>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</si>
  <si>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</si>
  <si>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</si>
  <si>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</si>
  <si>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</si>
  <si>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</si>
  <si>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</si>
  <si>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</si>
  <si>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</si>
  <si>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</si>
  <si>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</si>
  <si>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</si>
  <si>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</si>
  <si>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</si>
  <si>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</si>
  <si>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</si>
  <si>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</si>
  <si>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</si>
  <si>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</si>
  <si>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</si>
  <si>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</si>
  <si>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</si>
  <si>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</si>
  <si>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</si>
  <si>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</si>
  <si>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</si>
  <si>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</si>
  <si>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</si>
  <si>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</si>
  <si>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</si>
  <si>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</si>
  <si>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</si>
  <si>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</si>
  <si>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</si>
  <si>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</si>
  <si>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</si>
  <si>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</si>
  <si>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</si>
  <si>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</si>
  <si>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</si>
  <si>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</si>
  <si>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</si>
  <si>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</si>
  <si>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</si>
  <si>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</si>
  <si>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</si>
  <si>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</si>
  <si>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</si>
  <si>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</si>
  <si>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</si>
  <si>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</si>
  <si>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</si>
  <si>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</si>
  <si>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</si>
  <si>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</si>
  <si>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</si>
  <si>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</si>
  <si>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</si>
  <si>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</si>
  <si>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</si>
  <si>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</si>
  <si>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</si>
  <si>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</si>
  <si>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</si>
  <si>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</si>
  <si>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</si>
  <si>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</si>
  <si>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</si>
  <si>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</si>
  <si>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</si>
  <si>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</si>
  <si>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</si>
  <si>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</si>
  <si>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</si>
  <si>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</si>
  <si>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</si>
  <si>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</si>
  <si>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</si>
  <si>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</si>
  <si>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</si>
  <si>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</si>
  <si>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</si>
  <si>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</si>
  <si>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</si>
  <si>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</si>
  <si>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</si>
  <si>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</si>
  <si>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</si>
  <si>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</si>
  <si>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</si>
  <si>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</si>
  <si>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</si>
  <si>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</si>
  <si>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</si>
  <si>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</si>
  <si>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</si>
  <si>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</si>
  <si>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</si>
  <si>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</si>
  <si>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</si>
  <si>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</si>
  <si>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</si>
  <si>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</si>
  <si>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</si>
  <si>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</si>
  <si>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</si>
  <si>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</si>
  <si>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</si>
  <si>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</si>
  <si>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</si>
  <si>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</si>
  <si>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</si>
  <si>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</si>
  <si>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</si>
  <si>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</si>
  <si>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</si>
  <si>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</si>
  <si>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</si>
  <si>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</si>
  <si>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</si>
  <si>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</si>
  <si>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</si>
  <si>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</si>
  <si>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</si>
  <si>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</si>
  <si>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</si>
  <si>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</si>
  <si>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</si>
  <si>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</si>
  <si>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</si>
  <si>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</si>
  <si>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</si>
  <si>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</si>
  <si>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</si>
  <si>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</si>
  <si>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</si>
  <si>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</si>
  <si>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</si>
  <si>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</si>
  <si>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</si>
  <si>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</si>
  <si>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</si>
  <si>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</si>
  <si>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</si>
  <si>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</si>
  <si>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</si>
  <si>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</si>
  <si>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</si>
  <si>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</si>
  <si>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</si>
  <si>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</si>
  <si>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</si>
  <si>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</si>
  <si>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</si>
  <si>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</si>
  <si>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</si>
  <si>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</si>
  <si>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</si>
  <si>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</si>
  <si>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</si>
  <si>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</si>
  <si>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</si>
  <si>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</si>
  <si>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</si>
  <si>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</si>
  <si>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</si>
  <si>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</si>
  <si>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</si>
  <si>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</si>
  <si>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</si>
  <si>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</si>
  <si>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</si>
  <si>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</si>
  <si>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</si>
  <si>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</si>
  <si>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</si>
  <si>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</si>
  <si>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</si>
  <si>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</si>
  <si>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</si>
  <si>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</si>
  <si>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</si>
  <si>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</si>
  <si>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</si>
  <si>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</si>
  <si>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</si>
  <si>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</si>
  <si>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</si>
  <si>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</si>
  <si>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</si>
  <si>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</si>
  <si>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</si>
  <si>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</si>
  <si>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</si>
  <si>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</si>
  <si>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</si>
  <si>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</si>
  <si>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</si>
  <si>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</si>
  <si>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</si>
  <si>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</si>
  <si>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</si>
  <si>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</si>
  <si>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</si>
  <si>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</si>
  <si>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</si>
  <si>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</si>
  <si>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</si>
  <si>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</si>
  <si>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</si>
  <si>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</si>
  <si>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</si>
  <si>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</si>
  <si>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</si>
  <si>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</si>
  <si>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</si>
  <si>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</si>
  <si>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</si>
  <si>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</si>
  <si>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</si>
  <si>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</si>
  <si>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</si>
  <si>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</si>
  <si>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</si>
  <si>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</si>
  <si>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</si>
  <si>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</si>
  <si>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</si>
  <si>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</si>
  <si>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</si>
  <si>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</si>
  <si>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</si>
  <si>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</si>
  <si>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</si>
  <si>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</si>
  <si>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</si>
  <si>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</si>
  <si>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</si>
  <si>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</si>
  <si>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</si>
  <si>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</si>
  <si>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</si>
  <si>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</si>
  <si>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</si>
  <si>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</si>
  <si>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</si>
  <si>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</si>
  <si>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</si>
  <si>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</si>
  <si>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</si>
  <si>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</si>
  <si>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</si>
  <si>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</si>
  <si>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</si>
  <si>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</si>
  <si>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</si>
  <si>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</si>
  <si>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</si>
  <si>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</si>
  <si>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</si>
  <si>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</si>
  <si>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</si>
  <si>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</si>
  <si>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</si>
  <si>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</si>
  <si>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</si>
  <si>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</si>
  <si>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</si>
  <si>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</si>
  <si>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</si>
  <si>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</si>
  <si>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</si>
  <si>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</si>
  <si>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</si>
  <si>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</si>
  <si>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</si>
  <si>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</si>
  <si>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</si>
  <si>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</si>
  <si>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</si>
  <si>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</si>
  <si>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</si>
  <si>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</si>
  <si>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</si>
  <si>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</si>
  <si>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</si>
  <si>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</si>
  <si>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</si>
  <si>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</si>
  <si>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</si>
  <si>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</si>
  <si>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</si>
  <si>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</si>
  <si>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</si>
  <si>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</si>
  <si>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</si>
  <si>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</si>
  <si>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</si>
  <si>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</si>
  <si>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</si>
  <si>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</si>
  <si>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</si>
  <si>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</si>
  <si>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</si>
  <si>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</si>
  <si>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</si>
  <si>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</si>
  <si>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</si>
  <si>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</si>
  <si>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</si>
  <si>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</si>
  <si>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</si>
  <si>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</si>
  <si>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</si>
  <si>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</si>
  <si>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</si>
  <si>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</si>
  <si>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外国人技能実習機構に対する交付金</t>
  </si>
  <si>
    <t>人材開発統括官</t>
  </si>
  <si>
    <t>佐々木　菜々子</t>
  </si>
  <si>
    <t>平成27年度</t>
  </si>
  <si>
    <t>終了予定なし</t>
  </si>
  <si>
    <t>海外人材育成担当参事官室</t>
  </si>
  <si>
    <t>外国人の技能実習の適正な実施及び技能実習生の保護に関する法律（平成28年法律第89号）第96条
雇用保険法第63条第１項第８号
労働者災害補償保険法第29条第1項第2号及び第3号</t>
  </si>
  <si>
    <t xml:space="preserve">「『日本再興戦略』改訂2014年」（平成26年６月24日閣議決定）
「産業競争力の強化に関する実行計画（2015年版）」（平成27年２月10日閣議決定）
「外国人の受入・共生のための総合的対応策(令和２年度改訂)」(令和２年７月14日関係閣僚会議決定)
「経済財政運営と改革の基本方針2020」(令和２年７月17日閣議決定)
</t>
  </si>
  <si>
    <t>技能実習の基本理念に従い、技能実習に関し、監理団体、実習実施者等による技能実習に係る業務の適正化の推進その他技能実習制度の適正な運営の推進、技能実習による技能実習生の技能等の修得活動の促進並びに技能実習生の保護等を図り、もって人材育成を通じた開発途上地域への技能等の移転による国際協力の推進に寄与することを目的とする。</t>
  </si>
  <si>
    <t>外国人技能実習機構において、
①技能実習計画の認定
②実習実施者・監理団体に対する報告徴収、実地検査等
③実習実施者の届出の受理
④監理団体の許可に関する調査
⑤技能実習生に対する相談・援助等を行う
など技能実習の適正化及び技能実習生の保護を図る事業を実施等</t>
  </si>
  <si>
    <t>-</t>
  </si>
  <si>
    <t>［雇用勘定］外国人技能実習機構交付金</t>
  </si>
  <si>
    <t>［一般会計］外国人技能実習機構交付金</t>
  </si>
  <si>
    <t>［労災勘定］外国人技能実習機構交付金</t>
  </si>
  <si>
    <t>［一般会計］庁費、職員旅費</t>
  </si>
  <si>
    <t>［雇用勘定］庁費、職員旅費、諸謝金、委員等旅費</t>
  </si>
  <si>
    <t>標準処理期間内に認定した実習計画の割合80％以上</t>
  </si>
  <si>
    <t>標準処理期間内に認定した実習計画の割合
（認定件数／申請受理件数）</t>
  </si>
  <si>
    <t>外国人技能実習機構からの業務報告</t>
  </si>
  <si>
    <t>技能実習計画の認定件数</t>
  </si>
  <si>
    <t>件</t>
  </si>
  <si>
    <t>単位当たりコスト ＝ X ／ Y
X：「各年度執行額」
Y：「各年の技能実習生の外国人登録者数」</t>
    <phoneticPr fontId="5"/>
  </si>
  <si>
    <t>円</t>
  </si>
  <si>
    <t>X/Y</t>
    <phoneticPr fontId="5"/>
  </si>
  <si>
    <t>3,449百万円
/274,233人</t>
  </si>
  <si>
    <t>多様な職業能力開発の機会を確保すること（Ⅵ－１）
※29年度までは、「働く者の職業生涯を通じた持続的な職業キャリア形成への支援をすること（Ⅴ－２）」</t>
  </si>
  <si>
    <t>多様な職業能力開発の機会を確保し、生産性の向上に向けた人材育成を強化すること（Ⅵ－１－１）
※29年度までは、「若年者等に対して段階に応じた職業キャリア支援を講ずること（Ⅴ－２－１）」</t>
  </si>
  <si>
    <t>標準処理期間内に認定した技能実習計画の割合（アウトカム）</t>
  </si>
  <si>
    <t>技能実習計画の認定件数(アウトプット)</t>
  </si>
  <si>
    <t>新27-0032</t>
  </si>
  <si>
    <t>615</t>
  </si>
  <si>
    <t>606</t>
  </si>
  <si>
    <t>624</t>
  </si>
  <si>
    <t>○</t>
  </si>
  <si>
    <t>無</t>
  </si>
  <si>
    <t>‐</t>
  </si>
  <si>
    <t>外国人技能実習機構において行う①技能実習計画の認定、②実習実施者・監理団体に対する報告徴収、実地検査等、③実習実施者の届出の受理、④監理団体の許可に関する調査、⑤技能実習生に対する相談・援助等、技能実習の適正化及び技能実習生の保護を図る事業については、専門的・全国統一的な執行の必要性が高いことから、地方自治体、民間等に委ねることは困難である。</t>
    <phoneticPr fontId="5"/>
  </si>
  <si>
    <t>日本再興戦略改訂2014（26年6月24日閣議決定）等において、新たな法律に基づく制度管理運用機関の設置等、管理監督体制の抜本的強化を図ること等とされており、技能実習制度の適正化のため、優先度の高い事業となっている。</t>
    <phoneticPr fontId="5"/>
  </si>
  <si>
    <t>効率的な執行に努めており、妥当な水準である。</t>
    <rPh sb="0" eb="3">
      <t>コウリツテキ</t>
    </rPh>
    <rPh sb="4" eb="6">
      <t>シッコウ</t>
    </rPh>
    <rPh sb="7" eb="8">
      <t>ツト</t>
    </rPh>
    <rPh sb="13" eb="15">
      <t>ダトウ</t>
    </rPh>
    <rPh sb="16" eb="18">
      <t>スイジュン</t>
    </rPh>
    <phoneticPr fontId="5"/>
  </si>
  <si>
    <t>費目・使途は必要なものに限定されている。</t>
  </si>
  <si>
    <t>交付対象事業実績報告書等を精査し、経費の効率的な執行がなされているか確認を行っている。</t>
    <rPh sb="0" eb="2">
      <t>コウフ</t>
    </rPh>
    <rPh sb="2" eb="4">
      <t>タイショウ</t>
    </rPh>
    <rPh sb="4" eb="6">
      <t>ジギョウ</t>
    </rPh>
    <rPh sb="6" eb="8">
      <t>ジッセキ</t>
    </rPh>
    <rPh sb="8" eb="11">
      <t>ホウコクショ</t>
    </rPh>
    <rPh sb="11" eb="12">
      <t>トウ</t>
    </rPh>
    <rPh sb="13" eb="15">
      <t>セイサ</t>
    </rPh>
    <rPh sb="17" eb="19">
      <t>ケイヒ</t>
    </rPh>
    <rPh sb="20" eb="23">
      <t>コウリツテキ</t>
    </rPh>
    <rPh sb="24" eb="26">
      <t>シッコウ</t>
    </rPh>
    <rPh sb="34" eb="36">
      <t>カクニン</t>
    </rPh>
    <rPh sb="37" eb="38">
      <t>オコナ</t>
    </rPh>
    <phoneticPr fontId="5"/>
  </si>
  <si>
    <t>成果実績は目標を上回っている。</t>
    <rPh sb="0" eb="2">
      <t>セイカ</t>
    </rPh>
    <rPh sb="2" eb="4">
      <t>ジッセキ</t>
    </rPh>
    <rPh sb="5" eb="7">
      <t>モクヒョウ</t>
    </rPh>
    <rPh sb="8" eb="9">
      <t>ウエ</t>
    </rPh>
    <phoneticPr fontId="5"/>
  </si>
  <si>
    <t>A.外国人技能実習機構</t>
    <phoneticPr fontId="5"/>
  </si>
  <si>
    <t>人件費</t>
    <rPh sb="0" eb="3">
      <t>ジンケンヒ</t>
    </rPh>
    <phoneticPr fontId="5"/>
  </si>
  <si>
    <t>職員給与等</t>
  </si>
  <si>
    <t>事業費</t>
    <rPh sb="0" eb="3">
      <t>ジギョウヒ</t>
    </rPh>
    <phoneticPr fontId="5"/>
  </si>
  <si>
    <t>印刷製本費、通信運搬費、旅費等</t>
  </si>
  <si>
    <t>管理費</t>
    <rPh sb="0" eb="3">
      <t>カンリヒ</t>
    </rPh>
    <phoneticPr fontId="5"/>
  </si>
  <si>
    <t>借料、光熱水料、消耗品費等</t>
  </si>
  <si>
    <t>B.本省事務費</t>
    <phoneticPr fontId="5"/>
  </si>
  <si>
    <t>技能実習制度指導等業務庁費</t>
    <rPh sb="0" eb="13">
      <t>ギノウジッシュウセイドシドウトウギョウムチョウヒ</t>
    </rPh>
    <phoneticPr fontId="5"/>
  </si>
  <si>
    <t>雑役務費、備品</t>
    <rPh sb="0" eb="2">
      <t>ザツエキ</t>
    </rPh>
    <rPh sb="2" eb="4">
      <t>ムヒ</t>
    </rPh>
    <rPh sb="5" eb="7">
      <t>ビヒン</t>
    </rPh>
    <phoneticPr fontId="5"/>
  </si>
  <si>
    <t>職員旅費</t>
    <rPh sb="0" eb="2">
      <t>ショクイン</t>
    </rPh>
    <rPh sb="2" eb="4">
      <t>リョヒ</t>
    </rPh>
    <phoneticPr fontId="5"/>
  </si>
  <si>
    <t>庁費</t>
    <rPh sb="0" eb="2">
      <t>チョウヒ</t>
    </rPh>
    <phoneticPr fontId="5"/>
  </si>
  <si>
    <t>雑役務費</t>
    <rPh sb="0" eb="2">
      <t>ザツエキ</t>
    </rPh>
    <rPh sb="2" eb="4">
      <t>ムヒ</t>
    </rPh>
    <phoneticPr fontId="5"/>
  </si>
  <si>
    <t>C.都道府県労働局事務費</t>
    <phoneticPr fontId="5"/>
  </si>
  <si>
    <t>外国人技能実習機構</t>
    <rPh sb="0" eb="3">
      <t>ガイコクジン</t>
    </rPh>
    <rPh sb="3" eb="7">
      <t>ギノウジッシュウ</t>
    </rPh>
    <rPh sb="7" eb="9">
      <t>キコウ</t>
    </rPh>
    <phoneticPr fontId="5"/>
  </si>
  <si>
    <t>監理団体、実習実施者等による技能実習に係る業務の適正化の推進その他技能実習制度の適正な運営の推進、技能実習による技能実習生の技能等の修得活動の促進並びに技能実習生の保護等を行う。</t>
    <rPh sb="0" eb="4">
      <t>カンリダンタイ</t>
    </rPh>
    <rPh sb="5" eb="9">
      <t>ジッシュウジッシ</t>
    </rPh>
    <rPh sb="9" eb="11">
      <t>シャトウ</t>
    </rPh>
    <rPh sb="14" eb="18">
      <t>ギノウジッシュウ</t>
    </rPh>
    <rPh sb="19" eb="20">
      <t>カカ</t>
    </rPh>
    <rPh sb="21" eb="23">
      <t>ギョウム</t>
    </rPh>
    <rPh sb="24" eb="27">
      <t>テキセイカ</t>
    </rPh>
    <rPh sb="28" eb="30">
      <t>スイシン</t>
    </rPh>
    <rPh sb="32" eb="33">
      <t>タ</t>
    </rPh>
    <rPh sb="33" eb="37">
      <t>ギノウジッシュウ</t>
    </rPh>
    <rPh sb="37" eb="39">
      <t>セイド</t>
    </rPh>
    <rPh sb="40" eb="42">
      <t>テキセイ</t>
    </rPh>
    <rPh sb="43" eb="45">
      <t>ウンエイ</t>
    </rPh>
    <rPh sb="46" eb="48">
      <t>スイシン</t>
    </rPh>
    <rPh sb="49" eb="53">
      <t>ギノウジッシュウ</t>
    </rPh>
    <rPh sb="56" eb="58">
      <t>ギノウ</t>
    </rPh>
    <rPh sb="58" eb="61">
      <t>ジッシュウセイ</t>
    </rPh>
    <rPh sb="62" eb="65">
      <t>ギノウトウ</t>
    </rPh>
    <rPh sb="66" eb="68">
      <t>シュウトク</t>
    </rPh>
    <rPh sb="68" eb="70">
      <t>カツドウ</t>
    </rPh>
    <rPh sb="71" eb="73">
      <t>ソクシン</t>
    </rPh>
    <rPh sb="73" eb="74">
      <t>ナラ</t>
    </rPh>
    <rPh sb="76" eb="81">
      <t>ギノウジッシュウセイ</t>
    </rPh>
    <rPh sb="82" eb="84">
      <t>ホゴ</t>
    </rPh>
    <rPh sb="84" eb="85">
      <t>トウ</t>
    </rPh>
    <rPh sb="86" eb="87">
      <t>オコナ</t>
    </rPh>
    <phoneticPr fontId="5"/>
  </si>
  <si>
    <t>補助金等交付</t>
  </si>
  <si>
    <t>6,211百万円
/328,360人</t>
    <phoneticPr fontId="5"/>
  </si>
  <si>
    <t>-</t>
    <phoneticPr fontId="5"/>
  </si>
  <si>
    <t>本省事務費</t>
    <rPh sb="0" eb="2">
      <t>ホンショウ</t>
    </rPh>
    <rPh sb="2" eb="5">
      <t>ジムヒ</t>
    </rPh>
    <phoneticPr fontId="5"/>
  </si>
  <si>
    <t>外国人技能実習機構の運営等に係る雑役務費等</t>
    <rPh sb="0" eb="3">
      <t>ガイコクジン</t>
    </rPh>
    <rPh sb="3" eb="5">
      <t>ギノウ</t>
    </rPh>
    <rPh sb="5" eb="7">
      <t>ジッシュウ</t>
    </rPh>
    <rPh sb="7" eb="9">
      <t>キコウ</t>
    </rPh>
    <rPh sb="10" eb="12">
      <t>ウンエイ</t>
    </rPh>
    <rPh sb="12" eb="13">
      <t>トウ</t>
    </rPh>
    <rPh sb="14" eb="15">
      <t>カカ</t>
    </rPh>
    <rPh sb="16" eb="20">
      <t>ザツエキムヒ</t>
    </rPh>
    <rPh sb="20" eb="21">
      <t>トウ</t>
    </rPh>
    <phoneticPr fontId="5"/>
  </si>
  <si>
    <t>－</t>
    <phoneticPr fontId="5"/>
  </si>
  <si>
    <t>外国人技能実習機構の運営等に係る雑役務費等</t>
    <rPh sb="10" eb="12">
      <t>ウンエイ</t>
    </rPh>
    <rPh sb="12" eb="13">
      <t>トウ</t>
    </rPh>
    <phoneticPr fontId="5"/>
  </si>
  <si>
    <t>厚労</t>
  </si>
  <si>
    <t>­</t>
    <phoneticPr fontId="5"/>
  </si>
  <si>
    <t>技能実習に関し、監理団体、実習実施者等による技能実習に係る業務の適正化の推進その他技能実習制度の適正な運営の推進、技能実習による技能実習生の技能等の修得活動の促進並びに技能実習生の保護等を図る。</t>
    <phoneticPr fontId="5"/>
  </si>
  <si>
    <t>6,228百万円
/378,200人</t>
    <rPh sb="17" eb="18">
      <t>ニン</t>
    </rPh>
    <phoneticPr fontId="5"/>
  </si>
  <si>
    <t>外国人技能実習機構が技能実習法に定められた業務を適切に実施するため、引き続き必要な予算を確保しつつ、効率的な執行に務めていく。</t>
    <phoneticPr fontId="5"/>
  </si>
  <si>
    <t>­</t>
    <phoneticPr fontId="5"/>
  </si>
  <si>
    <t>6,285百万円
/410,972人</t>
    <phoneticPr fontId="5"/>
  </si>
  <si>
    <t>-</t>
    <phoneticPr fontId="5"/>
  </si>
  <si>
    <t>技能実習制度は、国が制度の管理・運用をしている国際協力のひとつであって、全国で制度が活用され、令和2年末時点で約38万人に及ぶ技能実習生が在留している。また、第192回臨時国会で「外国人の技能実習の適正な実施及び技能実習生の保護に関する法律（以下「技能実習法」という）」が成立し、同法に基づき外国人技能実習機構が指導監督等の事業を適切に遂行するためには、国費を投入する必要がある。</t>
    <rPh sb="47" eb="49">
      <t>レイワ</t>
    </rPh>
    <rPh sb="52" eb="54">
      <t>ジテン</t>
    </rPh>
    <phoneticPr fontId="5"/>
  </si>
  <si>
    <t>活動実績は目標の80%を超えている。</t>
    <rPh sb="0" eb="2">
      <t>カツドウ</t>
    </rPh>
    <rPh sb="2" eb="4">
      <t>ジッセキ</t>
    </rPh>
    <rPh sb="5" eb="7">
      <t>モクヒョウ</t>
    </rPh>
    <rPh sb="12" eb="13">
      <t>コ</t>
    </rPh>
    <phoneticPr fontId="5"/>
  </si>
  <si>
    <t>点検対象外</t>
    <rPh sb="0" eb="2">
      <t>テンケン</t>
    </rPh>
    <rPh sb="2" eb="5">
      <t>タイショウガイ</t>
    </rPh>
    <phoneticPr fontId="5"/>
  </si>
  <si>
    <t>東京労働局</t>
    <rPh sb="0" eb="2">
      <t>トウキョウ</t>
    </rPh>
    <rPh sb="2" eb="5">
      <t>ロウドウキョク</t>
    </rPh>
    <phoneticPr fontId="5"/>
  </si>
  <si>
    <t>茨城労働局</t>
    <rPh sb="0" eb="2">
      <t>イバラギ</t>
    </rPh>
    <rPh sb="2" eb="4">
      <t>ロウドウ</t>
    </rPh>
    <rPh sb="4" eb="5">
      <t>キョク</t>
    </rPh>
    <phoneticPr fontId="5"/>
  </si>
  <si>
    <t>香川労働局</t>
    <rPh sb="0" eb="2">
      <t>カガワ</t>
    </rPh>
    <rPh sb="2" eb="5">
      <t>ロウドウキョク</t>
    </rPh>
    <phoneticPr fontId="5"/>
  </si>
  <si>
    <t>福岡労働局</t>
    <rPh sb="0" eb="2">
      <t>フクオカ</t>
    </rPh>
    <rPh sb="2" eb="5">
      <t>ロウドウキョク</t>
    </rPh>
    <phoneticPr fontId="5"/>
  </si>
  <si>
    <t>熊本労働局</t>
    <rPh sb="0" eb="2">
      <t>クマモト</t>
    </rPh>
    <rPh sb="2" eb="5">
      <t>ロウドウキョク</t>
    </rPh>
    <phoneticPr fontId="5"/>
  </si>
  <si>
    <t>広島労働局</t>
    <rPh sb="0" eb="2">
      <t>ヒロシマ</t>
    </rPh>
    <rPh sb="2" eb="5">
      <t>ロウドウキョク</t>
    </rPh>
    <phoneticPr fontId="5"/>
  </si>
  <si>
    <t>愛知労働局</t>
    <rPh sb="0" eb="2">
      <t>アイチ</t>
    </rPh>
    <rPh sb="2" eb="5">
      <t>ロウドウキョク</t>
    </rPh>
    <phoneticPr fontId="5"/>
  </si>
  <si>
    <t>－</t>
  </si>
  <si>
    <t>活動実績は目標の80%を超えており、成果実績は目標を上回っているため、業務は着実に実施できている。</t>
    <rPh sb="0" eb="2">
      <t>カツドウ</t>
    </rPh>
    <rPh sb="2" eb="4">
      <t>ジッセキ</t>
    </rPh>
    <rPh sb="5" eb="7">
      <t>モクヒョウ</t>
    </rPh>
    <rPh sb="12" eb="13">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</si>
</sst>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27214</xdr:colOff>
      <xdr:row>749</xdr:row>
      <xdr:rowOff>231322</xdr:rowOff>
    </xdr:from>
    <xdr:to>
      <xdr:col>26</xdr:col>
      <xdr:colOff>153645</xdr:colOff>
      <xdr:row>751</xdr:row>
      <xdr:rowOff>334775</xdr:rowOff>
    </xdr:to>
    <xdr:sp macro="" textlink="">
      <xdr:nvSpPr>
        <xdr:cNvPr id="8" name="テキスト ボックス 7"/>
        <xdr:cNvSpPr txBox="1"/>
      </xdr:nvSpPr>
      <xdr:spPr>
        <a:xfrm>
          <a:off x="1660071" y="238369929"/>
          <a:ext cx="3800360" cy="81102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latin typeface="ＭＳ ゴシック" panose="020B0609070205080204" pitchFamily="49" charset="-128"/>
              <a:ea typeface="ＭＳ ゴシック" panose="020B0609070205080204" pitchFamily="49" charset="-128"/>
            </a:rPr>
            <a:t>厚生労働省</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600"/>
            </a:lnSpc>
          </a:pPr>
          <a:r>
            <a:rPr kumimoji="1" lang="en-US" altLang="ja-JP" sz="1400" b="1">
              <a:solidFill>
                <a:schemeClr val="tx1"/>
              </a:solidFill>
              <a:latin typeface="ＭＳ ゴシック" panose="020B0609070205080204" pitchFamily="49" charset="-128"/>
              <a:ea typeface="ＭＳ ゴシック" panose="020B0609070205080204" pitchFamily="49" charset="-128"/>
            </a:rPr>
            <a:t>6,285</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176893</xdr:colOff>
      <xdr:row>752</xdr:row>
      <xdr:rowOff>1</xdr:rowOff>
    </xdr:from>
    <xdr:to>
      <xdr:col>10</xdr:col>
      <xdr:colOff>178575</xdr:colOff>
      <xdr:row>762</xdr:row>
      <xdr:rowOff>134867</xdr:rowOff>
    </xdr:to>
    <xdr:cxnSp macro="">
      <xdr:nvCxnSpPr>
        <xdr:cNvPr id="9" name="直線矢印コネクタ 8"/>
        <xdr:cNvCxnSpPr/>
      </xdr:nvCxnSpPr>
      <xdr:spPr>
        <a:xfrm flipH="1">
          <a:off x="2217964" y="239199965"/>
          <a:ext cx="1682" cy="367272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752</xdr:row>
      <xdr:rowOff>27214</xdr:rowOff>
    </xdr:from>
    <xdr:to>
      <xdr:col>17</xdr:col>
      <xdr:colOff>0</xdr:colOff>
      <xdr:row>757</xdr:row>
      <xdr:rowOff>122464</xdr:rowOff>
    </xdr:to>
    <xdr:cxnSp macro="">
      <xdr:nvCxnSpPr>
        <xdr:cNvPr id="10" name="直線矢印コネクタ 9"/>
        <xdr:cNvCxnSpPr/>
      </xdr:nvCxnSpPr>
      <xdr:spPr>
        <a:xfrm>
          <a:off x="3469821" y="242179928"/>
          <a:ext cx="0" cy="1864179"/>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24</xdr:col>
      <xdr:colOff>0</xdr:colOff>
      <xdr:row>752</xdr:row>
      <xdr:rowOff>27214</xdr:rowOff>
    </xdr:from>
    <xdr:to>
      <xdr:col>24</xdr:col>
      <xdr:colOff>4475</xdr:colOff>
      <xdr:row>755</xdr:row>
      <xdr:rowOff>7447</xdr:rowOff>
    </xdr:to>
    <xdr:cxnSp macro="">
      <xdr:nvCxnSpPr>
        <xdr:cNvPr id="11" name="直線矢印コネクタ 10"/>
        <xdr:cNvCxnSpPr/>
      </xdr:nvCxnSpPr>
      <xdr:spPr>
        <a:xfrm>
          <a:off x="4898571" y="239227178"/>
          <a:ext cx="4475" cy="104159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163285</xdr:colOff>
      <xdr:row>749</xdr:row>
      <xdr:rowOff>95249</xdr:rowOff>
    </xdr:from>
    <xdr:to>
      <xdr:col>49</xdr:col>
      <xdr:colOff>294846</xdr:colOff>
      <xdr:row>754</xdr:row>
      <xdr:rowOff>223487</xdr:rowOff>
    </xdr:to>
    <xdr:sp macro="" textlink="">
      <xdr:nvSpPr>
        <xdr:cNvPr id="12" name="テキスト ボックス 11"/>
        <xdr:cNvSpPr txBox="1"/>
      </xdr:nvSpPr>
      <xdr:spPr>
        <a:xfrm>
          <a:off x="5674178" y="238233856"/>
          <a:ext cx="4621918" cy="189716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400">
              <a:latin typeface="ＭＳ ゴシック" panose="020B0609070205080204" pitchFamily="49" charset="-128"/>
              <a:ea typeface="ＭＳ ゴシック" panose="020B0609070205080204" pitchFamily="49" charset="-128"/>
            </a:rPr>
            <a:t>　</a:t>
          </a:r>
          <a:r>
            <a:rPr kumimoji="1" lang="ja-JP" altLang="en-US" sz="1400">
              <a:latin typeface="ＭＳ Ｐゴシック" panose="020B0600070205080204" pitchFamily="50" charset="-128"/>
              <a:ea typeface="ＭＳ Ｐゴシック" panose="020B0600070205080204" pitchFamily="50" charset="-128"/>
            </a:rPr>
            <a:t>技能実習の基本理念に従い、技能実習に関し、監理団体、実習実施者等による技能実習に係る業務の適正化の推進その他技能実習制度の適正な運営の推進、技能実習による技能実習生の技能等の修得活動の促進並びに技能実習生の保護等を図り、もって人材育成を通じた開発途上地域への技能等の移転による国際協力の推進に寄与することを目的とする。</a:t>
          </a:r>
        </a:p>
      </xdr:txBody>
    </xdr:sp>
    <xdr:clientData/>
  </xdr:twoCellAnchor>
  <xdr:twoCellAnchor>
    <xdr:from>
      <xdr:col>22</xdr:col>
      <xdr:colOff>176893</xdr:colOff>
      <xdr:row>761</xdr:row>
      <xdr:rowOff>326570</xdr:rowOff>
    </xdr:from>
    <xdr:to>
      <xdr:col>49</xdr:col>
      <xdr:colOff>159702</xdr:colOff>
      <xdr:row>765</xdr:row>
      <xdr:rowOff>134922</xdr:rowOff>
    </xdr:to>
    <xdr:sp macro="" textlink="">
      <xdr:nvSpPr>
        <xdr:cNvPr id="13" name="テキスト ボックス 12"/>
        <xdr:cNvSpPr txBox="1"/>
      </xdr:nvSpPr>
      <xdr:spPr>
        <a:xfrm>
          <a:off x="4667250" y="51652713"/>
          <a:ext cx="5493702" cy="15364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ア）技能実習計画の認定</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イ）実習実施者・監理団体に対する報告徴収、実地検査等</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ウ）実習実施者の届出の受理</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エ）監理団体の許可に関する調査</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オ）技能実習生に対する相談・援助等を行う</a:t>
          </a:r>
        </a:p>
      </xdr:txBody>
    </xdr:sp>
    <xdr:clientData/>
  </xdr:twoCellAnchor>
  <xdr:twoCellAnchor>
    <xdr:from>
      <xdr:col>19</xdr:col>
      <xdr:colOff>0</xdr:colOff>
      <xdr:row>755</xdr:row>
      <xdr:rowOff>27215</xdr:rowOff>
    </xdr:from>
    <xdr:to>
      <xdr:col>28</xdr:col>
      <xdr:colOff>130021</xdr:colOff>
      <xdr:row>757</xdr:row>
      <xdr:rowOff>15607</xdr:rowOff>
    </xdr:to>
    <xdr:sp macro="" textlink="">
      <xdr:nvSpPr>
        <xdr:cNvPr id="14" name="テキスト ボックス 13"/>
        <xdr:cNvSpPr txBox="1"/>
      </xdr:nvSpPr>
      <xdr:spPr>
        <a:xfrm>
          <a:off x="3878036" y="240288536"/>
          <a:ext cx="1966985" cy="69596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latin typeface="ＭＳ ゴシック" panose="020B0609070205080204" pitchFamily="49" charset="-128"/>
              <a:ea typeface="ＭＳ ゴシック" panose="020B0609070205080204" pitchFamily="49" charset="-128"/>
            </a:rPr>
            <a:t>Ｂ．本省事務費</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700"/>
            </a:lnSpc>
          </a:pPr>
          <a:r>
            <a:rPr kumimoji="1" lang="en-US" altLang="ja-JP" sz="1400" b="1" baseline="0">
              <a:solidFill>
                <a:schemeClr val="tx1"/>
              </a:solidFill>
              <a:latin typeface="ＭＳ ゴシック" panose="020B0609070205080204" pitchFamily="49" charset="-128"/>
              <a:ea typeface="ＭＳ ゴシック" panose="020B0609070205080204" pitchFamily="49" charset="-128"/>
            </a:rPr>
            <a:t> 18</a:t>
          </a:r>
          <a:r>
            <a:rPr kumimoji="1" lang="ja-JP" altLang="en-US" sz="1400" b="1">
              <a:solidFill>
                <a:schemeClr val="tx1"/>
              </a:solidFill>
              <a:latin typeface="ＭＳ ゴシック" panose="020B0609070205080204" pitchFamily="49" charset="-128"/>
              <a:ea typeface="ＭＳ ゴシック" panose="020B0609070205080204" pitchFamily="49" charset="-128"/>
            </a:rPr>
            <a:t>百万円</a:t>
          </a:r>
          <a:endParaRPr lang="ja-JP" altLang="ja-JP" sz="1400">
            <a:solidFill>
              <a:schemeClr val="tx1"/>
            </a:solidFill>
            <a:effectLst/>
          </a:endParaRPr>
        </a:p>
      </xdr:txBody>
    </xdr:sp>
    <xdr:clientData/>
  </xdr:twoCellAnchor>
  <xdr:twoCellAnchor>
    <xdr:from>
      <xdr:col>11</xdr:col>
      <xdr:colOff>190499</xdr:colOff>
      <xdr:row>757</xdr:row>
      <xdr:rowOff>231322</xdr:rowOff>
    </xdr:from>
    <xdr:to>
      <xdr:col>24</xdr:col>
      <xdr:colOff>91284</xdr:colOff>
      <xdr:row>760</xdr:row>
      <xdr:rowOff>220849</xdr:rowOff>
    </xdr:to>
    <xdr:sp macro="" textlink="">
      <xdr:nvSpPr>
        <xdr:cNvPr id="15" name="テキスト ボックス 14"/>
        <xdr:cNvSpPr txBox="1"/>
      </xdr:nvSpPr>
      <xdr:spPr>
        <a:xfrm>
          <a:off x="2435678" y="244152965"/>
          <a:ext cx="2554177" cy="105088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latin typeface="ＭＳ ゴシック" panose="020B0609070205080204" pitchFamily="49" charset="-128"/>
              <a:ea typeface="ＭＳ ゴシック" panose="020B0609070205080204" pitchFamily="49" charset="-128"/>
            </a:rPr>
            <a:t>Ｃ．都道府県</a:t>
          </a:r>
          <a:r>
            <a:rPr kumimoji="1" lang="ja-JP" altLang="en-US" sz="1400" b="1">
              <a:solidFill>
                <a:schemeClr val="tx1"/>
              </a:solidFill>
              <a:latin typeface="ＭＳ ゴシック" panose="020B0609070205080204" pitchFamily="49" charset="-128"/>
              <a:ea typeface="ＭＳ ゴシック" panose="020B0609070205080204" pitchFamily="49" charset="-128"/>
            </a:rPr>
            <a:t>労働局事務費</a:t>
          </a:r>
          <a:endParaRPr kumimoji="1" lang="en-US" altLang="ja-JP" sz="1400" b="1">
            <a:solidFill>
              <a:schemeClr val="tx1"/>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b="1">
              <a:solidFill>
                <a:schemeClr val="tx1"/>
              </a:solidFill>
              <a:latin typeface="ＭＳ ゴシック" panose="020B0609070205080204" pitchFamily="49" charset="-128"/>
              <a:ea typeface="ＭＳ ゴシック" panose="020B0609070205080204" pitchFamily="49" charset="-128"/>
            </a:rPr>
            <a:t>（</a:t>
          </a:r>
          <a:r>
            <a:rPr kumimoji="1" lang="en-US" altLang="ja-JP" sz="1400" b="1">
              <a:solidFill>
                <a:schemeClr val="tx1"/>
              </a:solidFill>
              <a:latin typeface="ＭＳ ゴシック" panose="020B0609070205080204" pitchFamily="49" charset="-128"/>
              <a:ea typeface="ＭＳ ゴシック" panose="020B0609070205080204" pitchFamily="49" charset="-128"/>
            </a:rPr>
            <a:t>7</a:t>
          </a:r>
          <a:r>
            <a:rPr kumimoji="1" lang="ja-JP" altLang="en-US" sz="1400" b="1">
              <a:solidFill>
                <a:schemeClr val="tx1"/>
              </a:solidFill>
              <a:latin typeface="ＭＳ ゴシック" panose="020B0609070205080204" pitchFamily="49" charset="-128"/>
              <a:ea typeface="ＭＳ ゴシック" panose="020B0609070205080204" pitchFamily="49" charset="-128"/>
            </a:rPr>
            <a:t>局）</a:t>
          </a:r>
          <a:endParaRPr kumimoji="1" lang="en-US" altLang="ja-JP" sz="1400" b="1">
            <a:solidFill>
              <a:schemeClr val="tx1"/>
            </a:solidFill>
            <a:latin typeface="ＭＳ ゴシック" panose="020B0609070205080204" pitchFamily="49" charset="-128"/>
            <a:ea typeface="ＭＳ ゴシック" panose="020B0609070205080204" pitchFamily="49" charset="-128"/>
          </a:endParaRPr>
        </a:p>
        <a:p>
          <a:pPr algn="ctr">
            <a:lnSpc>
              <a:spcPts val="1700"/>
            </a:lnSpc>
          </a:pPr>
          <a:r>
            <a:rPr kumimoji="1" lang="en-US" altLang="ja-JP" sz="1400" b="1" baseline="0">
              <a:solidFill>
                <a:schemeClr val="tx1"/>
              </a:solidFill>
              <a:latin typeface="ＭＳ ゴシック" panose="020B0609070205080204" pitchFamily="49" charset="-128"/>
              <a:ea typeface="ＭＳ ゴシック" panose="020B0609070205080204" pitchFamily="49" charset="-128"/>
            </a:rPr>
            <a:t>18</a:t>
          </a:r>
          <a:r>
            <a:rPr kumimoji="1" lang="ja-JP" altLang="en-US" sz="1400" b="1">
              <a:solidFill>
                <a:schemeClr val="tx1"/>
              </a:solidFill>
              <a:latin typeface="ＭＳ ゴシック" panose="020B0609070205080204" pitchFamily="49" charset="-128"/>
              <a:ea typeface="ＭＳ ゴシック" panose="020B0609070205080204" pitchFamily="49" charset="-128"/>
            </a:rPr>
            <a:t>百万円</a:t>
          </a:r>
          <a:endParaRPr lang="ja-JP" altLang="ja-JP" sz="1400">
            <a:solidFill>
              <a:schemeClr val="tx1"/>
            </a:solidFill>
            <a:effectLst/>
          </a:endParaRPr>
        </a:p>
      </xdr:txBody>
    </xdr:sp>
    <xdr:clientData/>
  </xdr:twoCellAnchor>
  <xdr:twoCellAnchor>
    <xdr:from>
      <xdr:col>7</xdr:col>
      <xdr:colOff>122464</xdr:colOff>
      <xdr:row>762</xdr:row>
      <xdr:rowOff>190500</xdr:rowOff>
    </xdr:from>
    <xdr:to>
      <xdr:col>14</xdr:col>
      <xdr:colOff>597</xdr:colOff>
      <xdr:row>763</xdr:row>
      <xdr:rowOff>49625</xdr:rowOff>
    </xdr:to>
    <xdr:sp macro="" textlink="">
      <xdr:nvSpPr>
        <xdr:cNvPr id="16" name="テキスト ボックス 15"/>
        <xdr:cNvSpPr txBox="1"/>
      </xdr:nvSpPr>
      <xdr:spPr>
        <a:xfrm>
          <a:off x="1551214" y="242928321"/>
          <a:ext cx="1306883" cy="212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交付金</a:t>
          </a:r>
          <a:r>
            <a:rPr kumimoji="1" lang="en-US" altLang="ja-JP" sz="1400" b="1">
              <a:latin typeface="ＭＳ ゴシック" panose="020B0609070205080204" pitchFamily="49" charset="-128"/>
              <a:ea typeface="ＭＳ ゴシック" panose="020B0609070205080204" pitchFamily="49" charset="-128"/>
            </a:rPr>
            <a:t>】</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136072</xdr:colOff>
      <xdr:row>763</xdr:row>
      <xdr:rowOff>136072</xdr:rowOff>
    </xdr:from>
    <xdr:to>
      <xdr:col>20</xdr:col>
      <xdr:colOff>120264</xdr:colOff>
      <xdr:row>764</xdr:row>
      <xdr:rowOff>602147</xdr:rowOff>
    </xdr:to>
    <xdr:sp macro="" textlink="">
      <xdr:nvSpPr>
        <xdr:cNvPr id="17" name="テキスト ボックス 16"/>
        <xdr:cNvSpPr txBox="1"/>
      </xdr:nvSpPr>
      <xdr:spPr>
        <a:xfrm>
          <a:off x="1564822" y="243227679"/>
          <a:ext cx="2637585" cy="81986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ja-JP" altLang="en-US" sz="1400" b="1">
              <a:latin typeface="ＭＳ ゴシック" panose="020B0609070205080204" pitchFamily="49" charset="-128"/>
              <a:ea typeface="ＭＳ ゴシック" panose="020B0609070205080204" pitchFamily="49" charset="-128"/>
            </a:rPr>
            <a:t>Ａ．</a:t>
          </a:r>
          <a:r>
            <a:rPr kumimoji="1" lang="ja-JP" altLang="en-US" sz="1400" b="1">
              <a:solidFill>
                <a:schemeClr val="tx1"/>
              </a:solidFill>
              <a:latin typeface="ＭＳ ゴシック" panose="020B0609070205080204" pitchFamily="49" charset="-128"/>
              <a:ea typeface="ＭＳ ゴシック" panose="020B0609070205080204" pitchFamily="49" charset="-128"/>
            </a:rPr>
            <a:t>外国人技能実習機構</a:t>
          </a:r>
          <a:endParaRPr kumimoji="1" lang="en-US" altLang="ja-JP" sz="1400" b="1">
            <a:solidFill>
              <a:schemeClr val="tx1"/>
            </a:solidFill>
            <a:latin typeface="ＭＳ ゴシック" panose="020B0609070205080204" pitchFamily="49" charset="-128"/>
            <a:ea typeface="ＭＳ ゴシック" panose="020B0609070205080204" pitchFamily="49" charset="-128"/>
          </a:endParaRPr>
        </a:p>
        <a:p>
          <a:pPr algn="ctr">
            <a:lnSpc>
              <a:spcPts val="1600"/>
            </a:lnSpc>
          </a:pPr>
          <a:r>
            <a:rPr kumimoji="1" lang="en-US" altLang="ja-JP" sz="1400" b="1">
              <a:solidFill>
                <a:schemeClr val="tx1"/>
              </a:solidFill>
              <a:latin typeface="ＭＳ ゴシック" panose="020B0609070205080204" pitchFamily="49" charset="-128"/>
              <a:ea typeface="ＭＳ ゴシック" panose="020B0609070205080204" pitchFamily="49" charset="-128"/>
            </a:rPr>
            <a:t>6,251</a:t>
          </a:r>
          <a:r>
            <a:rPr kumimoji="1" lang="ja-JP" altLang="en-US" sz="1400" b="1">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4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11</xdr:col>
      <xdr:colOff>190499</xdr:colOff>
      <xdr:row>2108</xdr:row>
      <xdr:rowOff>1</xdr:rowOff>
    </xdr:from>
    <xdr:ext cx="762000" cy="353785"/>
    <xdr:sp macro="" textlink="">
      <xdr:nvSpPr>
        <xdr:cNvPr id="22" name="テキスト ボックス 21"/>
        <xdr:cNvSpPr txBox="1"/>
      </xdr:nvSpPr>
      <xdr:spPr>
        <a:xfrm>
          <a:off x="2435678" y="244152965"/>
          <a:ext cx="762000" cy="35378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t>集計中</a:t>
          </a:r>
        </a:p>
      </xdr:txBody>
    </xdr:sp>
    <xdr:clientData/>
  </xdr:oneCellAnchor>
  <xdr:oneCellAnchor>
    <xdr:from>
      <xdr:col>8</xdr:col>
      <xdr:colOff>27214</xdr:colOff>
      <xdr:row>2075</xdr:row>
      <xdr:rowOff>54429</xdr:rowOff>
    </xdr:from>
    <xdr:ext cx="762000" cy="353785"/>
    <xdr:sp macro="" textlink="">
      <xdr:nvSpPr>
        <xdr:cNvPr id="24" name="テキスト ボックス 23"/>
        <xdr:cNvSpPr txBox="1"/>
      </xdr:nvSpPr>
      <xdr:spPr>
        <a:xfrm>
          <a:off x="1660071" y="238369929"/>
          <a:ext cx="762000" cy="35378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C910" sqref="C910:I9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405</v>
      </c>
      <c r="AJ2" s="946" t="s">
        <v>775</v>
      </c>
      <c r="AK2" s="946"/>
      <c r="AL2" s="946"/>
      <c r="AM2" s="946"/>
      <c r="AN2" s="98" t="s">
        <v>405</v>
      </c>
      <c r="AO2" s="946">
        <v>20</v>
      </c>
      <c r="AP2" s="946"/>
      <c r="AQ2" s="946"/>
      <c r="AR2" s="99" t="s">
        <v>708</v>
      </c>
      <c r="AS2" s="952">
        <v>697</v>
      </c>
      <c r="AT2" s="952"/>
      <c r="AU2" s="952"/>
      <c r="AV2" s="98" t="str">
        <f>IF(AW2="","","-")</f>
        <v/>
      </c>
      <c r="AW2" s="912"/>
      <c r="AX2" s="912"/>
    </row>
    <row r="3" spans="1:50" ht="21" customHeight="1" thickBot="1" x14ac:dyDescent="0.2">
      <c r="A3" s="865" t="s">
        <v>701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709</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713</v>
      </c>
      <c r="H5" s="838"/>
      <c r="I5" s="838"/>
      <c r="J5" s="838"/>
      <c r="K5" s="838"/>
      <c r="L5" s="838"/>
      <c r="M5" s="839" t="s">
        <v>66</v>
      </c>
      <c r="N5" s="840"/>
      <c r="O5" s="840"/>
      <c r="P5" s="840"/>
      <c r="Q5" s="840"/>
      <c r="R5" s="841"/>
      <c r="S5" s="842" t="s">
        <v>714</v>
      </c>
      <c r="T5" s="838"/>
      <c r="U5" s="838"/>
      <c r="V5" s="838"/>
      <c r="W5" s="838"/>
      <c r="X5" s="843"/>
      <c r="Y5" s="699" t="s">
        <v>3</v>
      </c>
      <c r="Z5" s="545"/>
      <c r="AA5" s="545"/>
      <c r="AB5" s="545"/>
      <c r="AC5" s="545"/>
      <c r="AD5" s="546"/>
      <c r="AE5" s="700" t="s">
        <v>715</v>
      </c>
      <c r="AF5" s="700"/>
      <c r="AG5" s="700"/>
      <c r="AH5" s="700"/>
      <c r="AI5" s="700"/>
      <c r="AJ5" s="700"/>
      <c r="AK5" s="700"/>
      <c r="AL5" s="700"/>
      <c r="AM5" s="700"/>
      <c r="AN5" s="700"/>
      <c r="AO5" s="700"/>
      <c r="AP5" s="701"/>
      <c r="AQ5" s="702" t="s">
        <v>712</v>
      </c>
      <c r="AR5" s="703"/>
      <c r="AS5" s="703"/>
      <c r="AT5" s="703"/>
      <c r="AU5" s="703"/>
      <c r="AV5" s="703"/>
      <c r="AW5" s="703"/>
      <c r="AX5" s="704"/>
    </row>
    <row r="6" spans="1:50" ht="39" customHeight="1" x14ac:dyDescent="0.15">
      <c r="A6" s="707" t="s">
        <v>4</v>
      </c>
      <c r="B6" s="708"/>
      <c r="C6" s="708"/>
      <c r="D6" s="708"/>
      <c r="E6" s="708"/>
      <c r="F6" s="708"/>
      <c r="G6" s="392" t="str">
        <f>入力規則等!F39</f>
        <v>一般会計、労働保険特別会計労災勘定、労働保険特別会計雇用勘定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66.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24" t="s">
        <v>388</v>
      </c>
      <c r="Z7" s="442"/>
      <c r="AA7" s="442"/>
      <c r="AB7" s="442"/>
      <c r="AC7" s="442"/>
      <c r="AD7" s="925"/>
      <c r="AE7" s="913" t="s">
        <v>717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7" t="s">
        <v>256</v>
      </c>
      <c r="B8" s="498"/>
      <c r="C8" s="498"/>
      <c r="D8" s="498"/>
      <c r="E8" s="498"/>
      <c r="F8" s="499"/>
      <c r="G8" s="947" t="str">
        <f>入力規則等!A27</f>
        <v>-</v>
      </c>
      <c r="H8" s="721"/>
      <c r="I8" s="721"/>
      <c r="J8" s="721"/>
      <c r="K8" s="721"/>
      <c r="L8" s="721"/>
      <c r="M8" s="721"/>
      <c r="N8" s="721"/>
      <c r="O8" s="721"/>
      <c r="P8" s="721"/>
      <c r="Q8" s="721"/>
      <c r="R8" s="721"/>
      <c r="S8" s="721"/>
      <c r="T8" s="721"/>
      <c r="U8" s="721"/>
      <c r="V8" s="721"/>
      <c r="W8" s="721"/>
      <c r="X8" s="948"/>
      <c r="Y8" s="844" t="s">
        <v>257</v>
      </c>
      <c r="Z8" s="845"/>
      <c r="AA8" s="845"/>
      <c r="AB8" s="845"/>
      <c r="AC8" s="845"/>
      <c r="AD8" s="846"/>
      <c r="AE8" s="720" t="str">
        <f>入力規則等!K13</f>
        <v>社会保障、その他の事項経費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102.75" customHeight="1" x14ac:dyDescent="0.15">
      <c r="A10" s="661" t="s">
        <v>30</v>
      </c>
      <c r="B10" s="662"/>
      <c r="C10" s="662"/>
      <c r="D10" s="662"/>
      <c r="E10" s="662"/>
      <c r="F10" s="662"/>
      <c r="G10" s="755" t="s">
        <v>719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5" t="s">
        <v>24</v>
      </c>
      <c r="B12" s="966"/>
      <c r="C12" s="966"/>
      <c r="D12" s="966"/>
      <c r="E12" s="966"/>
      <c r="F12" s="967"/>
      <c r="G12" s="761"/>
      <c r="H12" s="762"/>
      <c r="I12" s="762"/>
      <c r="J12" s="762"/>
      <c r="K12" s="762"/>
      <c r="L12" s="762"/>
      <c r="M12" s="762"/>
      <c r="N12" s="762"/>
      <c r="O12" s="762"/>
      <c r="P12" s="449" t="s">
        <v>389</v>
      </c>
      <c r="Q12" s="444"/>
      <c r="R12" s="444"/>
      <c r="S12" s="444"/>
      <c r="T12" s="444"/>
      <c r="U12" s="444"/>
      <c r="V12" s="445"/>
      <c r="W12" s="449" t="s">
        <v>411</v>
      </c>
      <c r="X12" s="444"/>
      <c r="Y12" s="444"/>
      <c r="Z12" s="444"/>
      <c r="AA12" s="444"/>
      <c r="AB12" s="444"/>
      <c r="AC12" s="445"/>
      <c r="AD12" s="449" t="s">
        <v>698</v>
      </c>
      <c r="AE12" s="444"/>
      <c r="AF12" s="444"/>
      <c r="AG12" s="444"/>
      <c r="AH12" s="444"/>
      <c r="AI12" s="444"/>
      <c r="AJ12" s="445"/>
      <c r="AK12" s="449" t="s">
        <v>702</v>
      </c>
      <c r="AL12" s="444"/>
      <c r="AM12" s="444"/>
      <c r="AN12" s="444"/>
      <c r="AO12" s="444"/>
      <c r="AP12" s="444"/>
      <c r="AQ12" s="445"/>
      <c r="AR12" s="449" t="s">
        <v>703</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3529</v>
      </c>
      <c r="Q13" s="659"/>
      <c r="R13" s="659"/>
      <c r="S13" s="659"/>
      <c r="T13" s="659"/>
      <c r="U13" s="659"/>
      <c r="V13" s="660"/>
      <c r="W13" s="658">
        <v>6415</v>
      </c>
      <c r="X13" s="659"/>
      <c r="Y13" s="659"/>
      <c r="Z13" s="659"/>
      <c r="AA13" s="659"/>
      <c r="AB13" s="659"/>
      <c r="AC13" s="660"/>
      <c r="AD13" s="658">
        <v>6361</v>
      </c>
      <c r="AE13" s="659"/>
      <c r="AF13" s="659"/>
      <c r="AG13" s="659"/>
      <c r="AH13" s="659"/>
      <c r="AI13" s="659"/>
      <c r="AJ13" s="660"/>
      <c r="AK13" s="658">
        <v>6228</v>
      </c>
      <c r="AL13" s="659"/>
      <c r="AM13" s="659"/>
      <c r="AN13" s="659"/>
      <c r="AO13" s="659"/>
      <c r="AP13" s="659"/>
      <c r="AQ13" s="660"/>
      <c r="AR13" s="921"/>
      <c r="AS13" s="922"/>
      <c r="AT13" s="922"/>
      <c r="AU13" s="922"/>
      <c r="AV13" s="922"/>
      <c r="AW13" s="922"/>
      <c r="AX13" s="923"/>
    </row>
    <row r="14" spans="1:50" ht="21" customHeight="1" x14ac:dyDescent="0.15">
      <c r="A14" s="615"/>
      <c r="B14" s="616"/>
      <c r="C14" s="616"/>
      <c r="D14" s="616"/>
      <c r="E14" s="616"/>
      <c r="F14" s="617"/>
      <c r="G14" s="726"/>
      <c r="H14" s="727"/>
      <c r="I14" s="712" t="s">
        <v>8</v>
      </c>
      <c r="J14" s="763"/>
      <c r="K14" s="763"/>
      <c r="L14" s="763"/>
      <c r="M14" s="763"/>
      <c r="N14" s="763"/>
      <c r="O14" s="764"/>
      <c r="P14" s="658" t="s">
        <v>720</v>
      </c>
      <c r="Q14" s="659"/>
      <c r="R14" s="659"/>
      <c r="S14" s="659"/>
      <c r="T14" s="659"/>
      <c r="U14" s="659"/>
      <c r="V14" s="660"/>
      <c r="W14" s="658" t="s">
        <v>720</v>
      </c>
      <c r="X14" s="659"/>
      <c r="Y14" s="659"/>
      <c r="Z14" s="659"/>
      <c r="AA14" s="659"/>
      <c r="AB14" s="659"/>
      <c r="AC14" s="660"/>
      <c r="AD14" s="658" t="s">
        <v>720</v>
      </c>
      <c r="AE14" s="659"/>
      <c r="AF14" s="659"/>
      <c r="AG14" s="659"/>
      <c r="AH14" s="659"/>
      <c r="AI14" s="659"/>
      <c r="AJ14" s="660"/>
      <c r="AK14" s="658" t="s">
        <v>720</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720</v>
      </c>
      <c r="Q15" s="659"/>
      <c r="R15" s="659"/>
      <c r="S15" s="659"/>
      <c r="T15" s="659"/>
      <c r="U15" s="659"/>
      <c r="V15" s="660"/>
      <c r="W15" s="658" t="s">
        <v>720</v>
      </c>
      <c r="X15" s="659"/>
      <c r="Y15" s="659"/>
      <c r="Z15" s="659"/>
      <c r="AA15" s="659"/>
      <c r="AB15" s="659"/>
      <c r="AC15" s="660"/>
      <c r="AD15" s="658" t="s">
        <v>720</v>
      </c>
      <c r="AE15" s="659"/>
      <c r="AF15" s="659"/>
      <c r="AG15" s="659"/>
      <c r="AH15" s="659"/>
      <c r="AI15" s="659"/>
      <c r="AJ15" s="660"/>
      <c r="AK15" s="658" t="s">
        <v>720</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720</v>
      </c>
      <c r="Q16" s="659"/>
      <c r="R16" s="659"/>
      <c r="S16" s="659"/>
      <c r="T16" s="659"/>
      <c r="U16" s="659"/>
      <c r="V16" s="660"/>
      <c r="W16" s="658" t="s">
        <v>720</v>
      </c>
      <c r="X16" s="659"/>
      <c r="Y16" s="659"/>
      <c r="Z16" s="659"/>
      <c r="AA16" s="659"/>
      <c r="AB16" s="659"/>
      <c r="AC16" s="660"/>
      <c r="AD16" s="658" t="s">
        <v>720</v>
      </c>
      <c r="AE16" s="659"/>
      <c r="AF16" s="659"/>
      <c r="AG16" s="659"/>
      <c r="AH16" s="659"/>
      <c r="AI16" s="659"/>
      <c r="AJ16" s="660"/>
      <c r="AK16" s="658" t="s">
        <v>720</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720</v>
      </c>
      <c r="Q17" s="659"/>
      <c r="R17" s="659"/>
      <c r="S17" s="659"/>
      <c r="T17" s="659"/>
      <c r="U17" s="659"/>
      <c r="V17" s="660"/>
      <c r="W17" s="658" t="s">
        <v>720</v>
      </c>
      <c r="X17" s="659"/>
      <c r="Y17" s="659"/>
      <c r="Z17" s="659"/>
      <c r="AA17" s="659"/>
      <c r="AB17" s="659"/>
      <c r="AC17" s="660"/>
      <c r="AD17" s="658" t="s">
        <v>720</v>
      </c>
      <c r="AE17" s="659"/>
      <c r="AF17" s="659"/>
      <c r="AG17" s="659"/>
      <c r="AH17" s="659"/>
      <c r="AI17" s="659"/>
      <c r="AJ17" s="660"/>
      <c r="AK17" s="658" t="s">
        <v>720</v>
      </c>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28"/>
      <c r="H18" s="729"/>
      <c r="I18" s="717" t="s">
        <v>20</v>
      </c>
      <c r="J18" s="718"/>
      <c r="K18" s="718"/>
      <c r="L18" s="718"/>
      <c r="M18" s="718"/>
      <c r="N18" s="718"/>
      <c r="O18" s="719"/>
      <c r="P18" s="876">
        <f>SUM(P13:V17)</f>
        <v>3529</v>
      </c>
      <c r="Q18" s="877"/>
      <c r="R18" s="877"/>
      <c r="S18" s="877"/>
      <c r="T18" s="877"/>
      <c r="U18" s="877"/>
      <c r="V18" s="878"/>
      <c r="W18" s="876">
        <f>SUM(W13:AC17)</f>
        <v>6415</v>
      </c>
      <c r="X18" s="877"/>
      <c r="Y18" s="877"/>
      <c r="Z18" s="877"/>
      <c r="AA18" s="877"/>
      <c r="AB18" s="877"/>
      <c r="AC18" s="878"/>
      <c r="AD18" s="876">
        <f>SUM(AD13:AJ17)</f>
        <v>6361</v>
      </c>
      <c r="AE18" s="877"/>
      <c r="AF18" s="877"/>
      <c r="AG18" s="877"/>
      <c r="AH18" s="877"/>
      <c r="AI18" s="877"/>
      <c r="AJ18" s="878"/>
      <c r="AK18" s="876">
        <f>SUM(AK13:AQ17)</f>
        <v>6228</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3449</v>
      </c>
      <c r="Q19" s="659"/>
      <c r="R19" s="659"/>
      <c r="S19" s="659"/>
      <c r="T19" s="659"/>
      <c r="U19" s="659"/>
      <c r="V19" s="660"/>
      <c r="W19" s="658">
        <v>6211</v>
      </c>
      <c r="X19" s="659"/>
      <c r="Y19" s="659"/>
      <c r="Z19" s="659"/>
      <c r="AA19" s="659"/>
      <c r="AB19" s="659"/>
      <c r="AC19" s="660"/>
      <c r="AD19" s="658">
        <v>6287</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0.97733068858033434</v>
      </c>
      <c r="Q20" s="316"/>
      <c r="R20" s="316"/>
      <c r="S20" s="316"/>
      <c r="T20" s="316"/>
      <c r="U20" s="316"/>
      <c r="V20" s="316"/>
      <c r="W20" s="316">
        <f t="shared" ref="W20" si="0">IF(W18=0, "-", SUM(W19)/W18)</f>
        <v>0.96819953234606393</v>
      </c>
      <c r="X20" s="316"/>
      <c r="Y20" s="316"/>
      <c r="Z20" s="316"/>
      <c r="AA20" s="316"/>
      <c r="AB20" s="316"/>
      <c r="AC20" s="316"/>
      <c r="AD20" s="316">
        <f t="shared" ref="AD20" si="1">IF(AD18=0, "-", SUM(AD19)/AD18)</f>
        <v>0.98836660902373841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8"/>
      <c r="G21" s="314" t="s">
        <v>353</v>
      </c>
      <c r="H21" s="315"/>
      <c r="I21" s="315"/>
      <c r="J21" s="315"/>
      <c r="K21" s="315"/>
      <c r="L21" s="315"/>
      <c r="M21" s="315"/>
      <c r="N21" s="315"/>
      <c r="O21" s="315"/>
      <c r="P21" s="316">
        <f>IF(P19=0, "-", SUM(P19)/SUM(P13,P14))</f>
        <v>0.97733068858033434</v>
      </c>
      <c r="Q21" s="316"/>
      <c r="R21" s="316"/>
      <c r="S21" s="316"/>
      <c r="T21" s="316"/>
      <c r="U21" s="316"/>
      <c r="V21" s="316"/>
      <c r="W21" s="316">
        <f t="shared" ref="W21" si="2">IF(W19=0, "-", SUM(W19)/SUM(W13,W14))</f>
        <v>0.96819953234606393</v>
      </c>
      <c r="X21" s="316"/>
      <c r="Y21" s="316"/>
      <c r="Z21" s="316"/>
      <c r="AA21" s="316"/>
      <c r="AB21" s="316"/>
      <c r="AC21" s="316"/>
      <c r="AD21" s="316">
        <f t="shared" ref="AD21" si="3">IF(AD19=0, "-", SUM(AD19)/SUM(AD13,AD14))</f>
        <v>0.98836660902373841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706</v>
      </c>
      <c r="B22" s="975"/>
      <c r="C22" s="975"/>
      <c r="D22" s="975"/>
      <c r="E22" s="975"/>
      <c r="F22" s="976"/>
      <c r="G22" s="970" t="s">
        <v>332</v>
      </c>
      <c r="H22" s="222"/>
      <c r="I22" s="222"/>
      <c r="J22" s="222"/>
      <c r="K22" s="222"/>
      <c r="L22" s="222"/>
      <c r="M22" s="222"/>
      <c r="N22" s="222"/>
      <c r="O22" s="223"/>
      <c r="P22" s="935" t="s">
        <v>704</v>
      </c>
      <c r="Q22" s="222"/>
      <c r="R22" s="222"/>
      <c r="S22" s="222"/>
      <c r="T22" s="222"/>
      <c r="U22" s="222"/>
      <c r="V22" s="223"/>
      <c r="W22" s="935" t="s">
        <v>705</v>
      </c>
      <c r="X22" s="222"/>
      <c r="Y22" s="222"/>
      <c r="Z22" s="222"/>
      <c r="AA22" s="222"/>
      <c r="AB22" s="222"/>
      <c r="AC22" s="223"/>
      <c r="AD22" s="935" t="s">
        <v>331</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721</v>
      </c>
      <c r="H23" s="972"/>
      <c r="I23" s="972"/>
      <c r="J23" s="972"/>
      <c r="K23" s="972"/>
      <c r="L23" s="972"/>
      <c r="M23" s="972"/>
      <c r="N23" s="972"/>
      <c r="O23" s="973"/>
      <c r="P23" s="921">
        <v>3429</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37" t="s">
        <v>722</v>
      </c>
      <c r="H24" s="938"/>
      <c r="I24" s="938"/>
      <c r="J24" s="938"/>
      <c r="K24" s="938"/>
      <c r="L24" s="938"/>
      <c r="M24" s="938"/>
      <c r="N24" s="938"/>
      <c r="O24" s="939"/>
      <c r="P24" s="658">
        <v>1415</v>
      </c>
      <c r="Q24" s="659"/>
      <c r="R24" s="659"/>
      <c r="S24" s="659"/>
      <c r="T24" s="659"/>
      <c r="U24" s="659"/>
      <c r="V24" s="660"/>
      <c r="W24" s="658"/>
      <c r="X24" s="659"/>
      <c r="Y24" s="659"/>
      <c r="Z24" s="659"/>
      <c r="AA24" s="659"/>
      <c r="AB24" s="659"/>
      <c r="AC24" s="66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37" t="s">
        <v>723</v>
      </c>
      <c r="H25" s="938"/>
      <c r="I25" s="938"/>
      <c r="J25" s="938"/>
      <c r="K25" s="938"/>
      <c r="L25" s="938"/>
      <c r="M25" s="938"/>
      <c r="N25" s="938"/>
      <c r="O25" s="939"/>
      <c r="P25" s="658">
        <v>1302</v>
      </c>
      <c r="Q25" s="659"/>
      <c r="R25" s="659"/>
      <c r="S25" s="659"/>
      <c r="T25" s="659"/>
      <c r="U25" s="659"/>
      <c r="V25" s="660"/>
      <c r="W25" s="658"/>
      <c r="X25" s="659"/>
      <c r="Y25" s="659"/>
      <c r="Z25" s="659"/>
      <c r="AA25" s="659"/>
      <c r="AB25" s="659"/>
      <c r="AC25" s="66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37" t="s">
        <v>724</v>
      </c>
      <c r="H26" s="938"/>
      <c r="I26" s="938"/>
      <c r="J26" s="938"/>
      <c r="K26" s="938"/>
      <c r="L26" s="938"/>
      <c r="M26" s="938"/>
      <c r="N26" s="938"/>
      <c r="O26" s="939"/>
      <c r="P26" s="658">
        <v>63</v>
      </c>
      <c r="Q26" s="659"/>
      <c r="R26" s="659"/>
      <c r="S26" s="659"/>
      <c r="T26" s="659"/>
      <c r="U26" s="659"/>
      <c r="V26" s="660"/>
      <c r="W26" s="658"/>
      <c r="X26" s="659"/>
      <c r="Y26" s="659"/>
      <c r="Z26" s="659"/>
      <c r="AA26" s="659"/>
      <c r="AB26" s="659"/>
      <c r="AC26" s="66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37" t="s">
        <v>725</v>
      </c>
      <c r="H27" s="938"/>
      <c r="I27" s="938"/>
      <c r="J27" s="938"/>
      <c r="K27" s="938"/>
      <c r="L27" s="938"/>
      <c r="M27" s="938"/>
      <c r="N27" s="938"/>
      <c r="O27" s="939"/>
      <c r="P27" s="658">
        <v>8</v>
      </c>
      <c r="Q27" s="659"/>
      <c r="R27" s="659"/>
      <c r="S27" s="659"/>
      <c r="T27" s="659"/>
      <c r="U27" s="659"/>
      <c r="V27" s="660"/>
      <c r="W27" s="658"/>
      <c r="X27" s="659"/>
      <c r="Y27" s="659"/>
      <c r="Z27" s="659"/>
      <c r="AA27" s="659"/>
      <c r="AB27" s="659"/>
      <c r="AC27" s="66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40" t="s">
        <v>336</v>
      </c>
      <c r="H28" s="941"/>
      <c r="I28" s="941"/>
      <c r="J28" s="941"/>
      <c r="K28" s="941"/>
      <c r="L28" s="941"/>
      <c r="M28" s="941"/>
      <c r="N28" s="941"/>
      <c r="O28" s="942"/>
      <c r="P28" s="876">
        <f>P29-SUM(P23:P27)</f>
        <v>11</v>
      </c>
      <c r="Q28" s="877"/>
      <c r="R28" s="877"/>
      <c r="S28" s="877"/>
      <c r="T28" s="877"/>
      <c r="U28" s="877"/>
      <c r="V28" s="878"/>
      <c r="W28" s="876">
        <f>W29-SUM(W23:W27)</f>
        <v>0</v>
      </c>
      <c r="X28" s="877"/>
      <c r="Y28" s="877"/>
      <c r="Z28" s="877"/>
      <c r="AA28" s="877"/>
      <c r="AB28" s="877"/>
      <c r="AC28" s="87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333</v>
      </c>
      <c r="H29" s="944"/>
      <c r="I29" s="944"/>
      <c r="J29" s="944"/>
      <c r="K29" s="944"/>
      <c r="L29" s="944"/>
      <c r="M29" s="944"/>
      <c r="N29" s="944"/>
      <c r="O29" s="945"/>
      <c r="P29" s="658">
        <f>AK13</f>
        <v>6228</v>
      </c>
      <c r="Q29" s="659"/>
      <c r="R29" s="659"/>
      <c r="S29" s="659"/>
      <c r="T29" s="659"/>
      <c r="U29" s="659"/>
      <c r="V29" s="660"/>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59" t="s">
        <v>348</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389</v>
      </c>
      <c r="AF30" s="857"/>
      <c r="AG30" s="857"/>
      <c r="AH30" s="858"/>
      <c r="AI30" s="916" t="s">
        <v>411</v>
      </c>
      <c r="AJ30" s="916"/>
      <c r="AK30" s="916"/>
      <c r="AL30" s="856"/>
      <c r="AM30" s="916" t="s">
        <v>508</v>
      </c>
      <c r="AN30" s="916"/>
      <c r="AO30" s="916"/>
      <c r="AP30" s="856"/>
      <c r="AQ30" s="768" t="s">
        <v>232</v>
      </c>
      <c r="AR30" s="769"/>
      <c r="AS30" s="769"/>
      <c r="AT30" s="770"/>
      <c r="AU30" s="775" t="s">
        <v>134</v>
      </c>
      <c r="AV30" s="775"/>
      <c r="AW30" s="775"/>
      <c r="AX30" s="918"/>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7"/>
      <c r="AJ31" s="917"/>
      <c r="AK31" s="917"/>
      <c r="AL31" s="410"/>
      <c r="AM31" s="917"/>
      <c r="AN31" s="917"/>
      <c r="AO31" s="917"/>
      <c r="AP31" s="410"/>
      <c r="AQ31" s="250" t="s">
        <v>720</v>
      </c>
      <c r="AR31" s="201"/>
      <c r="AS31" s="136" t="s">
        <v>233</v>
      </c>
      <c r="AT31" s="137"/>
      <c r="AU31" s="200">
        <v>3</v>
      </c>
      <c r="AV31" s="200"/>
      <c r="AW31" s="395" t="s">
        <v>179</v>
      </c>
      <c r="AX31" s="396"/>
    </row>
    <row r="32" spans="1:50" ht="23.25" customHeight="1" x14ac:dyDescent="0.15">
      <c r="A32" s="400"/>
      <c r="B32" s="398"/>
      <c r="C32" s="398"/>
      <c r="D32" s="398"/>
      <c r="E32" s="398"/>
      <c r="F32" s="399"/>
      <c r="G32" s="566" t="s">
        <v>726</v>
      </c>
      <c r="H32" s="567"/>
      <c r="I32" s="567"/>
      <c r="J32" s="567"/>
      <c r="K32" s="567"/>
      <c r="L32" s="567"/>
      <c r="M32" s="567"/>
      <c r="N32" s="567"/>
      <c r="O32" s="568"/>
      <c r="P32" s="108" t="s">
        <v>727</v>
      </c>
      <c r="Q32" s="108"/>
      <c r="R32" s="108"/>
      <c r="S32" s="108"/>
      <c r="T32" s="108"/>
      <c r="U32" s="108"/>
      <c r="V32" s="108"/>
      <c r="W32" s="108"/>
      <c r="X32" s="109"/>
      <c r="Y32" s="473" t="s">
        <v>12</v>
      </c>
      <c r="Z32" s="533"/>
      <c r="AA32" s="534"/>
      <c r="AB32" s="463" t="s">
        <v>370</v>
      </c>
      <c r="AC32" s="463"/>
      <c r="AD32" s="463"/>
      <c r="AE32" s="218">
        <v>81</v>
      </c>
      <c r="AF32" s="219"/>
      <c r="AG32" s="219"/>
      <c r="AH32" s="219"/>
      <c r="AI32" s="218">
        <v>82.7</v>
      </c>
      <c r="AJ32" s="219"/>
      <c r="AK32" s="219"/>
      <c r="AL32" s="219"/>
      <c r="AM32" s="218">
        <v>82.1</v>
      </c>
      <c r="AN32" s="219"/>
      <c r="AO32" s="219"/>
      <c r="AP32" s="219"/>
      <c r="AQ32" s="336" t="s">
        <v>720</v>
      </c>
      <c r="AR32" s="208"/>
      <c r="AS32" s="208"/>
      <c r="AT32" s="337"/>
      <c r="AU32" s="219" t="s">
        <v>720</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370</v>
      </c>
      <c r="AC33" s="525"/>
      <c r="AD33" s="525"/>
      <c r="AE33" s="218">
        <v>80</v>
      </c>
      <c r="AF33" s="219"/>
      <c r="AG33" s="219"/>
      <c r="AH33" s="219"/>
      <c r="AI33" s="218">
        <v>80</v>
      </c>
      <c r="AJ33" s="219"/>
      <c r="AK33" s="219"/>
      <c r="AL33" s="219"/>
      <c r="AM33" s="218">
        <v>80</v>
      </c>
      <c r="AN33" s="219"/>
      <c r="AO33" s="219"/>
      <c r="AP33" s="219"/>
      <c r="AQ33" s="336" t="s">
        <v>720</v>
      </c>
      <c r="AR33" s="208"/>
      <c r="AS33" s="208"/>
      <c r="AT33" s="337"/>
      <c r="AU33" s="219">
        <v>80</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101.25</v>
      </c>
      <c r="AF34" s="219"/>
      <c r="AG34" s="219"/>
      <c r="AH34" s="219"/>
      <c r="AI34" s="218">
        <v>103.4</v>
      </c>
      <c r="AJ34" s="219"/>
      <c r="AK34" s="219"/>
      <c r="AL34" s="219"/>
      <c r="AM34" s="218">
        <v>102.6</v>
      </c>
      <c r="AN34" s="219"/>
      <c r="AO34" s="219"/>
      <c r="AP34" s="219"/>
      <c r="AQ34" s="336" t="s">
        <v>720</v>
      </c>
      <c r="AR34" s="208"/>
      <c r="AS34" s="208"/>
      <c r="AT34" s="337"/>
      <c r="AU34" s="219" t="s">
        <v>720</v>
      </c>
      <c r="AV34" s="219"/>
      <c r="AW34" s="219"/>
      <c r="AX34" s="221"/>
    </row>
    <row r="35" spans="1:51" ht="23.25" customHeight="1" x14ac:dyDescent="0.15">
      <c r="A35" s="228" t="s">
        <v>379</v>
      </c>
      <c r="B35" s="229"/>
      <c r="C35" s="229"/>
      <c r="D35" s="229"/>
      <c r="E35" s="229"/>
      <c r="F35" s="230"/>
      <c r="G35" s="234" t="s">
        <v>728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348</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389</v>
      </c>
      <c r="AF37" s="247"/>
      <c r="AG37" s="247"/>
      <c r="AH37" s="247"/>
      <c r="AI37" s="247" t="s">
        <v>411</v>
      </c>
      <c r="AJ37" s="247"/>
      <c r="AK37" s="247"/>
      <c r="AL37" s="247"/>
      <c r="AM37" s="247" t="s">
        <v>508</v>
      </c>
      <c r="AN37" s="247"/>
      <c r="AO37" s="247"/>
      <c r="AP37" s="247"/>
      <c r="AQ37" s="154" t="s">
        <v>232</v>
      </c>
      <c r="AR37" s="155"/>
      <c r="AS37" s="155"/>
      <c r="AT37" s="156"/>
      <c r="AU37" s="414" t="s">
        <v>134</v>
      </c>
      <c r="AV37" s="414"/>
      <c r="AW37" s="414"/>
      <c r="AX37" s="911"/>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348</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389</v>
      </c>
      <c r="AF44" s="247"/>
      <c r="AG44" s="247"/>
      <c r="AH44" s="247"/>
      <c r="AI44" s="247" t="s">
        <v>411</v>
      </c>
      <c r="AJ44" s="247"/>
      <c r="AK44" s="247"/>
      <c r="AL44" s="247"/>
      <c r="AM44" s="247" t="s">
        <v>508</v>
      </c>
      <c r="AN44" s="247"/>
      <c r="AO44" s="247"/>
      <c r="AP44" s="247"/>
      <c r="AQ44" s="154" t="s">
        <v>232</v>
      </c>
      <c r="AR44" s="155"/>
      <c r="AS44" s="155"/>
      <c r="AT44" s="156"/>
      <c r="AU44" s="414" t="s">
        <v>134</v>
      </c>
      <c r="AV44" s="414"/>
      <c r="AW44" s="414"/>
      <c r="AX44" s="911"/>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348</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389</v>
      </c>
      <c r="AF51" s="247"/>
      <c r="AG51" s="247"/>
      <c r="AH51" s="247"/>
      <c r="AI51" s="247" t="s">
        <v>411</v>
      </c>
      <c r="AJ51" s="247"/>
      <c r="AK51" s="247"/>
      <c r="AL51" s="247"/>
      <c r="AM51" s="247" t="s">
        <v>508</v>
      </c>
      <c r="AN51" s="247"/>
      <c r="AO51" s="247"/>
      <c r="AP51" s="247"/>
      <c r="AQ51" s="154" t="s">
        <v>232</v>
      </c>
      <c r="AR51" s="155"/>
      <c r="AS51" s="155"/>
      <c r="AT51" s="156"/>
      <c r="AU51" s="926" t="s">
        <v>134</v>
      </c>
      <c r="AV51" s="926"/>
      <c r="AW51" s="926"/>
      <c r="AX51" s="927"/>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348</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389</v>
      </c>
      <c r="AF58" s="247"/>
      <c r="AG58" s="247"/>
      <c r="AH58" s="247"/>
      <c r="AI58" s="247" t="s">
        <v>411</v>
      </c>
      <c r="AJ58" s="247"/>
      <c r="AK58" s="247"/>
      <c r="AL58" s="247"/>
      <c r="AM58" s="247" t="s">
        <v>508</v>
      </c>
      <c r="AN58" s="247"/>
      <c r="AO58" s="247"/>
      <c r="AP58" s="247"/>
      <c r="AQ58" s="154" t="s">
        <v>232</v>
      </c>
      <c r="AR58" s="155"/>
      <c r="AS58" s="155"/>
      <c r="AT58" s="156"/>
      <c r="AU58" s="926" t="s">
        <v>134</v>
      </c>
      <c r="AV58" s="926"/>
      <c r="AW58" s="926"/>
      <c r="AX58" s="927"/>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349</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344</v>
      </c>
      <c r="X65" s="490"/>
      <c r="Y65" s="493"/>
      <c r="Z65" s="493"/>
      <c r="AA65" s="494"/>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354</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349</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343</v>
      </c>
      <c r="AP79" s="274"/>
      <c r="AQ79" s="274"/>
      <c r="AR79" s="76" t="s">
        <v>341</v>
      </c>
      <c r="AS79" s="273"/>
      <c r="AT79" s="274"/>
      <c r="AU79" s="274"/>
      <c r="AV79" s="274"/>
      <c r="AW79" s="274"/>
      <c r="AX79" s="969"/>
      <c r="AY79">
        <f>COUNTIF($AR$79,"☑")</f>
        <v>0</v>
      </c>
    </row>
    <row r="80" spans="1:51" ht="18.75" hidden="1" customHeight="1" x14ac:dyDescent="0.15">
      <c r="A80" s="862" t="s">
        <v>147</v>
      </c>
      <c r="B80" s="526" t="s">
        <v>340</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389</v>
      </c>
      <c r="AF85" s="247"/>
      <c r="AG85" s="247"/>
      <c r="AH85" s="247"/>
      <c r="AI85" s="247" t="s">
        <v>411</v>
      </c>
      <c r="AJ85" s="247"/>
      <c r="AK85" s="247"/>
      <c r="AL85" s="247"/>
      <c r="AM85" s="247" t="s">
        <v>508</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389</v>
      </c>
      <c r="AF90" s="247"/>
      <c r="AG90" s="247"/>
      <c r="AH90" s="247"/>
      <c r="AI90" s="247" t="s">
        <v>411</v>
      </c>
      <c r="AJ90" s="247"/>
      <c r="AK90" s="247"/>
      <c r="AL90" s="247"/>
      <c r="AM90" s="247" t="s">
        <v>508</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389</v>
      </c>
      <c r="AF95" s="247"/>
      <c r="AG95" s="247"/>
      <c r="AH95" s="247"/>
      <c r="AI95" s="247" t="s">
        <v>411</v>
      </c>
      <c r="AJ95" s="247"/>
      <c r="AK95" s="247"/>
      <c r="AL95" s="247"/>
      <c r="AM95" s="247" t="s">
        <v>508</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389</v>
      </c>
      <c r="AF100" s="542"/>
      <c r="AG100" s="542"/>
      <c r="AH100" s="543"/>
      <c r="AI100" s="541" t="s">
        <v>411</v>
      </c>
      <c r="AJ100" s="542"/>
      <c r="AK100" s="542"/>
      <c r="AL100" s="543"/>
      <c r="AM100" s="541" t="s">
        <v>508</v>
      </c>
      <c r="AN100" s="542"/>
      <c r="AO100" s="542"/>
      <c r="AP100" s="543"/>
      <c r="AQ100" s="317" t="s">
        <v>416</v>
      </c>
      <c r="AR100" s="318"/>
      <c r="AS100" s="318"/>
      <c r="AT100" s="319"/>
      <c r="AU100" s="317" t="s">
        <v>540</v>
      </c>
      <c r="AV100" s="318"/>
      <c r="AW100" s="318"/>
      <c r="AX100" s="320"/>
    </row>
    <row r="101" spans="1:60" ht="23.25" customHeight="1" x14ac:dyDescent="0.15">
      <c r="A101" s="421"/>
      <c r="B101" s="422"/>
      <c r="C101" s="422"/>
      <c r="D101" s="422"/>
      <c r="E101" s="422"/>
      <c r="F101" s="423"/>
      <c r="G101" s="108" t="s">
        <v>729</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730</v>
      </c>
      <c r="AC101" s="463"/>
      <c r="AD101" s="463"/>
      <c r="AE101" s="282">
        <v>394083</v>
      </c>
      <c r="AF101" s="282"/>
      <c r="AG101" s="282"/>
      <c r="AH101" s="282"/>
      <c r="AI101" s="282">
        <v>371482</v>
      </c>
      <c r="AJ101" s="282"/>
      <c r="AK101" s="282"/>
      <c r="AL101" s="282"/>
      <c r="AM101" s="282">
        <v>260776</v>
      </c>
      <c r="AN101" s="282"/>
      <c r="AO101" s="282"/>
      <c r="AP101" s="282"/>
      <c r="AQ101" s="282" t="s">
        <v>720</v>
      </c>
      <c r="AR101" s="282"/>
      <c r="AS101" s="282"/>
      <c r="AT101" s="282"/>
      <c r="AU101" s="218" t="s">
        <v>720</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730</v>
      </c>
      <c r="AC102" s="463"/>
      <c r="AD102" s="463"/>
      <c r="AE102" s="282">
        <v>270000</v>
      </c>
      <c r="AF102" s="282"/>
      <c r="AG102" s="282"/>
      <c r="AH102" s="282"/>
      <c r="AI102" s="282">
        <v>394083</v>
      </c>
      <c r="AJ102" s="282"/>
      <c r="AK102" s="282"/>
      <c r="AL102" s="282"/>
      <c r="AM102" s="282">
        <v>301025</v>
      </c>
      <c r="AN102" s="282"/>
      <c r="AO102" s="282"/>
      <c r="AP102" s="282"/>
      <c r="AQ102" s="282">
        <v>300526</v>
      </c>
      <c r="AR102" s="282"/>
      <c r="AS102" s="282"/>
      <c r="AT102" s="282"/>
      <c r="AU102" s="225" t="s">
        <v>720</v>
      </c>
      <c r="AV102" s="226"/>
      <c r="AW102" s="226"/>
      <c r="AX102" s="321"/>
    </row>
    <row r="103" spans="1:60" ht="31.5" hidden="1" customHeight="1" x14ac:dyDescent="0.15">
      <c r="A103" s="418" t="s">
        <v>350</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350</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350</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350</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hidden="1"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389</v>
      </c>
      <c r="AF115" s="247"/>
      <c r="AG115" s="247"/>
      <c r="AH115" s="247"/>
      <c r="AI115" s="247" t="s">
        <v>411</v>
      </c>
      <c r="AJ115" s="247"/>
      <c r="AK115" s="247"/>
      <c r="AL115" s="247"/>
      <c r="AM115" s="247" t="s">
        <v>508</v>
      </c>
      <c r="AN115" s="247"/>
      <c r="AO115" s="247"/>
      <c r="AP115" s="247"/>
      <c r="AQ115" s="592" t="s">
        <v>541</v>
      </c>
      <c r="AR115" s="593"/>
      <c r="AS115" s="593"/>
      <c r="AT115" s="593"/>
      <c r="AU115" s="593"/>
      <c r="AV115" s="593"/>
      <c r="AW115" s="593"/>
      <c r="AX115" s="594"/>
    </row>
    <row r="116" spans="1:51" ht="23.25" hidden="1" customHeight="1" x14ac:dyDescent="0.15">
      <c r="A116" s="438"/>
      <c r="B116" s="439"/>
      <c r="C116" s="439"/>
      <c r="D116" s="439"/>
      <c r="E116" s="439"/>
      <c r="F116" s="440"/>
      <c r="G116" s="390" t="s">
        <v>359</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c r="AC116" s="465"/>
      <c r="AD116" s="466"/>
      <c r="AE116" s="282"/>
      <c r="AF116" s="282"/>
      <c r="AG116" s="282"/>
      <c r="AH116" s="282"/>
      <c r="AI116" s="282"/>
      <c r="AJ116" s="282"/>
      <c r="AK116" s="282"/>
      <c r="AL116" s="282"/>
      <c r="AM116" s="282"/>
      <c r="AN116" s="282"/>
      <c r="AO116" s="282"/>
      <c r="AP116" s="282"/>
      <c r="AQ116" s="218"/>
      <c r="AR116" s="219"/>
      <c r="AS116" s="219"/>
      <c r="AT116" s="219"/>
      <c r="AU116" s="219"/>
      <c r="AV116" s="219"/>
      <c r="AW116" s="219"/>
      <c r="AX116" s="221"/>
    </row>
    <row r="117" spans="1:51" ht="46.5" hidden="1" customHeight="1" x14ac:dyDescent="0.1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357</v>
      </c>
      <c r="AC117" s="475"/>
      <c r="AD117" s="476"/>
      <c r="AE117" s="553"/>
      <c r="AF117" s="553"/>
      <c r="AG117" s="553"/>
      <c r="AH117" s="553"/>
      <c r="AI117" s="553"/>
      <c r="AJ117" s="553"/>
      <c r="AK117" s="553"/>
      <c r="AL117" s="553"/>
      <c r="AM117" s="553"/>
      <c r="AN117" s="553"/>
      <c r="AO117" s="553"/>
      <c r="AP117" s="553"/>
      <c r="AQ117" s="553"/>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389</v>
      </c>
      <c r="AF118" s="247"/>
      <c r="AG118" s="247"/>
      <c r="AH118" s="247"/>
      <c r="AI118" s="247" t="s">
        <v>411</v>
      </c>
      <c r="AJ118" s="247"/>
      <c r="AK118" s="247"/>
      <c r="AL118" s="247"/>
      <c r="AM118" s="247" t="s">
        <v>508</v>
      </c>
      <c r="AN118" s="247"/>
      <c r="AO118" s="247"/>
      <c r="AP118" s="247"/>
      <c r="AQ118" s="592" t="s">
        <v>541</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358</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357</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389</v>
      </c>
      <c r="AF121" s="247"/>
      <c r="AG121" s="247"/>
      <c r="AH121" s="247"/>
      <c r="AI121" s="247" t="s">
        <v>411</v>
      </c>
      <c r="AJ121" s="247"/>
      <c r="AK121" s="247"/>
      <c r="AL121" s="247"/>
      <c r="AM121" s="247" t="s">
        <v>508</v>
      </c>
      <c r="AN121" s="247"/>
      <c r="AO121" s="247"/>
      <c r="AP121" s="247"/>
      <c r="AQ121" s="592" t="s">
        <v>541</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357</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389</v>
      </c>
      <c r="AF124" s="247"/>
      <c r="AG124" s="247"/>
      <c r="AH124" s="247"/>
      <c r="AI124" s="247" t="s">
        <v>411</v>
      </c>
      <c r="AJ124" s="247"/>
      <c r="AK124" s="247"/>
      <c r="AL124" s="247"/>
      <c r="AM124" s="247" t="s">
        <v>508</v>
      </c>
      <c r="AN124" s="247"/>
      <c r="AO124" s="247"/>
      <c r="AP124" s="247"/>
      <c r="AQ124" s="592" t="s">
        <v>541</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359</v>
      </c>
      <c r="H125" s="390"/>
      <c r="I125" s="390"/>
      <c r="J125" s="390"/>
      <c r="K125" s="390"/>
      <c r="L125" s="390"/>
      <c r="M125" s="390"/>
      <c r="N125" s="390"/>
      <c r="O125" s="390"/>
      <c r="P125" s="390"/>
      <c r="Q125" s="390"/>
      <c r="R125" s="390"/>
      <c r="S125" s="390"/>
      <c r="T125" s="390"/>
      <c r="U125" s="390"/>
      <c r="V125" s="390"/>
      <c r="W125" s="390"/>
      <c r="X125" s="931"/>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2"/>
      <c r="Y126" s="473" t="s">
        <v>49</v>
      </c>
      <c r="Z126" s="447"/>
      <c r="AA126" s="448"/>
      <c r="AB126" s="474" t="s">
        <v>357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8"/>
      <c r="Z127" s="929"/>
      <c r="AA127" s="930"/>
      <c r="AB127" s="410" t="s">
        <v>11</v>
      </c>
      <c r="AC127" s="411"/>
      <c r="AD127" s="412"/>
      <c r="AE127" s="247" t="s">
        <v>389</v>
      </c>
      <c r="AF127" s="247"/>
      <c r="AG127" s="247"/>
      <c r="AH127" s="247"/>
      <c r="AI127" s="247" t="s">
        <v>411</v>
      </c>
      <c r="AJ127" s="247"/>
      <c r="AK127" s="247"/>
      <c r="AL127" s="247"/>
      <c r="AM127" s="247" t="s">
        <v>508</v>
      </c>
      <c r="AN127" s="247"/>
      <c r="AO127" s="247"/>
      <c r="AP127" s="247"/>
      <c r="AQ127" s="592" t="s">
        <v>541</v>
      </c>
      <c r="AR127" s="593"/>
      <c r="AS127" s="593"/>
      <c r="AT127" s="593"/>
      <c r="AU127" s="593"/>
      <c r="AV127" s="593"/>
      <c r="AW127" s="593"/>
      <c r="AX127" s="594"/>
      <c r="AY127" s="92">
        <f>IF(SUBSTITUTE(SUBSTITUTE($G$128,"／",""),"　","")="",0,1)</f>
        <v>1</v>
      </c>
    </row>
    <row r="128" spans="1:51" ht="23.25" customHeight="1" x14ac:dyDescent="0.15">
      <c r="A128" s="438"/>
      <c r="B128" s="439"/>
      <c r="C128" s="439"/>
      <c r="D128" s="439"/>
      <c r="E128" s="439"/>
      <c r="F128" s="440"/>
      <c r="G128" s="390" t="s">
        <v>731</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t="s">
        <v>732</v>
      </c>
      <c r="AC128" s="465"/>
      <c r="AD128" s="466"/>
      <c r="AE128" s="282">
        <v>12577</v>
      </c>
      <c r="AF128" s="282"/>
      <c r="AG128" s="282"/>
      <c r="AH128" s="282"/>
      <c r="AI128" s="282">
        <v>18915</v>
      </c>
      <c r="AJ128" s="282"/>
      <c r="AK128" s="282"/>
      <c r="AL128" s="282"/>
      <c r="AM128" s="282">
        <v>15293</v>
      </c>
      <c r="AN128" s="282"/>
      <c r="AO128" s="282"/>
      <c r="AP128" s="282"/>
      <c r="AQ128" s="282">
        <v>16467</v>
      </c>
      <c r="AR128" s="282"/>
      <c r="AS128" s="282"/>
      <c r="AT128" s="282"/>
      <c r="AU128" s="282"/>
      <c r="AV128" s="282"/>
      <c r="AW128" s="282"/>
      <c r="AX128" s="283"/>
      <c r="AY128">
        <f>$AY$127</f>
        <v>1</v>
      </c>
    </row>
    <row r="129" spans="1:51" ht="46.5"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733</v>
      </c>
      <c r="AC129" s="475"/>
      <c r="AD129" s="476"/>
      <c r="AE129" s="907" t="s">
        <v>734</v>
      </c>
      <c r="AF129" s="553"/>
      <c r="AG129" s="553"/>
      <c r="AH129" s="553"/>
      <c r="AI129" s="907" t="s">
        <v>769</v>
      </c>
      <c r="AJ129" s="553"/>
      <c r="AK129" s="553"/>
      <c r="AL129" s="553"/>
      <c r="AM129" s="907" t="s">
        <v>781</v>
      </c>
      <c r="AN129" s="553"/>
      <c r="AO129" s="553"/>
      <c r="AP129" s="553"/>
      <c r="AQ129" s="907" t="s">
        <v>778</v>
      </c>
      <c r="AR129" s="553"/>
      <c r="AS129" s="553"/>
      <c r="AT129" s="553"/>
      <c r="AU129" s="553"/>
      <c r="AV129" s="553"/>
      <c r="AW129" s="553"/>
      <c r="AX129" s="554"/>
      <c r="AY129">
        <f>$AY$127</f>
        <v>1</v>
      </c>
    </row>
    <row r="130" spans="1:51" ht="45" customHeight="1" x14ac:dyDescent="0.15">
      <c r="A130" s="189" t="s">
        <v>404</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370</v>
      </c>
      <c r="AC134" s="206"/>
      <c r="AD134" s="206"/>
      <c r="AE134" s="207">
        <v>81</v>
      </c>
      <c r="AF134" s="208"/>
      <c r="AG134" s="208"/>
      <c r="AH134" s="208"/>
      <c r="AI134" s="207">
        <v>82.7</v>
      </c>
      <c r="AJ134" s="208"/>
      <c r="AK134" s="208"/>
      <c r="AL134" s="208"/>
      <c r="AM134" s="207">
        <v>82.1</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370</v>
      </c>
      <c r="AC135" s="214"/>
      <c r="AD135" s="214"/>
      <c r="AE135" s="207">
        <v>80</v>
      </c>
      <c r="AF135" s="208"/>
      <c r="AG135" s="208"/>
      <c r="AH135" s="208"/>
      <c r="AI135" s="207">
        <v>80</v>
      </c>
      <c r="AJ135" s="208"/>
      <c r="AK135" s="208"/>
      <c r="AL135" s="208"/>
      <c r="AM135" s="207">
        <v>80</v>
      </c>
      <c r="AN135" s="208"/>
      <c r="AO135" s="208"/>
      <c r="AP135" s="208"/>
      <c r="AQ135" s="207" t="s">
        <v>720</v>
      </c>
      <c r="AR135" s="208"/>
      <c r="AS135" s="208"/>
      <c r="AT135" s="208"/>
      <c r="AU135" s="207">
        <v>80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720</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738</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730</v>
      </c>
      <c r="AC138" s="206"/>
      <c r="AD138" s="206"/>
      <c r="AE138" s="207">
        <v>394083</v>
      </c>
      <c r="AF138" s="208"/>
      <c r="AG138" s="208"/>
      <c r="AH138" s="208"/>
      <c r="AI138" s="207">
        <v>371482</v>
      </c>
      <c r="AJ138" s="208"/>
      <c r="AK138" s="208"/>
      <c r="AL138" s="208"/>
      <c r="AM138" s="207">
        <v>260776</v>
      </c>
      <c r="AN138" s="208"/>
      <c r="AO138" s="208"/>
      <c r="AP138" s="208"/>
      <c r="AQ138" s="207" t="s">
        <v>720</v>
      </c>
      <c r="AR138" s="208"/>
      <c r="AS138" s="208"/>
      <c r="AT138" s="208"/>
      <c r="AU138" s="207" t="s">
        <v>720</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730</v>
      </c>
      <c r="AC139" s="214"/>
      <c r="AD139" s="214"/>
      <c r="AE139" s="207">
        <v>270000</v>
      </c>
      <c r="AF139" s="208"/>
      <c r="AG139" s="208"/>
      <c r="AH139" s="208"/>
      <c r="AI139" s="207">
        <v>394083</v>
      </c>
      <c r="AJ139" s="208"/>
      <c r="AK139" s="208"/>
      <c r="AL139" s="208"/>
      <c r="AM139" s="207">
        <v>301025</v>
      </c>
      <c r="AN139" s="208"/>
      <c r="AO139" s="208"/>
      <c r="AP139" s="208"/>
      <c r="AQ139" s="207" t="s">
        <v>720</v>
      </c>
      <c r="AR139" s="208"/>
      <c r="AS139" s="208"/>
      <c r="AT139" s="208"/>
      <c r="AU139" s="207">
        <v>300526</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33"/>
      <c r="E430" s="175" t="s">
        <v>398</v>
      </c>
      <c r="F430" s="896"/>
      <c r="G430" s="897" t="s">
        <v>252</v>
      </c>
      <c r="H430" s="126"/>
      <c r="I430" s="126"/>
      <c r="J430" s="898" t="s">
        <v>720</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720</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720</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720</v>
      </c>
      <c r="AF435" s="208"/>
      <c r="AG435" s="208"/>
      <c r="AH435" s="337"/>
      <c r="AI435" s="336" t="s">
        <v>720</v>
      </c>
      <c r="AJ435" s="208"/>
      <c r="AK435" s="208"/>
      <c r="AL435" s="208"/>
      <c r="AM435" s="336" t="s">
        <v>720</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720</v>
      </c>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720</v>
      </c>
      <c r="AN459" s="208"/>
      <c r="AO459" s="208"/>
      <c r="AP459" s="337"/>
      <c r="AQ459" s="336" t="s">
        <v>720</v>
      </c>
      <c r="AR459" s="208"/>
      <c r="AS459" s="208"/>
      <c r="AT459" s="337"/>
      <c r="AU459" s="208" t="s">
        <v>720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720</v>
      </c>
      <c r="AF460" s="208"/>
      <c r="AG460" s="208"/>
      <c r="AH460" s="337"/>
      <c r="AI460" s="336" t="s">
        <v>720</v>
      </c>
      <c r="AJ460" s="208"/>
      <c r="AK460" s="208"/>
      <c r="AL460" s="208"/>
      <c r="AM460" s="336" t="s">
        <v>720</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776</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106.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743</v>
      </c>
      <c r="AE702" s="342"/>
      <c r="AF702" s="342"/>
      <c r="AG702" s="382" t="s">
        <v>783</v>
      </c>
      <c r="AH702" s="383"/>
      <c r="AI702" s="383"/>
      <c r="AJ702" s="383"/>
      <c r="AK702" s="383"/>
      <c r="AL702" s="383"/>
      <c r="AM702" s="383"/>
      <c r="AN702" s="383"/>
      <c r="AO702" s="383"/>
      <c r="AP702" s="383"/>
      <c r="AQ702" s="383"/>
      <c r="AR702" s="383"/>
      <c r="AS702" s="383"/>
      <c r="AT702" s="383"/>
      <c r="AU702" s="383"/>
      <c r="AV702" s="383"/>
      <c r="AW702" s="383"/>
      <c r="AX702" s="384"/>
    </row>
    <row r="703" spans="1:51" ht="117"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743</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90"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743</v>
      </c>
      <c r="AE704" s="784"/>
      <c r="AF704" s="784"/>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745</v>
      </c>
      <c r="AE705" s="716"/>
      <c r="AF705" s="716"/>
      <c r="AG705" s="128" t="s">
        <v>770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744</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744</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745</v>
      </c>
      <c r="AE708" s="606"/>
      <c r="AF708" s="606"/>
      <c r="AG708" s="743" t="s">
        <v>720</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743</v>
      </c>
      <c r="AE709" s="323"/>
      <c r="AF709" s="323"/>
      <c r="AG709" s="104" t="s">
        <v>748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745</v>
      </c>
      <c r="AE710" s="323"/>
      <c r="AF710" s="323"/>
      <c r="AG710" s="104" t="s">
        <v>720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743</v>
      </c>
      <c r="AE711" s="323"/>
      <c r="AF711" s="323"/>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745</v>
      </c>
      <c r="AE712" s="784"/>
      <c r="AF712" s="784"/>
      <c r="AG712" s="808" t="s">
        <v>720</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9" t="s">
        <v>346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745</v>
      </c>
      <c r="AE713" s="323"/>
      <c r="AF713" s="664"/>
      <c r="AG713" s="104" t="s">
        <v>720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743</v>
      </c>
      <c r="AE714" s="806"/>
      <c r="AF714" s="807"/>
      <c r="AG714" s="737" t="s">
        <v>750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743</v>
      </c>
      <c r="AE715" s="606"/>
      <c r="AF715" s="657"/>
      <c r="AG715" s="743" t="s">
        <v>751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745</v>
      </c>
      <c r="AE716" s="628"/>
      <c r="AF716" s="628"/>
      <c r="AG716" s="104" t="s">
        <v>720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743</v>
      </c>
      <c r="AE717" s="323"/>
      <c r="AF717" s="323"/>
      <c r="AG717" s="104" t="s">
        <v>784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745</v>
      </c>
      <c r="AE718" s="323"/>
      <c r="AF718" s="323"/>
      <c r="AG718" s="130" t="s">
        <v>720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745</v>
      </c>
      <c r="AE719" s="606"/>
      <c r="AF719" s="606"/>
      <c r="AG719" s="128" t="s">
        <v>782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t="s">
        <v>780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794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779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785</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2" t="s">
        <v>671</v>
      </c>
      <c r="B737" s="211"/>
      <c r="C737" s="211"/>
      <c r="D737" s="212"/>
      <c r="E737" s="956" t="s">
        <v>720</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396</v>
      </c>
      <c r="B738" s="361"/>
      <c r="C738" s="361"/>
      <c r="D738" s="361"/>
      <c r="E738" s="956" t="s">
        <v>720</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395</v>
      </c>
      <c r="B739" s="361"/>
      <c r="C739" s="361"/>
      <c r="D739" s="361"/>
      <c r="E739" s="956" t="s">
        <v>720</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394</v>
      </c>
      <c r="B740" s="361"/>
      <c r="C740" s="361"/>
      <c r="D740" s="361"/>
      <c r="E740" s="956" t="s">
        <v>720</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393</v>
      </c>
      <c r="B741" s="361"/>
      <c r="C741" s="361"/>
      <c r="D741" s="361"/>
      <c r="E741" s="956" t="s">
        <v>720</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392</v>
      </c>
      <c r="B742" s="361"/>
      <c r="C742" s="361"/>
      <c r="D742" s="361"/>
      <c r="E742" s="956" t="s">
        <v>739</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391</v>
      </c>
      <c r="B743" s="361"/>
      <c r="C743" s="361"/>
      <c r="D743" s="361"/>
      <c r="E743" s="956" t="s">
        <v>740</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390</v>
      </c>
      <c r="B744" s="361"/>
      <c r="C744" s="361"/>
      <c r="D744" s="361"/>
      <c r="E744" s="956" t="s">
        <v>741</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389</v>
      </c>
      <c r="B745" s="361"/>
      <c r="C745" s="361"/>
      <c r="D745" s="361"/>
      <c r="E745" s="993" t="s">
        <v>742</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544</v>
      </c>
      <c r="B746" s="361"/>
      <c r="C746" s="361"/>
      <c r="D746" s="361"/>
      <c r="E746" s="962" t="s">
        <v>709</v>
      </c>
      <c r="F746" s="960"/>
      <c r="G746" s="960"/>
      <c r="H746" s="100" t="str">
        <f>IF(E746="","","-")</f>
        <v>-</v>
      </c>
      <c r="I746" s="960"/>
      <c r="J746" s="960"/>
      <c r="K746" s="100" t="str">
        <f>IF(I746="","","-")</f>
        <v/>
      </c>
      <c r="L746" s="961">
        <v>632</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508</v>
      </c>
      <c r="B747" s="361"/>
      <c r="C747" s="361"/>
      <c r="D747" s="361"/>
      <c r="E747" s="962" t="s">
        <v>709</v>
      </c>
      <c r="F747" s="960"/>
      <c r="G747" s="960"/>
      <c r="H747" s="100" t="str">
        <f>IF(E747="","","-")</f>
        <v>-</v>
      </c>
      <c r="I747" s="960"/>
      <c r="J747" s="960"/>
      <c r="K747" s="100" t="str">
        <f>IF(I747="","","-")</f>
        <v/>
      </c>
      <c r="L747" s="961">
        <v>640</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5" t="s">
        <v>383</v>
      </c>
      <c r="B748" s="616"/>
      <c r="C748" s="616"/>
      <c r="D748" s="616"/>
      <c r="E748" s="616"/>
      <c r="F748" s="617"/>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385</v>
      </c>
      <c r="B787" s="630"/>
      <c r="C787" s="630"/>
      <c r="D787" s="630"/>
      <c r="E787" s="630"/>
      <c r="F787" s="631"/>
      <c r="G787" s="596" t="s">
        <v>752</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759</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753</v>
      </c>
      <c r="H789" s="672"/>
      <c r="I789" s="672"/>
      <c r="J789" s="672"/>
      <c r="K789" s="673"/>
      <c r="L789" s="665" t="s">
        <v>754</v>
      </c>
      <c r="M789" s="666"/>
      <c r="N789" s="666"/>
      <c r="O789" s="666"/>
      <c r="P789" s="666"/>
      <c r="Q789" s="666"/>
      <c r="R789" s="666"/>
      <c r="S789" s="666"/>
      <c r="T789" s="666"/>
      <c r="U789" s="666"/>
      <c r="V789" s="666"/>
      <c r="W789" s="666"/>
      <c r="X789" s="667"/>
      <c r="Y789" s="385">
        <v>3050</v>
      </c>
      <c r="Z789" s="386"/>
      <c r="AA789" s="386"/>
      <c r="AB789" s="803"/>
      <c r="AC789" s="671" t="s">
        <v>760</v>
      </c>
      <c r="AD789" s="672"/>
      <c r="AE789" s="672"/>
      <c r="AF789" s="672"/>
      <c r="AG789" s="673"/>
      <c r="AH789" s="665" t="s">
        <v>761</v>
      </c>
      <c r="AI789" s="666"/>
      <c r="AJ789" s="666"/>
      <c r="AK789" s="666"/>
      <c r="AL789" s="666"/>
      <c r="AM789" s="666"/>
      <c r="AN789" s="666"/>
      <c r="AO789" s="666"/>
      <c r="AP789" s="666"/>
      <c r="AQ789" s="666"/>
      <c r="AR789" s="666"/>
      <c r="AS789" s="666"/>
      <c r="AT789" s="667"/>
      <c r="AU789" s="385">
        <v>15</v>
      </c>
      <c r="AV789" s="386"/>
      <c r="AW789" s="386"/>
      <c r="AX789" s="387"/>
    </row>
    <row r="790" spans="1:51" ht="24.75" customHeight="1" x14ac:dyDescent="0.15">
      <c r="A790" s="632"/>
      <c r="B790" s="633"/>
      <c r="C790" s="633"/>
      <c r="D790" s="633"/>
      <c r="E790" s="633"/>
      <c r="F790" s="634"/>
      <c r="G790" s="607" t="s">
        <v>755</v>
      </c>
      <c r="H790" s="608"/>
      <c r="I790" s="608"/>
      <c r="J790" s="608"/>
      <c r="K790" s="609"/>
      <c r="L790" s="599" t="s">
        <v>756</v>
      </c>
      <c r="M790" s="600"/>
      <c r="N790" s="600"/>
      <c r="O790" s="600"/>
      <c r="P790" s="600"/>
      <c r="Q790" s="600"/>
      <c r="R790" s="600"/>
      <c r="S790" s="600"/>
      <c r="T790" s="600"/>
      <c r="U790" s="600"/>
      <c r="V790" s="600"/>
      <c r="W790" s="600"/>
      <c r="X790" s="601"/>
      <c r="Y790" s="602">
        <v>2593</v>
      </c>
      <c r="Z790" s="603"/>
      <c r="AA790" s="603"/>
      <c r="AB790" s="613"/>
      <c r="AC790" s="607" t="s">
        <v>762</v>
      </c>
      <c r="AD790" s="608"/>
      <c r="AE790" s="608"/>
      <c r="AF790" s="608"/>
      <c r="AG790" s="609"/>
      <c r="AH790" s="599" t="s">
        <v>762</v>
      </c>
      <c r="AI790" s="600"/>
      <c r="AJ790" s="600"/>
      <c r="AK790" s="600"/>
      <c r="AL790" s="600"/>
      <c r="AM790" s="600"/>
      <c r="AN790" s="600"/>
      <c r="AO790" s="600"/>
      <c r="AP790" s="600"/>
      <c r="AQ790" s="600"/>
      <c r="AR790" s="600"/>
      <c r="AS790" s="600"/>
      <c r="AT790" s="601"/>
      <c r="AU790" s="602">
        <v>1</v>
      </c>
      <c r="AV790" s="603"/>
      <c r="AW790" s="603"/>
      <c r="AX790" s="604"/>
    </row>
    <row r="791" spans="1:51" ht="24.75" customHeight="1" x14ac:dyDescent="0.15">
      <c r="A791" s="632"/>
      <c r="B791" s="633"/>
      <c r="C791" s="633"/>
      <c r="D791" s="633"/>
      <c r="E791" s="633"/>
      <c r="F791" s="634"/>
      <c r="G791" s="607" t="s">
        <v>757</v>
      </c>
      <c r="H791" s="608"/>
      <c r="I791" s="608"/>
      <c r="J791" s="608"/>
      <c r="K791" s="609"/>
      <c r="L791" s="599" t="s">
        <v>758</v>
      </c>
      <c r="M791" s="600"/>
      <c r="N791" s="600"/>
      <c r="O791" s="600"/>
      <c r="P791" s="600"/>
      <c r="Q791" s="600"/>
      <c r="R791" s="600"/>
      <c r="S791" s="600"/>
      <c r="T791" s="600"/>
      <c r="U791" s="600"/>
      <c r="V791" s="600"/>
      <c r="W791" s="600"/>
      <c r="X791" s="601"/>
      <c r="Y791" s="602">
        <f>128+122+358</f>
        <v>608</v>
      </c>
      <c r="Z791" s="603"/>
      <c r="AA791" s="603"/>
      <c r="AB791" s="613"/>
      <c r="AC791" s="607" t="s">
        <v>763</v>
      </c>
      <c r="AD791" s="608"/>
      <c r="AE791" s="608"/>
      <c r="AF791" s="608"/>
      <c r="AG791" s="609"/>
      <c r="AH791" s="599" t="s">
        <v>764</v>
      </c>
      <c r="AI791" s="600"/>
      <c r="AJ791" s="600"/>
      <c r="AK791" s="600"/>
      <c r="AL791" s="600"/>
      <c r="AM791" s="600"/>
      <c r="AN791" s="600"/>
      <c r="AO791" s="600"/>
      <c r="AP791" s="600"/>
      <c r="AQ791" s="600"/>
      <c r="AR791" s="600"/>
      <c r="AS791" s="600"/>
      <c r="AT791" s="601"/>
      <c r="AU791" s="602">
        <v>2</v>
      </c>
      <c r="AV791" s="603"/>
      <c r="AW791" s="603"/>
      <c r="AX791" s="604"/>
    </row>
    <row r="792" spans="1:51" ht="24.75"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6251</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18</v>
      </c>
      <c r="AV799" s="830"/>
      <c r="AW799" s="830"/>
      <c r="AX799" s="832"/>
    </row>
    <row r="800" spans="1:51" ht="24.75" customHeight="1" x14ac:dyDescent="0.15">
      <c r="A800" s="632"/>
      <c r="B800" s="633"/>
      <c r="C800" s="633"/>
      <c r="D800" s="633"/>
      <c r="E800" s="633"/>
      <c r="F800" s="634"/>
      <c r="G800" s="596" t="s">
        <v>765</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1</v>
      </c>
    </row>
    <row r="801" spans="1:51" ht="24.75"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1</v>
      </c>
    </row>
    <row r="802" spans="1:51" ht="24.75" customHeight="1" x14ac:dyDescent="0.15">
      <c r="A802" s="632"/>
      <c r="B802" s="633"/>
      <c r="C802" s="633"/>
      <c r="D802" s="633"/>
      <c r="E802" s="633"/>
      <c r="F802" s="634"/>
      <c r="G802" s="671" t="s">
        <v>760</v>
      </c>
      <c r="H802" s="672"/>
      <c r="I802" s="672"/>
      <c r="J802" s="672"/>
      <c r="K802" s="673"/>
      <c r="L802" s="665" t="s">
        <v>761</v>
      </c>
      <c r="M802" s="666"/>
      <c r="N802" s="666"/>
      <c r="O802" s="666"/>
      <c r="P802" s="666"/>
      <c r="Q802" s="666"/>
      <c r="R802" s="666"/>
      <c r="S802" s="666"/>
      <c r="T802" s="666"/>
      <c r="U802" s="666"/>
      <c r="V802" s="666"/>
      <c r="W802" s="666"/>
      <c r="X802" s="667"/>
      <c r="Y802" s="385">
        <v>18</v>
      </c>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1</v>
      </c>
    </row>
    <row r="803" spans="1:51"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1</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1</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1</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1</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1</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1</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1</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1</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1</v>
      </c>
    </row>
    <row r="812" spans="1:51" ht="24.75" customHeight="1" x14ac:dyDescent="0.15">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18</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1</v>
      </c>
    </row>
    <row r="813" spans="1:51" ht="24.75" hidden="1" customHeight="1" x14ac:dyDescent="0.15">
      <c r="A813" s="632"/>
      <c r="B813" s="633"/>
      <c r="C813" s="633"/>
      <c r="D813" s="633"/>
      <c r="E813" s="633"/>
      <c r="F813" s="634"/>
      <c r="G813" s="596" t="s">
        <v>319</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320</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150" customHeight="1" x14ac:dyDescent="0.15">
      <c r="A845" s="370">
        <v>1</v>
      </c>
      <c r="B845" s="370">
        <v>1</v>
      </c>
      <c r="C845" s="343" t="s">
        <v>766</v>
      </c>
      <c r="D845" s="343"/>
      <c r="E845" s="343"/>
      <c r="F845" s="343"/>
      <c r="G845" s="343"/>
      <c r="H845" s="343"/>
      <c r="I845" s="343"/>
      <c r="J845" s="344">
        <v>5010405015455</v>
      </c>
      <c r="K845" s="345"/>
      <c r="L845" s="345"/>
      <c r="M845" s="345"/>
      <c r="N845" s="345"/>
      <c r="O845" s="345"/>
      <c r="P845" s="378" t="s">
        <v>767</v>
      </c>
      <c r="Q845" s="378"/>
      <c r="R845" s="378"/>
      <c r="S845" s="378"/>
      <c r="T845" s="378"/>
      <c r="U845" s="378"/>
      <c r="V845" s="378"/>
      <c r="W845" s="378"/>
      <c r="X845" s="378"/>
      <c r="Y845" s="347">
        <f>Y799</f>
        <v>6251</v>
      </c>
      <c r="Z845" s="348"/>
      <c r="AA845" s="348"/>
      <c r="AB845" s="349"/>
      <c r="AC845" s="902" t="s">
        <v>768</v>
      </c>
      <c r="AD845" s="903"/>
      <c r="AE845" s="903"/>
      <c r="AF845" s="903"/>
      <c r="AG845" s="903"/>
      <c r="AH845" s="366" t="s">
        <v>405</v>
      </c>
      <c r="AI845" s="367"/>
      <c r="AJ845" s="367"/>
      <c r="AK845" s="367"/>
      <c r="AL845" s="354" t="s">
        <v>405</v>
      </c>
      <c r="AM845" s="355"/>
      <c r="AN845" s="355"/>
      <c r="AO845" s="356"/>
      <c r="AP845" s="357" t="s">
        <v>405</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771</v>
      </c>
      <c r="D878" s="343"/>
      <c r="E878" s="343"/>
      <c r="F878" s="343"/>
      <c r="G878" s="343"/>
      <c r="H878" s="343"/>
      <c r="I878" s="343"/>
      <c r="J878" s="344">
        <v>6000012070001</v>
      </c>
      <c r="K878" s="345"/>
      <c r="L878" s="345"/>
      <c r="M878" s="345"/>
      <c r="N878" s="345"/>
      <c r="O878" s="345"/>
      <c r="P878" s="377" t="s">
        <v>772</v>
      </c>
      <c r="Q878" s="378"/>
      <c r="R878" s="378"/>
      <c r="S878" s="378"/>
      <c r="T878" s="378"/>
      <c r="U878" s="378"/>
      <c r="V878" s="378"/>
      <c r="W878" s="378"/>
      <c r="X878" s="378"/>
      <c r="Y878" s="347">
        <v>18</v>
      </c>
      <c r="Z878" s="348"/>
      <c r="AA878" s="348"/>
      <c r="AB878" s="349"/>
      <c r="AC878" s="902" t="s">
        <v>80</v>
      </c>
      <c r="AD878" s="903"/>
      <c r="AE878" s="903"/>
      <c r="AF878" s="903"/>
      <c r="AG878" s="903"/>
      <c r="AH878" s="366" t="s">
        <v>405</v>
      </c>
      <c r="AI878" s="367"/>
      <c r="AJ878" s="367"/>
      <c r="AK878" s="367"/>
      <c r="AL878" s="354" t="s">
        <v>405</v>
      </c>
      <c r="AM878" s="355"/>
      <c r="AN878" s="355"/>
      <c r="AO878" s="356"/>
      <c r="AP878" s="357" t="s">
        <v>773</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786</v>
      </c>
      <c r="D911" s="343"/>
      <c r="E911" s="343"/>
      <c r="F911" s="343"/>
      <c r="G911" s="343"/>
      <c r="H911" s="343"/>
      <c r="I911" s="343"/>
      <c r="J911" s="344">
        <v>6000012070001</v>
      </c>
      <c r="K911" s="345"/>
      <c r="L911" s="345"/>
      <c r="M911" s="345"/>
      <c r="N911" s="345"/>
      <c r="O911" s="345"/>
      <c r="P911" s="377" t="s">
        <v>774</v>
      </c>
      <c r="Q911" s="378"/>
      <c r="R911" s="378"/>
      <c r="S911" s="378"/>
      <c r="T911" s="378"/>
      <c r="U911" s="378"/>
      <c r="V911" s="378"/>
      <c r="W911" s="378"/>
      <c r="X911" s="378"/>
      <c r="Y911" s="347">
        <v>5</v>
      </c>
      <c r="Z911" s="348"/>
      <c r="AA911" s="348"/>
      <c r="AB911" s="349"/>
      <c r="AC911" s="902" t="s">
        <v>80</v>
      </c>
      <c r="AD911" s="903"/>
      <c r="AE911" s="903"/>
      <c r="AF911" s="903"/>
      <c r="AG911" s="903"/>
      <c r="AH911" s="366" t="s">
        <v>405</v>
      </c>
      <c r="AI911" s="367"/>
      <c r="AJ911" s="367"/>
      <c r="AK911" s="367"/>
      <c r="AL911" s="354" t="s">
        <v>405</v>
      </c>
      <c r="AM911" s="355"/>
      <c r="AN911" s="355"/>
      <c r="AO911" s="356"/>
      <c r="AP911" s="357" t="s">
        <v>773</v>
      </c>
      <c r="AQ911" s="357"/>
      <c r="AR911" s="357"/>
      <c r="AS911" s="357"/>
      <c r="AT911" s="357"/>
      <c r="AU911" s="357"/>
      <c r="AV911" s="357"/>
      <c r="AW911" s="357"/>
      <c r="AX911" s="357"/>
      <c r="AY911">
        <f t="shared" si="119"/>
        <v>1</v>
      </c>
    </row>
    <row r="912" spans="1:51" ht="30" customHeight="1" x14ac:dyDescent="0.15">
      <c r="A912" s="370">
        <v>2</v>
      </c>
      <c r="B912" s="370">
        <v>1</v>
      </c>
      <c r="C912" s="358" t="s">
        <v>787</v>
      </c>
      <c r="D912" s="343"/>
      <c r="E912" s="343"/>
      <c r="F912" s="343"/>
      <c r="G912" s="343"/>
      <c r="H912" s="343"/>
      <c r="I912" s="343"/>
      <c r="J912" s="344">
        <v>6000012070001</v>
      </c>
      <c r="K912" s="345"/>
      <c r="L912" s="345"/>
      <c r="M912" s="345"/>
      <c r="N912" s="345"/>
      <c r="O912" s="345"/>
      <c r="P912" s="346" t="s">
        <v>774</v>
      </c>
      <c r="Q912" s="346"/>
      <c r="R912" s="346"/>
      <c r="S912" s="346"/>
      <c r="T912" s="346"/>
      <c r="U912" s="346"/>
      <c r="V912" s="346"/>
      <c r="W912" s="346"/>
      <c r="X912" s="346"/>
      <c r="Y912" s="347">
        <v>3</v>
      </c>
      <c r="Z912" s="348"/>
      <c r="AA912" s="348"/>
      <c r="AB912" s="349"/>
      <c r="AC912" s="350" t="s">
        <v>80</v>
      </c>
      <c r="AD912" s="351"/>
      <c r="AE912" s="351"/>
      <c r="AF912" s="351"/>
      <c r="AG912" s="351"/>
      <c r="AH912" s="366" t="s">
        <v>720</v>
      </c>
      <c r="AI912" s="367"/>
      <c r="AJ912" s="367"/>
      <c r="AK912" s="367"/>
      <c r="AL912" s="354" t="s">
        <v>720</v>
      </c>
      <c r="AM912" s="355"/>
      <c r="AN912" s="355"/>
      <c r="AO912" s="356"/>
      <c r="AP912" s="357" t="s">
        <v>793</v>
      </c>
      <c r="AQ912" s="357"/>
      <c r="AR912" s="357"/>
      <c r="AS912" s="357"/>
      <c r="AT912" s="357"/>
      <c r="AU912" s="357"/>
      <c r="AV912" s="357"/>
      <c r="AW912" s="357"/>
      <c r="AX912" s="357"/>
      <c r="AY912">
        <f>COUNTA($C$912)</f>
        <v>1</v>
      </c>
    </row>
    <row r="913" spans="1:51" ht="30" customHeight="1" x14ac:dyDescent="0.15">
      <c r="A913" s="370">
        <v>3</v>
      </c>
      <c r="B913" s="370">
        <v>1</v>
      </c>
      <c r="C913" s="358" t="s">
        <v>788</v>
      </c>
      <c r="D913" s="343"/>
      <c r="E913" s="343"/>
      <c r="F913" s="343"/>
      <c r="G913" s="343"/>
      <c r="H913" s="343"/>
      <c r="I913" s="343"/>
      <c r="J913" s="344">
        <v>6000012070001</v>
      </c>
      <c r="K913" s="345"/>
      <c r="L913" s="345"/>
      <c r="M913" s="345"/>
      <c r="N913" s="345"/>
      <c r="O913" s="345"/>
      <c r="P913" s="359" t="s">
        <v>774</v>
      </c>
      <c r="Q913" s="346"/>
      <c r="R913" s="346"/>
      <c r="S913" s="346"/>
      <c r="T913" s="346"/>
      <c r="U913" s="346"/>
      <c r="V913" s="346"/>
      <c r="W913" s="346"/>
      <c r="X913" s="346"/>
      <c r="Y913" s="347">
        <v>3</v>
      </c>
      <c r="Z913" s="348"/>
      <c r="AA913" s="348"/>
      <c r="AB913" s="349"/>
      <c r="AC913" s="350" t="s">
        <v>80</v>
      </c>
      <c r="AD913" s="351"/>
      <c r="AE913" s="351"/>
      <c r="AF913" s="351"/>
      <c r="AG913" s="351"/>
      <c r="AH913" s="352" t="s">
        <v>720</v>
      </c>
      <c r="AI913" s="353"/>
      <c r="AJ913" s="353"/>
      <c r="AK913" s="353"/>
      <c r="AL913" s="354" t="s">
        <v>720</v>
      </c>
      <c r="AM913" s="355"/>
      <c r="AN913" s="355"/>
      <c r="AO913" s="356"/>
      <c r="AP913" s="357" t="s">
        <v>793</v>
      </c>
      <c r="AQ913" s="357"/>
      <c r="AR913" s="357"/>
      <c r="AS913" s="357"/>
      <c r="AT913" s="357"/>
      <c r="AU913" s="357"/>
      <c r="AV913" s="357"/>
      <c r="AW913" s="357"/>
      <c r="AX913" s="357"/>
      <c r="AY913">
        <f>COUNTA($C$913)</f>
        <v>1</v>
      </c>
    </row>
    <row r="914" spans="1:51" ht="30" customHeight="1" x14ac:dyDescent="0.15">
      <c r="A914" s="370">
        <v>4</v>
      </c>
      <c r="B914" s="370">
        <v>1</v>
      </c>
      <c r="C914" s="358" t="s">
        <v>789</v>
      </c>
      <c r="D914" s="343"/>
      <c r="E914" s="343"/>
      <c r="F914" s="343"/>
      <c r="G914" s="343"/>
      <c r="H914" s="343"/>
      <c r="I914" s="343"/>
      <c r="J914" s="344">
        <v>6000012070001</v>
      </c>
      <c r="K914" s="345"/>
      <c r="L914" s="345"/>
      <c r="M914" s="345"/>
      <c r="N914" s="345"/>
      <c r="O914" s="345"/>
      <c r="P914" s="359" t="s">
        <v>774</v>
      </c>
      <c r="Q914" s="346"/>
      <c r="R914" s="346"/>
      <c r="S914" s="346"/>
      <c r="T914" s="346"/>
      <c r="U914" s="346"/>
      <c r="V914" s="346"/>
      <c r="W914" s="346"/>
      <c r="X914" s="346"/>
      <c r="Y914" s="347">
        <v>2</v>
      </c>
      <c r="Z914" s="348"/>
      <c r="AA914" s="348"/>
      <c r="AB914" s="349"/>
      <c r="AC914" s="350" t="s">
        <v>80</v>
      </c>
      <c r="AD914" s="351"/>
      <c r="AE914" s="351"/>
      <c r="AF914" s="351"/>
      <c r="AG914" s="351"/>
      <c r="AH914" s="352" t="s">
        <v>720</v>
      </c>
      <c r="AI914" s="353"/>
      <c r="AJ914" s="353"/>
      <c r="AK914" s="353"/>
      <c r="AL914" s="354" t="s">
        <v>720</v>
      </c>
      <c r="AM914" s="355"/>
      <c r="AN914" s="355"/>
      <c r="AO914" s="356"/>
      <c r="AP914" s="357" t="s">
        <v>793</v>
      </c>
      <c r="AQ914" s="357"/>
      <c r="AR914" s="357"/>
      <c r="AS914" s="357"/>
      <c r="AT914" s="357"/>
      <c r="AU914" s="357"/>
      <c r="AV914" s="357"/>
      <c r="AW914" s="357"/>
      <c r="AX914" s="357"/>
      <c r="AY914">
        <f>COUNTA($C$914)</f>
        <v>1</v>
      </c>
    </row>
    <row r="915" spans="1:51" ht="30" customHeight="1" x14ac:dyDescent="0.15">
      <c r="A915" s="370">
        <v>5</v>
      </c>
      <c r="B915" s="370">
        <v>1</v>
      </c>
      <c r="C915" s="358" t="s">
        <v>790</v>
      </c>
      <c r="D915" s="343"/>
      <c r="E915" s="343"/>
      <c r="F915" s="343"/>
      <c r="G915" s="343"/>
      <c r="H915" s="343"/>
      <c r="I915" s="343"/>
      <c r="J915" s="344">
        <v>6000012070001</v>
      </c>
      <c r="K915" s="345"/>
      <c r="L915" s="345"/>
      <c r="M915" s="345"/>
      <c r="N915" s="345"/>
      <c r="O915" s="345"/>
      <c r="P915" s="346" t="s">
        <v>774</v>
      </c>
      <c r="Q915" s="346"/>
      <c r="R915" s="346"/>
      <c r="S915" s="346"/>
      <c r="T915" s="346"/>
      <c r="U915" s="346"/>
      <c r="V915" s="346"/>
      <c r="W915" s="346"/>
      <c r="X915" s="346"/>
      <c r="Y915" s="347">
        <v>2</v>
      </c>
      <c r="Z915" s="348"/>
      <c r="AA915" s="348"/>
      <c r="AB915" s="349"/>
      <c r="AC915" s="350" t="s">
        <v>80</v>
      </c>
      <c r="AD915" s="351"/>
      <c r="AE915" s="351"/>
      <c r="AF915" s="351"/>
      <c r="AG915" s="351"/>
      <c r="AH915" s="352" t="s">
        <v>720</v>
      </c>
      <c r="AI915" s="353"/>
      <c r="AJ915" s="353"/>
      <c r="AK915" s="353"/>
      <c r="AL915" s="354" t="s">
        <v>720</v>
      </c>
      <c r="AM915" s="355"/>
      <c r="AN915" s="355"/>
      <c r="AO915" s="356"/>
      <c r="AP915" s="357" t="s">
        <v>793</v>
      </c>
      <c r="AQ915" s="357"/>
      <c r="AR915" s="357"/>
      <c r="AS915" s="357"/>
      <c r="AT915" s="357"/>
      <c r="AU915" s="357"/>
      <c r="AV915" s="357"/>
      <c r="AW915" s="357"/>
      <c r="AX915" s="357"/>
      <c r="AY915">
        <f>COUNTA($C$915)</f>
        <v>1</v>
      </c>
    </row>
    <row r="916" spans="1:51" ht="30" customHeight="1" x14ac:dyDescent="0.15">
      <c r="A916" s="370">
        <v>6</v>
      </c>
      <c r="B916" s="370">
        <v>1</v>
      </c>
      <c r="C916" s="358" t="s">
        <v>791</v>
      </c>
      <c r="D916" s="343"/>
      <c r="E916" s="343"/>
      <c r="F916" s="343"/>
      <c r="G916" s="343"/>
      <c r="H916" s="343"/>
      <c r="I916" s="343"/>
      <c r="J916" s="344">
        <v>6000012070001</v>
      </c>
      <c r="K916" s="345"/>
      <c r="L916" s="345"/>
      <c r="M916" s="345"/>
      <c r="N916" s="345"/>
      <c r="O916" s="345"/>
      <c r="P916" s="346" t="s">
        <v>774</v>
      </c>
      <c r="Q916" s="346"/>
      <c r="R916" s="346"/>
      <c r="S916" s="346"/>
      <c r="T916" s="346"/>
      <c r="U916" s="346"/>
      <c r="V916" s="346"/>
      <c r="W916" s="346"/>
      <c r="X916" s="346"/>
      <c r="Y916" s="347">
        <v>2</v>
      </c>
      <c r="Z916" s="348"/>
      <c r="AA916" s="348"/>
      <c r="AB916" s="349"/>
      <c r="AC916" s="350" t="s">
        <v>80</v>
      </c>
      <c r="AD916" s="351"/>
      <c r="AE916" s="351"/>
      <c r="AF916" s="351"/>
      <c r="AG916" s="351"/>
      <c r="AH916" s="352" t="s">
        <v>720</v>
      </c>
      <c r="AI916" s="353"/>
      <c r="AJ916" s="353"/>
      <c r="AK916" s="353"/>
      <c r="AL916" s="354" t="s">
        <v>720</v>
      </c>
      <c r="AM916" s="355"/>
      <c r="AN916" s="355"/>
      <c r="AO916" s="356"/>
      <c r="AP916" s="357" t="s">
        <v>793</v>
      </c>
      <c r="AQ916" s="357"/>
      <c r="AR916" s="357"/>
      <c r="AS916" s="357"/>
      <c r="AT916" s="357"/>
      <c r="AU916" s="357"/>
      <c r="AV916" s="357"/>
      <c r="AW916" s="357"/>
      <c r="AX916" s="357"/>
      <c r="AY916">
        <f>COUNTA($C$916)</f>
        <v>1</v>
      </c>
    </row>
    <row r="917" spans="1:51" ht="30" customHeight="1" x14ac:dyDescent="0.15">
      <c r="A917" s="370">
        <v>7</v>
      </c>
      <c r="B917" s="370">
        <v>1</v>
      </c>
      <c r="C917" s="358" t="s">
        <v>792</v>
      </c>
      <c r="D917" s="343"/>
      <c r="E917" s="343"/>
      <c r="F917" s="343"/>
      <c r="G917" s="343"/>
      <c r="H917" s="343"/>
      <c r="I917" s="343"/>
      <c r="J917" s="344">
        <v>6000012070001</v>
      </c>
      <c r="K917" s="345"/>
      <c r="L917" s="345"/>
      <c r="M917" s="345"/>
      <c r="N917" s="345"/>
      <c r="O917" s="345"/>
      <c r="P917" s="346" t="s">
        <v>774</v>
      </c>
      <c r="Q917" s="346"/>
      <c r="R917" s="346"/>
      <c r="S917" s="346"/>
      <c r="T917" s="346"/>
      <c r="U917" s="346"/>
      <c r="V917" s="346"/>
      <c r="W917" s="346"/>
      <c r="X917" s="346"/>
      <c r="Y917" s="347">
        <v>1</v>
      </c>
      <c r="Z917" s="348"/>
      <c r="AA917" s="348"/>
      <c r="AB917" s="349"/>
      <c r="AC917" s="350" t="s">
        <v>80</v>
      </c>
      <c r="AD917" s="351"/>
      <c r="AE917" s="351"/>
      <c r="AF917" s="351"/>
      <c r="AG917" s="351"/>
      <c r="AH917" s="352" t="s">
        <v>720</v>
      </c>
      <c r="AI917" s="353"/>
      <c r="AJ917" s="353"/>
      <c r="AK917" s="353"/>
      <c r="AL917" s="354" t="s">
        <v>720</v>
      </c>
      <c r="AM917" s="355"/>
      <c r="AN917" s="355"/>
      <c r="AO917" s="356"/>
      <c r="AP917" s="357" t="s">
        <v>793</v>
      </c>
      <c r="AQ917" s="357"/>
      <c r="AR917" s="357"/>
      <c r="AS917" s="357"/>
      <c r="AT917" s="357"/>
      <c r="AU917" s="357"/>
      <c r="AV917" s="357"/>
      <c r="AW917" s="357"/>
      <c r="AX917" s="357"/>
      <c r="AY917">
        <f>COUNTA($C$917)</f>
        <v>1</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328</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405</v>
      </c>
      <c r="F1110" s="369"/>
      <c r="G1110" s="369"/>
      <c r="H1110" s="369"/>
      <c r="I1110" s="369"/>
      <c r="J1110" s="344" t="s">
        <v>405</v>
      </c>
      <c r="K1110" s="345"/>
      <c r="L1110" s="345"/>
      <c r="M1110" s="345"/>
      <c r="N1110" s="345"/>
      <c r="O1110" s="345"/>
      <c r="P1110" s="377" t="s">
        <v>405</v>
      </c>
      <c r="Q1110" s="378"/>
      <c r="R1110" s="378"/>
      <c r="S1110" s="378"/>
      <c r="T1110" s="378"/>
      <c r="U1110" s="378"/>
      <c r="V1110" s="378"/>
      <c r="W1110" s="378"/>
      <c r="X1110" s="378"/>
      <c r="Y1110" s="347" t="s">
        <v>405</v>
      </c>
      <c r="Z1110" s="348"/>
      <c r="AA1110" s="348"/>
      <c r="AB1110" s="349"/>
      <c r="AC1110" s="371"/>
      <c r="AD1110" s="371"/>
      <c r="AE1110" s="371"/>
      <c r="AF1110" s="371"/>
      <c r="AG1110" s="371"/>
      <c r="AH1110" s="352" t="s">
        <v>405</v>
      </c>
      <c r="AI1110" s="353"/>
      <c r="AJ1110" s="353"/>
      <c r="AK1110" s="353"/>
      <c r="AL1110" s="354" t="s">
        <v>405</v>
      </c>
      <c r="AM1110" s="355"/>
      <c r="AN1110" s="355"/>
      <c r="AO1110" s="356"/>
      <c r="AP1110" s="357" t="s">
        <v>405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27">
      <formula>IF(RIGHT(TEXT(P14,"0.#"),1)=".",FALSE,TRUE)</formula>
    </cfRule>
    <cfRule type="expression" dxfId="2820" priority="14028">
      <formula>IF(RIGHT(TEXT(P14,"0.#"),1)=".",TRUE,FALSE)</formula>
    </cfRule>
  </conditionalFormatting>
  <conditionalFormatting sqref="AE32">
    <cfRule type="expression" dxfId="2819" priority="14017">
      <formula>IF(RIGHT(TEXT(AE32,"0.#"),1)=".",FALSE,TRUE)</formula>
    </cfRule>
    <cfRule type="expression" dxfId="2818" priority="14018">
      <formula>IF(RIGHT(TEXT(AE32,"0.#"),1)=".",TRUE,FALSE)</formula>
    </cfRule>
  </conditionalFormatting>
  <conditionalFormatting sqref="P18:AX18">
    <cfRule type="expression" dxfId="2817" priority="13903">
      <formula>IF(RIGHT(TEXT(P18,"0.#"),1)=".",FALSE,TRUE)</formula>
    </cfRule>
    <cfRule type="expression" dxfId="2816" priority="13904">
      <formula>IF(RIGHT(TEXT(P18,"0.#"),1)=".",TRUE,FALSE)</formula>
    </cfRule>
  </conditionalFormatting>
  <conditionalFormatting sqref="Y790">
    <cfRule type="expression" dxfId="2815" priority="13899">
      <formula>IF(RIGHT(TEXT(Y790,"0.#"),1)=".",FALSE,TRUE)</formula>
    </cfRule>
    <cfRule type="expression" dxfId="2814" priority="13900">
      <formula>IF(RIGHT(TEXT(Y790,"0.#"),1)=".",TRUE,FALSE)</formula>
    </cfRule>
  </conditionalFormatting>
  <conditionalFormatting sqref="Y799">
    <cfRule type="expression" dxfId="2813" priority="13895">
      <formula>IF(RIGHT(TEXT(Y799,"0.#"),1)=".",FALSE,TRUE)</formula>
    </cfRule>
    <cfRule type="expression" dxfId="2812" priority="13896">
      <formula>IF(RIGHT(TEXT(Y799,"0.#"),1)=".",TRUE,FALSE)</formula>
    </cfRule>
  </conditionalFormatting>
  <conditionalFormatting sqref="Y830:Y837 Y828 Y817:Y824 Y815 Y804:Y811 Y802">
    <cfRule type="expression" dxfId="2811" priority="13677">
      <formula>IF(RIGHT(TEXT(Y802,"0.#"),1)=".",FALSE,TRUE)</formula>
    </cfRule>
    <cfRule type="expression" dxfId="2810" priority="13678">
      <formula>IF(RIGHT(TEXT(Y802,"0.#"),1)=".",TRUE,FALSE)</formula>
    </cfRule>
  </conditionalFormatting>
  <conditionalFormatting sqref="P16:AQ17 P15:AX15 P13:AX13">
    <cfRule type="expression" dxfId="2809" priority="13725">
      <formula>IF(RIGHT(TEXT(P13,"0.#"),1)=".",FALSE,TRUE)</formula>
    </cfRule>
    <cfRule type="expression" dxfId="2808" priority="13726">
      <formula>IF(RIGHT(TEXT(P13,"0.#"),1)=".",TRUE,FALSE)</formula>
    </cfRule>
  </conditionalFormatting>
  <conditionalFormatting sqref="P19:AJ19">
    <cfRule type="expression" dxfId="2807" priority="13723">
      <formula>IF(RIGHT(TEXT(P19,"0.#"),1)=".",FALSE,TRUE)</formula>
    </cfRule>
    <cfRule type="expression" dxfId="2806" priority="13724">
      <formula>IF(RIGHT(TEXT(P19,"0.#"),1)=".",TRUE,FALSE)</formula>
    </cfRule>
  </conditionalFormatting>
  <conditionalFormatting sqref="AE101 AQ101">
    <cfRule type="expression" dxfId="2805" priority="13715">
      <formula>IF(RIGHT(TEXT(AE101,"0.#"),1)=".",FALSE,TRUE)</formula>
    </cfRule>
    <cfRule type="expression" dxfId="2804" priority="13716">
      <formula>IF(RIGHT(TEXT(AE101,"0.#"),1)=".",TRUE,FALSE)</formula>
    </cfRule>
  </conditionalFormatting>
  <conditionalFormatting sqref="Y791:Y798 Y789">
    <cfRule type="expression" dxfId="2803" priority="13701">
      <formula>IF(RIGHT(TEXT(Y789,"0.#"),1)=".",FALSE,TRUE)</formula>
    </cfRule>
    <cfRule type="expression" dxfId="2802" priority="13702">
      <formula>IF(RIGHT(TEXT(Y789,"0.#"),1)=".",TRUE,FALSE)</formula>
    </cfRule>
  </conditionalFormatting>
  <conditionalFormatting sqref="AU790">
    <cfRule type="expression" dxfId="2801" priority="13699">
      <formula>IF(RIGHT(TEXT(AU790,"0.#"),1)=".",FALSE,TRUE)</formula>
    </cfRule>
    <cfRule type="expression" dxfId="2800" priority="13700">
      <formula>IF(RIGHT(TEXT(AU790,"0.#"),1)=".",TRUE,FALSE)</formula>
    </cfRule>
  </conditionalFormatting>
  <conditionalFormatting sqref="AU799">
    <cfRule type="expression" dxfId="2799" priority="13697">
      <formula>IF(RIGHT(TEXT(AU799,"0.#"),1)=".",FALSE,TRUE)</formula>
    </cfRule>
    <cfRule type="expression" dxfId="2798" priority="13698">
      <formula>IF(RIGHT(TEXT(AU799,"0.#"),1)=".",TRUE,FALSE)</formula>
    </cfRule>
  </conditionalFormatting>
  <conditionalFormatting sqref="AU791:AU798 AU789">
    <cfRule type="expression" dxfId="2797" priority="13695">
      <formula>IF(RIGHT(TEXT(AU789,"0.#"),1)=".",FALSE,TRUE)</formula>
    </cfRule>
    <cfRule type="expression" dxfId="2796" priority="13696">
      <formula>IF(RIGHT(TEXT(AU789,"0.#"),1)=".",TRUE,FALSE)</formula>
    </cfRule>
  </conditionalFormatting>
  <conditionalFormatting sqref="Y829 Y816 Y803">
    <cfRule type="expression" dxfId="2795" priority="13681">
      <formula>IF(RIGHT(TEXT(Y803,"0.#"),1)=".",FALSE,TRUE)</formula>
    </cfRule>
    <cfRule type="expression" dxfId="2794" priority="13682">
      <formula>IF(RIGHT(TEXT(Y803,"0.#"),1)=".",TRUE,FALSE)</formula>
    </cfRule>
  </conditionalFormatting>
  <conditionalFormatting sqref="Y838 Y825 Y812">
    <cfRule type="expression" dxfId="2793" priority="13679">
      <formula>IF(RIGHT(TEXT(Y812,"0.#"),1)=".",FALSE,TRUE)</formula>
    </cfRule>
    <cfRule type="expression" dxfId="2792" priority="13680">
      <formula>IF(RIGHT(TEXT(Y812,"0.#"),1)=".",TRUE,FALSE)</formula>
    </cfRule>
  </conditionalFormatting>
  <conditionalFormatting sqref="AU829 AU816 AU803">
    <cfRule type="expression" dxfId="2791" priority="13675">
      <formula>IF(RIGHT(TEXT(AU803,"0.#"),1)=".",FALSE,TRUE)</formula>
    </cfRule>
    <cfRule type="expression" dxfId="2790" priority="13676">
      <formula>IF(RIGHT(TEXT(AU803,"0.#"),1)=".",TRUE,FALSE)</formula>
    </cfRule>
  </conditionalFormatting>
  <conditionalFormatting sqref="AU838 AU825 AU812">
    <cfRule type="expression" dxfId="2789" priority="13673">
      <formula>IF(RIGHT(TEXT(AU812,"0.#"),1)=".",FALSE,TRUE)</formula>
    </cfRule>
    <cfRule type="expression" dxfId="2788" priority="13674">
      <formula>IF(RIGHT(TEXT(AU812,"0.#"),1)=".",TRUE,FALSE)</formula>
    </cfRule>
  </conditionalFormatting>
  <conditionalFormatting sqref="AU830:AU837 AU828 AU817:AU824 AU815 AU804:AU811 AU802">
    <cfRule type="expression" dxfId="2787" priority="13671">
      <formula>IF(RIGHT(TEXT(AU802,"0.#"),1)=".",FALSE,TRUE)</formula>
    </cfRule>
    <cfRule type="expression" dxfId="2786" priority="13672">
      <formula>IF(RIGHT(TEXT(AU802,"0.#"),1)=".",TRUE,FALSE)</formula>
    </cfRule>
  </conditionalFormatting>
  <conditionalFormatting sqref="AM87">
    <cfRule type="expression" dxfId="2785" priority="13325">
      <formula>IF(RIGHT(TEXT(AM87,"0.#"),1)=".",FALSE,TRUE)</formula>
    </cfRule>
    <cfRule type="expression" dxfId="2784" priority="13326">
      <formula>IF(RIGHT(TEXT(AM87,"0.#"),1)=".",TRUE,FALSE)</formula>
    </cfRule>
  </conditionalFormatting>
  <conditionalFormatting sqref="AE55">
    <cfRule type="expression" dxfId="2783" priority="13393">
      <formula>IF(RIGHT(TEXT(AE55,"0.#"),1)=".",FALSE,TRUE)</formula>
    </cfRule>
    <cfRule type="expression" dxfId="2782" priority="13394">
      <formula>IF(RIGHT(TEXT(AE55,"0.#"),1)=".",TRUE,FALSE)</formula>
    </cfRule>
  </conditionalFormatting>
  <conditionalFormatting sqref="AI55">
    <cfRule type="expression" dxfId="2781" priority="13391">
      <formula>IF(RIGHT(TEXT(AI55,"0.#"),1)=".",FALSE,TRUE)</formula>
    </cfRule>
    <cfRule type="expression" dxfId="2780" priority="13392">
      <formula>IF(RIGHT(TEXT(AI55,"0.#"),1)=".",TRUE,FALSE)</formula>
    </cfRule>
  </conditionalFormatting>
  <conditionalFormatting sqref="AM34">
    <cfRule type="expression" dxfId="2779" priority="13471">
      <formula>IF(RIGHT(TEXT(AM34,"0.#"),1)=".",FALSE,TRUE)</formula>
    </cfRule>
    <cfRule type="expression" dxfId="2778" priority="13472">
      <formula>IF(RIGHT(TEXT(AM34,"0.#"),1)=".",TRUE,FALSE)</formula>
    </cfRule>
  </conditionalFormatting>
  <conditionalFormatting sqref="AE33">
    <cfRule type="expression" dxfId="2777" priority="13485">
      <formula>IF(RIGHT(TEXT(AE33,"0.#"),1)=".",FALSE,TRUE)</formula>
    </cfRule>
    <cfRule type="expression" dxfId="2776" priority="13486">
      <formula>IF(RIGHT(TEXT(AE33,"0.#"),1)=".",TRUE,FALSE)</formula>
    </cfRule>
  </conditionalFormatting>
  <conditionalFormatting sqref="AE34">
    <cfRule type="expression" dxfId="2775" priority="13483">
      <formula>IF(RIGHT(TEXT(AE34,"0.#"),1)=".",FALSE,TRUE)</formula>
    </cfRule>
    <cfRule type="expression" dxfId="2774" priority="13484">
      <formula>IF(RIGHT(TEXT(AE34,"0.#"),1)=".",TRUE,FALSE)</formula>
    </cfRule>
  </conditionalFormatting>
  <conditionalFormatting sqref="AI34">
    <cfRule type="expression" dxfId="2773" priority="13481">
      <formula>IF(RIGHT(TEXT(AI34,"0.#"),1)=".",FALSE,TRUE)</formula>
    </cfRule>
    <cfRule type="expression" dxfId="2772" priority="13482">
      <formula>IF(RIGHT(TEXT(AI34,"0.#"),1)=".",TRUE,FALSE)</formula>
    </cfRule>
  </conditionalFormatting>
  <conditionalFormatting sqref="AI33">
    <cfRule type="expression" dxfId="2771" priority="13479">
      <formula>IF(RIGHT(TEXT(AI33,"0.#"),1)=".",FALSE,TRUE)</formula>
    </cfRule>
    <cfRule type="expression" dxfId="2770" priority="13480">
      <formula>IF(RIGHT(TEXT(AI33,"0.#"),1)=".",TRUE,FALSE)</formula>
    </cfRule>
  </conditionalFormatting>
  <conditionalFormatting sqref="AI32">
    <cfRule type="expression" dxfId="2769" priority="13477">
      <formula>IF(RIGHT(TEXT(AI32,"0.#"),1)=".",FALSE,TRUE)</formula>
    </cfRule>
    <cfRule type="expression" dxfId="2768" priority="13478">
      <formula>IF(RIGHT(TEXT(AI32,"0.#"),1)=".",TRUE,FALSE)</formula>
    </cfRule>
  </conditionalFormatting>
  <conditionalFormatting sqref="AM32">
    <cfRule type="expression" dxfId="2767" priority="13475">
      <formula>IF(RIGHT(TEXT(AM32,"0.#"),1)=".",FALSE,TRUE)</formula>
    </cfRule>
    <cfRule type="expression" dxfId="2766" priority="13476">
      <formula>IF(RIGHT(TEXT(AM32,"0.#"),1)=".",TRUE,FALSE)</formula>
    </cfRule>
  </conditionalFormatting>
  <conditionalFormatting sqref="AM33">
    <cfRule type="expression" dxfId="2765" priority="13473">
      <formula>IF(RIGHT(TEXT(AM33,"0.#"),1)=".",FALSE,TRUE)</formula>
    </cfRule>
    <cfRule type="expression" dxfId="2764" priority="13474">
      <formula>IF(RIGHT(TEXT(AM33,"0.#"),1)=".",TRUE,FALSE)</formula>
    </cfRule>
  </conditionalFormatting>
  <conditionalFormatting sqref="AQ32:AQ34">
    <cfRule type="expression" dxfId="2763" priority="13465">
      <formula>IF(RIGHT(TEXT(AQ32,"0.#"),1)=".",FALSE,TRUE)</formula>
    </cfRule>
    <cfRule type="expression" dxfId="2762" priority="13466">
      <formula>IF(RIGHT(TEXT(AQ32,"0.#"),1)=".",TRUE,FALSE)</formula>
    </cfRule>
  </conditionalFormatting>
  <conditionalFormatting sqref="AU32:AU34">
    <cfRule type="expression" dxfId="2761" priority="13463">
      <formula>IF(RIGHT(TEXT(AU32,"0.#"),1)=".",FALSE,TRUE)</formula>
    </cfRule>
    <cfRule type="expression" dxfId="2760" priority="13464">
      <formula>IF(RIGHT(TEXT(AU32,"0.#"),1)=".",TRUE,FALSE)</formula>
    </cfRule>
  </conditionalFormatting>
  <conditionalFormatting sqref="AE53">
    <cfRule type="expression" dxfId="2759" priority="13397">
      <formula>IF(RIGHT(TEXT(AE53,"0.#"),1)=".",FALSE,TRUE)</formula>
    </cfRule>
    <cfRule type="expression" dxfId="2758" priority="13398">
      <formula>IF(RIGHT(TEXT(AE53,"0.#"),1)=".",TRUE,FALSE)</formula>
    </cfRule>
  </conditionalFormatting>
  <conditionalFormatting sqref="AE54">
    <cfRule type="expression" dxfId="2757" priority="13395">
      <formula>IF(RIGHT(TEXT(AE54,"0.#"),1)=".",FALSE,TRUE)</formula>
    </cfRule>
    <cfRule type="expression" dxfId="2756" priority="13396">
      <formula>IF(RIGHT(TEXT(AE54,"0.#"),1)=".",TRUE,FALSE)</formula>
    </cfRule>
  </conditionalFormatting>
  <conditionalFormatting sqref="AI54">
    <cfRule type="expression" dxfId="2755" priority="13389">
      <formula>IF(RIGHT(TEXT(AI54,"0.#"),1)=".",FALSE,TRUE)</formula>
    </cfRule>
    <cfRule type="expression" dxfId="2754" priority="13390">
      <formula>IF(RIGHT(TEXT(AI54,"0.#"),1)=".",TRUE,FALSE)</formula>
    </cfRule>
  </conditionalFormatting>
  <conditionalFormatting sqref="AI53">
    <cfRule type="expression" dxfId="2753" priority="13387">
      <formula>IF(RIGHT(TEXT(AI53,"0.#"),1)=".",FALSE,TRUE)</formula>
    </cfRule>
    <cfRule type="expression" dxfId="2752" priority="13388">
      <formula>IF(RIGHT(TEXT(AI53,"0.#"),1)=".",TRUE,FALSE)</formula>
    </cfRule>
  </conditionalFormatting>
  <conditionalFormatting sqref="AM53">
    <cfRule type="expression" dxfId="2751" priority="13385">
      <formula>IF(RIGHT(TEXT(AM53,"0.#"),1)=".",FALSE,TRUE)</formula>
    </cfRule>
    <cfRule type="expression" dxfId="2750" priority="13386">
      <formula>IF(RIGHT(TEXT(AM53,"0.#"),1)=".",TRUE,FALSE)</formula>
    </cfRule>
  </conditionalFormatting>
  <conditionalFormatting sqref="AM54">
    <cfRule type="expression" dxfId="2749" priority="13383">
      <formula>IF(RIGHT(TEXT(AM54,"0.#"),1)=".",FALSE,TRUE)</formula>
    </cfRule>
    <cfRule type="expression" dxfId="2748" priority="13384">
      <formula>IF(RIGHT(TEXT(AM54,"0.#"),1)=".",TRUE,FALSE)</formula>
    </cfRule>
  </conditionalFormatting>
  <conditionalFormatting sqref="AM55">
    <cfRule type="expression" dxfId="2747" priority="13381">
      <formula>IF(RIGHT(TEXT(AM55,"0.#"),1)=".",FALSE,TRUE)</formula>
    </cfRule>
    <cfRule type="expression" dxfId="2746" priority="13382">
      <formula>IF(RIGHT(TEXT(AM55,"0.#"),1)=".",TRUE,FALSE)</formula>
    </cfRule>
  </conditionalFormatting>
  <conditionalFormatting sqref="AE60">
    <cfRule type="expression" dxfId="2745" priority="13367">
      <formula>IF(RIGHT(TEXT(AE60,"0.#"),1)=".",FALSE,TRUE)</formula>
    </cfRule>
    <cfRule type="expression" dxfId="2744" priority="13368">
      <formula>IF(RIGHT(TEXT(AE60,"0.#"),1)=".",TRUE,FALSE)</formula>
    </cfRule>
  </conditionalFormatting>
  <conditionalFormatting sqref="AE61">
    <cfRule type="expression" dxfId="2743" priority="13365">
      <formula>IF(RIGHT(TEXT(AE61,"0.#"),1)=".",FALSE,TRUE)</formula>
    </cfRule>
    <cfRule type="expression" dxfId="2742" priority="13366">
      <formula>IF(RIGHT(TEXT(AE61,"0.#"),1)=".",TRUE,FALSE)</formula>
    </cfRule>
  </conditionalFormatting>
  <conditionalFormatting sqref="AE62">
    <cfRule type="expression" dxfId="2741" priority="13363">
      <formula>IF(RIGHT(TEXT(AE62,"0.#"),1)=".",FALSE,TRUE)</formula>
    </cfRule>
    <cfRule type="expression" dxfId="2740" priority="13364">
      <formula>IF(RIGHT(TEXT(AE62,"0.#"),1)=".",TRUE,FALSE)</formula>
    </cfRule>
  </conditionalFormatting>
  <conditionalFormatting sqref="AI62">
    <cfRule type="expression" dxfId="2739" priority="13361">
      <formula>IF(RIGHT(TEXT(AI62,"0.#"),1)=".",FALSE,TRUE)</formula>
    </cfRule>
    <cfRule type="expression" dxfId="2738" priority="13362">
      <formula>IF(RIGHT(TEXT(AI62,"0.#"),1)=".",TRUE,FALSE)</formula>
    </cfRule>
  </conditionalFormatting>
  <conditionalFormatting sqref="AI61">
    <cfRule type="expression" dxfId="2737" priority="13359">
      <formula>IF(RIGHT(TEXT(AI61,"0.#"),1)=".",FALSE,TRUE)</formula>
    </cfRule>
    <cfRule type="expression" dxfId="2736" priority="13360">
      <formula>IF(RIGHT(TEXT(AI61,"0.#"),1)=".",TRUE,FALSE)</formula>
    </cfRule>
  </conditionalFormatting>
  <conditionalFormatting sqref="AI60">
    <cfRule type="expression" dxfId="2735" priority="13357">
      <formula>IF(RIGHT(TEXT(AI60,"0.#"),1)=".",FALSE,TRUE)</formula>
    </cfRule>
    <cfRule type="expression" dxfId="2734" priority="13358">
      <formula>IF(RIGHT(TEXT(AI60,"0.#"),1)=".",TRUE,FALSE)</formula>
    </cfRule>
  </conditionalFormatting>
  <conditionalFormatting sqref="AM60">
    <cfRule type="expression" dxfId="2733" priority="13355">
      <formula>IF(RIGHT(TEXT(AM60,"0.#"),1)=".",FALSE,TRUE)</formula>
    </cfRule>
    <cfRule type="expression" dxfId="2732" priority="13356">
      <formula>IF(RIGHT(TEXT(AM60,"0.#"),1)=".",TRUE,FALSE)</formula>
    </cfRule>
  </conditionalFormatting>
  <conditionalFormatting sqref="AM61">
    <cfRule type="expression" dxfId="2731" priority="13353">
      <formula>IF(RIGHT(TEXT(AM61,"0.#"),1)=".",FALSE,TRUE)</formula>
    </cfRule>
    <cfRule type="expression" dxfId="2730" priority="13354">
      <formula>IF(RIGHT(TEXT(AM61,"0.#"),1)=".",TRUE,FALSE)</formula>
    </cfRule>
  </conditionalFormatting>
  <conditionalFormatting sqref="AM62">
    <cfRule type="expression" dxfId="2729" priority="13351">
      <formula>IF(RIGHT(TEXT(AM62,"0.#"),1)=".",FALSE,TRUE)</formula>
    </cfRule>
    <cfRule type="expression" dxfId="2728" priority="13352">
      <formula>IF(RIGHT(TEXT(AM62,"0.#"),1)=".",TRUE,FALSE)</formula>
    </cfRule>
  </conditionalFormatting>
  <conditionalFormatting sqref="AE87">
    <cfRule type="expression" dxfId="2727" priority="13337">
      <formula>IF(RIGHT(TEXT(AE87,"0.#"),1)=".",FALSE,TRUE)</formula>
    </cfRule>
    <cfRule type="expression" dxfId="2726" priority="13338">
      <formula>IF(RIGHT(TEXT(AE87,"0.#"),1)=".",TRUE,FALSE)</formula>
    </cfRule>
  </conditionalFormatting>
  <conditionalFormatting sqref="AE88">
    <cfRule type="expression" dxfId="2725" priority="13335">
      <formula>IF(RIGHT(TEXT(AE88,"0.#"),1)=".",FALSE,TRUE)</formula>
    </cfRule>
    <cfRule type="expression" dxfId="2724" priority="13336">
      <formula>IF(RIGHT(TEXT(AE88,"0.#"),1)=".",TRUE,FALSE)</formula>
    </cfRule>
  </conditionalFormatting>
  <conditionalFormatting sqref="AE89">
    <cfRule type="expression" dxfId="2723" priority="13333">
      <formula>IF(RIGHT(TEXT(AE89,"0.#"),1)=".",FALSE,TRUE)</formula>
    </cfRule>
    <cfRule type="expression" dxfId="2722" priority="13334">
      <formula>IF(RIGHT(TEXT(AE89,"0.#"),1)=".",TRUE,FALSE)</formula>
    </cfRule>
  </conditionalFormatting>
  <conditionalFormatting sqref="AI89">
    <cfRule type="expression" dxfId="2721" priority="13331">
      <formula>IF(RIGHT(TEXT(AI89,"0.#"),1)=".",FALSE,TRUE)</formula>
    </cfRule>
    <cfRule type="expression" dxfId="2720" priority="13332">
      <formula>IF(RIGHT(TEXT(AI89,"0.#"),1)=".",TRUE,FALSE)</formula>
    </cfRule>
  </conditionalFormatting>
  <conditionalFormatting sqref="AI88">
    <cfRule type="expression" dxfId="2719" priority="13329">
      <formula>IF(RIGHT(TEXT(AI88,"0.#"),1)=".",FALSE,TRUE)</formula>
    </cfRule>
    <cfRule type="expression" dxfId="2718" priority="13330">
      <formula>IF(RIGHT(TEXT(AI88,"0.#"),1)=".",TRUE,FALSE)</formula>
    </cfRule>
  </conditionalFormatting>
  <conditionalFormatting sqref="AI87">
    <cfRule type="expression" dxfId="2717" priority="13327">
      <formula>IF(RIGHT(TEXT(AI87,"0.#"),1)=".",FALSE,TRUE)</formula>
    </cfRule>
    <cfRule type="expression" dxfId="2716" priority="13328">
      <formula>IF(RIGHT(TEXT(AI87,"0.#"),1)=".",TRUE,FALSE)</formula>
    </cfRule>
  </conditionalFormatting>
  <conditionalFormatting sqref="AM88">
    <cfRule type="expression" dxfId="2715" priority="13323">
      <formula>IF(RIGHT(TEXT(AM88,"0.#"),1)=".",FALSE,TRUE)</formula>
    </cfRule>
    <cfRule type="expression" dxfId="2714" priority="13324">
      <formula>IF(RIGHT(TEXT(AM88,"0.#"),1)=".",TRUE,FALSE)</formula>
    </cfRule>
  </conditionalFormatting>
  <conditionalFormatting sqref="AM89">
    <cfRule type="expression" dxfId="2713" priority="13321">
      <formula>IF(RIGHT(TEXT(AM89,"0.#"),1)=".",FALSE,TRUE)</formula>
    </cfRule>
    <cfRule type="expression" dxfId="2712" priority="13322">
      <formula>IF(RIGHT(TEXT(AM89,"0.#"),1)=".",TRUE,FALSE)</formula>
    </cfRule>
  </conditionalFormatting>
  <conditionalFormatting sqref="AE92">
    <cfRule type="expression" dxfId="2711" priority="13307">
      <formula>IF(RIGHT(TEXT(AE92,"0.#"),1)=".",FALSE,TRUE)</formula>
    </cfRule>
    <cfRule type="expression" dxfId="2710" priority="13308">
      <formula>IF(RIGHT(TEXT(AE92,"0.#"),1)=".",TRUE,FALSE)</formula>
    </cfRule>
  </conditionalFormatting>
  <conditionalFormatting sqref="AE93">
    <cfRule type="expression" dxfId="2709" priority="13305">
      <formula>IF(RIGHT(TEXT(AE93,"0.#"),1)=".",FALSE,TRUE)</formula>
    </cfRule>
    <cfRule type="expression" dxfId="2708" priority="13306">
      <formula>IF(RIGHT(TEXT(AE93,"0.#"),1)=".",TRUE,FALSE)</formula>
    </cfRule>
  </conditionalFormatting>
  <conditionalFormatting sqref="AE94">
    <cfRule type="expression" dxfId="2707" priority="13303">
      <formula>IF(RIGHT(TEXT(AE94,"0.#"),1)=".",FALSE,TRUE)</formula>
    </cfRule>
    <cfRule type="expression" dxfId="2706" priority="13304">
      <formula>IF(RIGHT(TEXT(AE94,"0.#"),1)=".",TRUE,FALSE)</formula>
    </cfRule>
  </conditionalFormatting>
  <conditionalFormatting sqref="AI94">
    <cfRule type="expression" dxfId="2705" priority="13301">
      <formula>IF(RIGHT(TEXT(AI94,"0.#"),1)=".",FALSE,TRUE)</formula>
    </cfRule>
    <cfRule type="expression" dxfId="2704" priority="13302">
      <formula>IF(RIGHT(TEXT(AI94,"0.#"),1)=".",TRUE,FALSE)</formula>
    </cfRule>
  </conditionalFormatting>
  <conditionalFormatting sqref="AI93">
    <cfRule type="expression" dxfId="2703" priority="13299">
      <formula>IF(RIGHT(TEXT(AI93,"0.#"),1)=".",FALSE,TRUE)</formula>
    </cfRule>
    <cfRule type="expression" dxfId="2702" priority="13300">
      <formula>IF(RIGHT(TEXT(AI93,"0.#"),1)=".",TRUE,FALSE)</formula>
    </cfRule>
  </conditionalFormatting>
  <conditionalFormatting sqref="AI92">
    <cfRule type="expression" dxfId="2701" priority="13297">
      <formula>IF(RIGHT(TEXT(AI92,"0.#"),1)=".",FALSE,TRUE)</formula>
    </cfRule>
    <cfRule type="expression" dxfId="2700" priority="13298">
      <formula>IF(RIGHT(TEXT(AI92,"0.#"),1)=".",TRUE,FALSE)</formula>
    </cfRule>
  </conditionalFormatting>
  <conditionalFormatting sqref="AM92">
    <cfRule type="expression" dxfId="2699" priority="13295">
      <formula>IF(RIGHT(TEXT(AM92,"0.#"),1)=".",FALSE,TRUE)</formula>
    </cfRule>
    <cfRule type="expression" dxfId="2698" priority="13296">
      <formula>IF(RIGHT(TEXT(AM92,"0.#"),1)=".",TRUE,FALSE)</formula>
    </cfRule>
  </conditionalFormatting>
  <conditionalFormatting sqref="AM93">
    <cfRule type="expression" dxfId="2697" priority="13293">
      <formula>IF(RIGHT(TEXT(AM93,"0.#"),1)=".",FALSE,TRUE)</formula>
    </cfRule>
    <cfRule type="expression" dxfId="2696" priority="13294">
      <formula>IF(RIGHT(TEXT(AM93,"0.#"),1)=".",TRUE,FALSE)</formula>
    </cfRule>
  </conditionalFormatting>
  <conditionalFormatting sqref="AM94">
    <cfRule type="expression" dxfId="2695" priority="13291">
      <formula>IF(RIGHT(TEXT(AM94,"0.#"),1)=".",FALSE,TRUE)</formula>
    </cfRule>
    <cfRule type="expression" dxfId="2694" priority="13292">
      <formula>IF(RIGHT(TEXT(AM94,"0.#"),1)=".",TRUE,FALSE)</formula>
    </cfRule>
  </conditionalFormatting>
  <conditionalFormatting sqref="AE97">
    <cfRule type="expression" dxfId="2693" priority="13277">
      <formula>IF(RIGHT(TEXT(AE97,"0.#"),1)=".",FALSE,TRUE)</formula>
    </cfRule>
    <cfRule type="expression" dxfId="2692" priority="13278">
      <formula>IF(RIGHT(TEXT(AE97,"0.#"),1)=".",TRUE,FALSE)</formula>
    </cfRule>
  </conditionalFormatting>
  <conditionalFormatting sqref="AE98">
    <cfRule type="expression" dxfId="2691" priority="13275">
      <formula>IF(RIGHT(TEXT(AE98,"0.#"),1)=".",FALSE,TRUE)</formula>
    </cfRule>
    <cfRule type="expression" dxfId="2690" priority="13276">
      <formula>IF(RIGHT(TEXT(AE98,"0.#"),1)=".",TRUE,FALSE)</formula>
    </cfRule>
  </conditionalFormatting>
  <conditionalFormatting sqref="AE99">
    <cfRule type="expression" dxfId="2689" priority="13273">
      <formula>IF(RIGHT(TEXT(AE99,"0.#"),1)=".",FALSE,TRUE)</formula>
    </cfRule>
    <cfRule type="expression" dxfId="2688" priority="13274">
      <formula>IF(RIGHT(TEXT(AE99,"0.#"),1)=".",TRUE,FALSE)</formula>
    </cfRule>
  </conditionalFormatting>
  <conditionalFormatting sqref="AI99">
    <cfRule type="expression" dxfId="2687" priority="13271">
      <formula>IF(RIGHT(TEXT(AI99,"0.#"),1)=".",FALSE,TRUE)</formula>
    </cfRule>
    <cfRule type="expression" dxfId="2686" priority="13272">
      <formula>IF(RIGHT(TEXT(AI99,"0.#"),1)=".",TRUE,FALSE)</formula>
    </cfRule>
  </conditionalFormatting>
  <conditionalFormatting sqref="AI98">
    <cfRule type="expression" dxfId="2685" priority="13269">
      <formula>IF(RIGHT(TEXT(AI98,"0.#"),1)=".",FALSE,TRUE)</formula>
    </cfRule>
    <cfRule type="expression" dxfId="2684" priority="13270">
      <formula>IF(RIGHT(TEXT(AI98,"0.#"),1)=".",TRUE,FALSE)</formula>
    </cfRule>
  </conditionalFormatting>
  <conditionalFormatting sqref="AI97">
    <cfRule type="expression" dxfId="2683" priority="13267">
      <formula>IF(RIGHT(TEXT(AI97,"0.#"),1)=".",FALSE,TRUE)</formula>
    </cfRule>
    <cfRule type="expression" dxfId="2682" priority="13268">
      <formula>IF(RIGHT(TEXT(AI97,"0.#"),1)=".",TRUE,FALSE)</formula>
    </cfRule>
  </conditionalFormatting>
  <conditionalFormatting sqref="AM97">
    <cfRule type="expression" dxfId="2681" priority="13265">
      <formula>IF(RIGHT(TEXT(AM97,"0.#"),1)=".",FALSE,TRUE)</formula>
    </cfRule>
    <cfRule type="expression" dxfId="2680" priority="13266">
      <formula>IF(RIGHT(TEXT(AM97,"0.#"),1)=".",TRUE,FALSE)</formula>
    </cfRule>
  </conditionalFormatting>
  <conditionalFormatting sqref="AM98">
    <cfRule type="expression" dxfId="2679" priority="13263">
      <formula>IF(RIGHT(TEXT(AM98,"0.#"),1)=".",FALSE,TRUE)</formula>
    </cfRule>
    <cfRule type="expression" dxfId="2678" priority="13264">
      <formula>IF(RIGHT(TEXT(AM98,"0.#"),1)=".",TRUE,FALSE)</formula>
    </cfRule>
  </conditionalFormatting>
  <conditionalFormatting sqref="AM99">
    <cfRule type="expression" dxfId="2677" priority="13261">
      <formula>IF(RIGHT(TEXT(AM99,"0.#"),1)=".",FALSE,TRUE)</formula>
    </cfRule>
    <cfRule type="expression" dxfId="2676" priority="13262">
      <formula>IF(RIGHT(TEXT(AM99,"0.#"),1)=".",TRUE,FALSE)</formula>
    </cfRule>
  </conditionalFormatting>
  <conditionalFormatting sqref="AI101">
    <cfRule type="expression" dxfId="2675" priority="13247">
      <formula>IF(RIGHT(TEXT(AI101,"0.#"),1)=".",FALSE,TRUE)</formula>
    </cfRule>
    <cfRule type="expression" dxfId="2674" priority="13248">
      <formula>IF(RIGHT(TEXT(AI101,"0.#"),1)=".",TRUE,FALSE)</formula>
    </cfRule>
  </conditionalFormatting>
  <conditionalFormatting sqref="AM101">
    <cfRule type="expression" dxfId="2673" priority="13245">
      <formula>IF(RIGHT(TEXT(AM101,"0.#"),1)=".",FALSE,TRUE)</formula>
    </cfRule>
    <cfRule type="expression" dxfId="2672" priority="13246">
      <formula>IF(RIGHT(TEXT(AM101,"0.#"),1)=".",TRUE,FALSE)</formula>
    </cfRule>
  </conditionalFormatting>
  <conditionalFormatting sqref="AE102">
    <cfRule type="expression" dxfId="2671" priority="13243">
      <formula>IF(RIGHT(TEXT(AE102,"0.#"),1)=".",FALSE,TRUE)</formula>
    </cfRule>
    <cfRule type="expression" dxfId="2670" priority="13244">
      <formula>IF(RIGHT(TEXT(AE102,"0.#"),1)=".",TRUE,FALSE)</formula>
    </cfRule>
  </conditionalFormatting>
  <conditionalFormatting sqref="AI102">
    <cfRule type="expression" dxfId="2669" priority="13241">
      <formula>IF(RIGHT(TEXT(AI102,"0.#"),1)=".",FALSE,TRUE)</formula>
    </cfRule>
    <cfRule type="expression" dxfId="2668" priority="13242">
      <formula>IF(RIGHT(TEXT(AI102,"0.#"),1)=".",TRUE,FALSE)</formula>
    </cfRule>
  </conditionalFormatting>
  <conditionalFormatting sqref="AM102">
    <cfRule type="expression" dxfId="2667" priority="13239">
      <formula>IF(RIGHT(TEXT(AM102,"0.#"),1)=".",FALSE,TRUE)</formula>
    </cfRule>
    <cfRule type="expression" dxfId="2666" priority="13240">
      <formula>IF(RIGHT(TEXT(AM102,"0.#"),1)=".",TRUE,FALSE)</formula>
    </cfRule>
  </conditionalFormatting>
  <conditionalFormatting sqref="AQ102">
    <cfRule type="expression" dxfId="2665" priority="13237">
      <formula>IF(RIGHT(TEXT(AQ102,"0.#"),1)=".",FALSE,TRUE)</formula>
    </cfRule>
    <cfRule type="expression" dxfId="2664" priority="13238">
      <formula>IF(RIGHT(TEXT(AQ102,"0.#"),1)=".",TRUE,FALSE)</formula>
    </cfRule>
  </conditionalFormatting>
  <conditionalFormatting sqref="AE104">
    <cfRule type="expression" dxfId="2663" priority="13235">
      <formula>IF(RIGHT(TEXT(AE104,"0.#"),1)=".",FALSE,TRUE)</formula>
    </cfRule>
    <cfRule type="expression" dxfId="2662" priority="13236">
      <formula>IF(RIGHT(TEXT(AE104,"0.#"),1)=".",TRUE,FALSE)</formula>
    </cfRule>
  </conditionalFormatting>
  <conditionalFormatting sqref="AI104">
    <cfRule type="expression" dxfId="2661" priority="13233">
      <formula>IF(RIGHT(TEXT(AI104,"0.#"),1)=".",FALSE,TRUE)</formula>
    </cfRule>
    <cfRule type="expression" dxfId="2660" priority="13234">
      <formula>IF(RIGHT(TEXT(AI104,"0.#"),1)=".",TRUE,FALSE)</formula>
    </cfRule>
  </conditionalFormatting>
  <conditionalFormatting sqref="AM104">
    <cfRule type="expression" dxfId="2659" priority="13231">
      <formula>IF(RIGHT(TEXT(AM104,"0.#"),1)=".",FALSE,TRUE)</formula>
    </cfRule>
    <cfRule type="expression" dxfId="2658" priority="13232">
      <formula>IF(RIGHT(TEXT(AM104,"0.#"),1)=".",TRUE,FALSE)</formula>
    </cfRule>
  </conditionalFormatting>
  <conditionalFormatting sqref="AE105">
    <cfRule type="expression" dxfId="2657" priority="13229">
      <formula>IF(RIGHT(TEXT(AE105,"0.#"),1)=".",FALSE,TRUE)</formula>
    </cfRule>
    <cfRule type="expression" dxfId="2656" priority="13230">
      <formula>IF(RIGHT(TEXT(AE105,"0.#"),1)=".",TRUE,FALSE)</formula>
    </cfRule>
  </conditionalFormatting>
  <conditionalFormatting sqref="AI105">
    <cfRule type="expression" dxfId="2655" priority="13227">
      <formula>IF(RIGHT(TEXT(AI105,"0.#"),1)=".",FALSE,TRUE)</formula>
    </cfRule>
    <cfRule type="expression" dxfId="2654" priority="13228">
      <formula>IF(RIGHT(TEXT(AI105,"0.#"),1)=".",TRUE,FALSE)</formula>
    </cfRule>
  </conditionalFormatting>
  <conditionalFormatting sqref="AM105">
    <cfRule type="expression" dxfId="2653" priority="13225">
      <formula>IF(RIGHT(TEXT(AM105,"0.#"),1)=".",FALSE,TRUE)</formula>
    </cfRule>
    <cfRule type="expression" dxfId="2652" priority="13226">
      <formula>IF(RIGHT(TEXT(AM105,"0.#"),1)=".",TRUE,FALSE)</formula>
    </cfRule>
  </conditionalFormatting>
  <conditionalFormatting sqref="AE107">
    <cfRule type="expression" dxfId="2651" priority="13221">
      <formula>IF(RIGHT(TEXT(AE107,"0.#"),1)=".",FALSE,TRUE)</formula>
    </cfRule>
    <cfRule type="expression" dxfId="2650" priority="13222">
      <formula>IF(RIGHT(TEXT(AE107,"0.#"),1)=".",TRUE,FALSE)</formula>
    </cfRule>
  </conditionalFormatting>
  <conditionalFormatting sqref="AI107">
    <cfRule type="expression" dxfId="2649" priority="13219">
      <formula>IF(RIGHT(TEXT(AI107,"0.#"),1)=".",FALSE,TRUE)</formula>
    </cfRule>
    <cfRule type="expression" dxfId="2648" priority="13220">
      <formula>IF(RIGHT(TEXT(AI107,"0.#"),1)=".",TRUE,FALSE)</formula>
    </cfRule>
  </conditionalFormatting>
  <conditionalFormatting sqref="AM107">
    <cfRule type="expression" dxfId="2647" priority="13217">
      <formula>IF(RIGHT(TEXT(AM107,"0.#"),1)=".",FALSE,TRUE)</formula>
    </cfRule>
    <cfRule type="expression" dxfId="2646" priority="13218">
      <formula>IF(RIGHT(TEXT(AM107,"0.#"),1)=".",TRUE,FALSE)</formula>
    </cfRule>
  </conditionalFormatting>
  <conditionalFormatting sqref="AE108">
    <cfRule type="expression" dxfId="2645" priority="13215">
      <formula>IF(RIGHT(TEXT(AE108,"0.#"),1)=".",FALSE,TRUE)</formula>
    </cfRule>
    <cfRule type="expression" dxfId="2644" priority="13216">
      <formula>IF(RIGHT(TEXT(AE108,"0.#"),1)=".",TRUE,FALSE)</formula>
    </cfRule>
  </conditionalFormatting>
  <conditionalFormatting sqref="AI108">
    <cfRule type="expression" dxfId="2643" priority="13213">
      <formula>IF(RIGHT(TEXT(AI108,"0.#"),1)=".",FALSE,TRUE)</formula>
    </cfRule>
    <cfRule type="expression" dxfId="2642" priority="13214">
      <formula>IF(RIGHT(TEXT(AI108,"0.#"),1)=".",TRUE,FALSE)</formula>
    </cfRule>
  </conditionalFormatting>
  <conditionalFormatting sqref="AM108">
    <cfRule type="expression" dxfId="2641" priority="13211">
      <formula>IF(RIGHT(TEXT(AM108,"0.#"),1)=".",FALSE,TRUE)</formula>
    </cfRule>
    <cfRule type="expression" dxfId="2640" priority="13212">
      <formula>IF(RIGHT(TEXT(AM108,"0.#"),1)=".",TRUE,FALSE)</formula>
    </cfRule>
  </conditionalFormatting>
  <conditionalFormatting sqref="AE110">
    <cfRule type="expression" dxfId="2639" priority="13207">
      <formula>IF(RIGHT(TEXT(AE110,"0.#"),1)=".",FALSE,TRUE)</formula>
    </cfRule>
    <cfRule type="expression" dxfId="2638" priority="13208">
      <formula>IF(RIGHT(TEXT(AE110,"0.#"),1)=".",TRUE,FALSE)</formula>
    </cfRule>
  </conditionalFormatting>
  <conditionalFormatting sqref="AI110">
    <cfRule type="expression" dxfId="2637" priority="13205">
      <formula>IF(RIGHT(TEXT(AI110,"0.#"),1)=".",FALSE,TRUE)</formula>
    </cfRule>
    <cfRule type="expression" dxfId="2636" priority="13206">
      <formula>IF(RIGHT(TEXT(AI110,"0.#"),1)=".",TRUE,FALSE)</formula>
    </cfRule>
  </conditionalFormatting>
  <conditionalFormatting sqref="AM110">
    <cfRule type="expression" dxfId="2635" priority="13203">
      <formula>IF(RIGHT(TEXT(AM110,"0.#"),1)=".",FALSE,TRUE)</formula>
    </cfRule>
    <cfRule type="expression" dxfId="2634" priority="13204">
      <formula>IF(RIGHT(TEXT(AM110,"0.#"),1)=".",TRUE,FALSE)</formula>
    </cfRule>
  </conditionalFormatting>
  <conditionalFormatting sqref="AE111">
    <cfRule type="expression" dxfId="2633" priority="13201">
      <formula>IF(RIGHT(TEXT(AE111,"0.#"),1)=".",FALSE,TRUE)</formula>
    </cfRule>
    <cfRule type="expression" dxfId="2632" priority="13202">
      <formula>IF(RIGHT(TEXT(AE111,"0.#"),1)=".",TRUE,FALSE)</formula>
    </cfRule>
  </conditionalFormatting>
  <conditionalFormatting sqref="AI111">
    <cfRule type="expression" dxfId="2631" priority="13199">
      <formula>IF(RIGHT(TEXT(AI111,"0.#"),1)=".",FALSE,TRUE)</formula>
    </cfRule>
    <cfRule type="expression" dxfId="2630" priority="13200">
      <formula>IF(RIGHT(TEXT(AI111,"0.#"),1)=".",TRUE,FALSE)</formula>
    </cfRule>
  </conditionalFormatting>
  <conditionalFormatting sqref="AM111">
    <cfRule type="expression" dxfId="2629" priority="13197">
      <formula>IF(RIGHT(TEXT(AM111,"0.#"),1)=".",FALSE,TRUE)</formula>
    </cfRule>
    <cfRule type="expression" dxfId="2628" priority="13198">
      <formula>IF(RIGHT(TEXT(AM111,"0.#"),1)=".",TRUE,FALSE)</formula>
    </cfRule>
  </conditionalFormatting>
  <conditionalFormatting sqref="AE113">
    <cfRule type="expression" dxfId="2627" priority="13193">
      <formula>IF(RIGHT(TEXT(AE113,"0.#"),1)=".",FALSE,TRUE)</formula>
    </cfRule>
    <cfRule type="expression" dxfId="2626" priority="13194">
      <formula>IF(RIGHT(TEXT(AE113,"0.#"),1)=".",TRUE,FALSE)</formula>
    </cfRule>
  </conditionalFormatting>
  <conditionalFormatting sqref="AI113">
    <cfRule type="expression" dxfId="2625" priority="13191">
      <formula>IF(RIGHT(TEXT(AI113,"0.#"),1)=".",FALSE,TRUE)</formula>
    </cfRule>
    <cfRule type="expression" dxfId="2624" priority="13192">
      <formula>IF(RIGHT(TEXT(AI113,"0.#"),1)=".",TRUE,FALSE)</formula>
    </cfRule>
  </conditionalFormatting>
  <conditionalFormatting sqref="AM113">
    <cfRule type="expression" dxfId="2623" priority="13189">
      <formula>IF(RIGHT(TEXT(AM113,"0.#"),1)=".",FALSE,TRUE)</formula>
    </cfRule>
    <cfRule type="expression" dxfId="2622" priority="13190">
      <formula>IF(RIGHT(TEXT(AM113,"0.#"),1)=".",TRUE,FALSE)</formula>
    </cfRule>
  </conditionalFormatting>
  <conditionalFormatting sqref="AE114">
    <cfRule type="expression" dxfId="2621" priority="13187">
      <formula>IF(RIGHT(TEXT(AE114,"0.#"),1)=".",FALSE,TRUE)</formula>
    </cfRule>
    <cfRule type="expression" dxfId="2620" priority="13188">
      <formula>IF(RIGHT(TEXT(AE114,"0.#"),1)=".",TRUE,FALSE)</formula>
    </cfRule>
  </conditionalFormatting>
  <conditionalFormatting sqref="AI114">
    <cfRule type="expression" dxfId="2619" priority="13185">
      <formula>IF(RIGHT(TEXT(AI114,"0.#"),1)=".",FALSE,TRUE)</formula>
    </cfRule>
    <cfRule type="expression" dxfId="2618" priority="13186">
      <formula>IF(RIGHT(TEXT(AI114,"0.#"),1)=".",TRUE,FALSE)</formula>
    </cfRule>
  </conditionalFormatting>
  <conditionalFormatting sqref="AM114">
    <cfRule type="expression" dxfId="2617" priority="13183">
      <formula>IF(RIGHT(TEXT(AM114,"0.#"),1)=".",FALSE,TRUE)</formula>
    </cfRule>
    <cfRule type="expression" dxfId="2616" priority="13184">
      <formula>IF(RIGHT(TEXT(AM114,"0.#"),1)=".",TRUE,FALSE)</formula>
    </cfRule>
  </conditionalFormatting>
  <conditionalFormatting sqref="AE116 AQ116">
    <cfRule type="expression" dxfId="2615" priority="13179">
      <formula>IF(RIGHT(TEXT(AE116,"0.#"),1)=".",FALSE,TRUE)</formula>
    </cfRule>
    <cfRule type="expression" dxfId="2614" priority="13180">
      <formula>IF(RIGHT(TEXT(AE116,"0.#"),1)=".",TRUE,FALSE)</formula>
    </cfRule>
  </conditionalFormatting>
  <conditionalFormatting sqref="AI116">
    <cfRule type="expression" dxfId="2613" priority="13177">
      <formula>IF(RIGHT(TEXT(AI116,"0.#"),1)=".",FALSE,TRUE)</formula>
    </cfRule>
    <cfRule type="expression" dxfId="2612" priority="13178">
      <formula>IF(RIGHT(TEXT(AI116,"0.#"),1)=".",TRUE,FALSE)</formula>
    </cfRule>
  </conditionalFormatting>
  <conditionalFormatting sqref="AM116">
    <cfRule type="expression" dxfId="2611" priority="13175">
      <formula>IF(RIGHT(TEXT(AM116,"0.#"),1)=".",FALSE,TRUE)</formula>
    </cfRule>
    <cfRule type="expression" dxfId="2610" priority="13176">
      <formula>IF(RIGHT(TEXT(AM116,"0.#"),1)=".",TRUE,FALSE)</formula>
    </cfRule>
  </conditionalFormatting>
  <conditionalFormatting sqref="AE117 AM117">
    <cfRule type="expression" dxfId="2609" priority="13173">
      <formula>IF(RIGHT(TEXT(AE117,"0.#"),1)=".",FALSE,TRUE)</formula>
    </cfRule>
    <cfRule type="expression" dxfId="2608" priority="13174">
      <formula>IF(RIGHT(TEXT(AE117,"0.#"),1)=".",TRUE,FALSE)</formula>
    </cfRule>
  </conditionalFormatting>
  <conditionalFormatting sqref="AI117">
    <cfRule type="expression" dxfId="2607" priority="13171">
      <formula>IF(RIGHT(TEXT(AI117,"0.#"),1)=".",FALSE,TRUE)</formula>
    </cfRule>
    <cfRule type="expression" dxfId="2606" priority="13172">
      <formula>IF(RIGHT(TEXT(AI117,"0.#"),1)=".",TRUE,FALSE)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47:AO874">
    <cfRule type="expression" dxfId="2521" priority="6649">
      <formula>IF(AND(AL847&gt;=0, RIGHT(TEXT(AL847,"0.#"),1)&lt;&gt;"."),TRUE,FALSE)</formula>
    </cfRule>
    <cfRule type="expression" dxfId="2520" priority="6650">
      <formula>IF(AND(AL847&gt;=0, RIGHT(TEXT(AL847,"0.#"),1)="."),TRUE,FALSE)</formula>
    </cfRule>
    <cfRule type="expression" dxfId="2519" priority="6651">
      <formula>IF(AND(AL847&lt;0, RIGHT(TEXT(AL847,"0.#"),1)&lt;&gt;"."),TRUE,FALSE)</formula>
    </cfRule>
    <cfRule type="expression" dxfId="2518" priority="6652">
      <formula>IF(AND(AL847&lt;0, RIGHT(TEXT(AL847,"0.#"),1)="."),TRUE,FALSE)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7:Y874">
    <cfRule type="expression" dxfId="2447" priority="2977">
      <formula>IF(RIGHT(TEXT(Y847,"0.#"),1)=".",FALSE,TRUE)</formula>
    </cfRule>
    <cfRule type="expression" dxfId="2446" priority="2978">
      <formula>IF(RIGHT(TEXT(Y847,"0.#"),1)=".",TRUE,FALSE)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11:AO1139">
    <cfRule type="expression" dxfId="2417" priority="2883">
      <formula>IF(AND(AL1111&gt;=0, RIGHT(TEXT(AL1111,"0.#"),1)&lt;&gt;"."),TRUE,FALSE)</formula>
    </cfRule>
    <cfRule type="expression" dxfId="2416" priority="2884">
      <formula>IF(AND(AL1111&gt;=0, RIGHT(TEXT(AL1111,"0.#"),1)="."),TRUE,FALSE)</formula>
    </cfRule>
    <cfRule type="expression" dxfId="2415" priority="2885">
      <formula>IF(AND(AL1111&lt;0, RIGHT(TEXT(AL1111,"0.#"),1)&lt;&gt;"."),TRUE,FALSE)</formula>
    </cfRule>
    <cfRule type="expression" dxfId="2414" priority="2886">
      <formula>IF(AND(AL1111&lt;0, RIGHT(TEXT(AL1111,"0.#"),1)="."),TRUE,FALSE)</formula>
    </cfRule>
  </conditionalFormatting>
  <conditionalFormatting sqref="Y1111:Y1139">
    <cfRule type="expression" dxfId="2413" priority="2881">
      <formula>IF(RIGHT(TEXT(Y1111,"0.#"),1)=".",FALSE,TRUE)</formula>
    </cfRule>
    <cfRule type="expression" dxfId="2412" priority="2882">
      <formula>IF(RIGHT(TEXT(Y1111,"0.#"),1)=".",TRUE,FALSE)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46:AO846">
    <cfRule type="expression" dxfId="2403" priority="2835">
      <formula>IF(AND(AL846&gt;=0, RIGHT(TEXT(AL846,"0.#"),1)&lt;&gt;"."),TRUE,FALSE)</formula>
    </cfRule>
    <cfRule type="expression" dxfId="2402" priority="2836">
      <formula>IF(AND(AL846&gt;=0, RIGHT(TEXT(AL846,"0.#"),1)="."),TRUE,FALSE)</formula>
    </cfRule>
    <cfRule type="expression" dxfId="2401" priority="2837">
      <formula>IF(AND(AL846&lt;0, RIGHT(TEXT(AL846,"0.#"),1)&lt;&gt;"."),TRUE,FALSE)</formula>
    </cfRule>
    <cfRule type="expression" dxfId="2400" priority="2838">
      <formula>IF(AND(AL846&lt;0, RIGHT(TEXT(AL846,"0.#"),1)="."),TRUE,FALSE)</formula>
    </cfRule>
  </conditionalFormatting>
  <conditionalFormatting sqref="Y846">
    <cfRule type="expression" dxfId="2399" priority="2833">
      <formula>IF(RIGHT(TEXT(Y846,"0.#"),1)=".",FALSE,TRUE)</formula>
    </cfRule>
    <cfRule type="expression" dxfId="2398" priority="2834">
      <formula>IF(RIGHT(TEXT(Y846,"0.#"),1)=".",TRUE,FALSE)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80:Y907">
    <cfRule type="expression" dxfId="2081" priority="2093">
      <formula>IF(RIGHT(TEXT(Y880,"0.#"),1)=".",FALSE,TRUE)</formula>
    </cfRule>
    <cfRule type="expression" dxfId="2080" priority="2094">
      <formula>IF(RIGHT(TEXT(Y880,"0.#"),1)=".",TRUE,FALSE)</formula>
    </cfRule>
  </conditionalFormatting>
  <conditionalFormatting sqref="Y879">
    <cfRule type="expression" dxfId="2079" priority="2087">
      <formula>IF(RIGHT(TEXT(Y879,"0.#"),1)=".",FALSE,TRUE)</formula>
    </cfRule>
    <cfRule type="expression" dxfId="2078" priority="2088">
      <formula>IF(RIGHT(TEXT(Y879,"0.#"),1)=".",TRUE,FALSE)</formula>
    </cfRule>
  </conditionalFormatting>
  <conditionalFormatting sqref="Y913:Y940">
    <cfRule type="expression" dxfId="2077" priority="2081">
      <formula>IF(RIGHT(TEXT(Y913,"0.#"),1)=".",FALSE,TRUE)</formula>
    </cfRule>
    <cfRule type="expression" dxfId="2076" priority="2082">
      <formula>IF(RIGHT(TEXT(Y913,"0.#"),1)=".",TRUE,FALSE)</formula>
    </cfRule>
  </conditionalFormatting>
  <conditionalFormatting sqref="Y912">
    <cfRule type="expression" dxfId="2075" priority="2075">
      <formula>IF(RIGHT(TEXT(Y912,"0.#"),1)=".",FALSE,TRUE)</formula>
    </cfRule>
    <cfRule type="expression" dxfId="2074" priority="2076">
      <formula>IF(RIGHT(TEXT(Y912,"0.#"),1)=".",TRUE,FALSE)</formula>
    </cfRule>
  </conditionalFormatting>
  <conditionalFormatting sqref="Y946:Y973">
    <cfRule type="expression" dxfId="2073" priority="2069">
      <formula>IF(RIGHT(TEXT(Y946,"0.#"),1)=".",FALSE,TRUE)</formula>
    </cfRule>
    <cfRule type="expression" dxfId="2072" priority="2070">
      <formula>IF(RIGHT(TEXT(Y946,"0.#"),1)=".",TRUE,FALSE)</formula>
    </cfRule>
  </conditionalFormatting>
  <conditionalFormatting sqref="Y944:Y945">
    <cfRule type="expression" dxfId="2071" priority="2063">
      <formula>IF(RIGHT(TEXT(Y944,"0.#"),1)=".",FALSE,TRUE)</formula>
    </cfRule>
    <cfRule type="expression" dxfId="2070" priority="2064">
      <formula>IF(RIGHT(TEXT(Y944,"0.#"),1)=".",TRUE,FALSE)</formula>
    </cfRule>
  </conditionalFormatting>
  <conditionalFormatting sqref="Y979:Y1006">
    <cfRule type="expression" dxfId="2069" priority="2057">
      <formula>IF(RIGHT(TEXT(Y979,"0.#"),1)=".",FALSE,TRUE)</formula>
    </cfRule>
    <cfRule type="expression" dxfId="2068" priority="2058">
      <formula>IF(RIGHT(TEXT(Y979,"0.#"),1)=".",TRUE,FALSE)</formula>
    </cfRule>
  </conditionalFormatting>
  <conditionalFormatting sqref="Y977:Y978">
    <cfRule type="expression" dxfId="2067" priority="2051">
      <formula>IF(RIGHT(TEXT(Y977,"0.#"),1)=".",FALSE,TRUE)</formula>
    </cfRule>
    <cfRule type="expression" dxfId="2066" priority="2052">
      <formula>IF(RIGHT(TEXT(Y977,"0.#"),1)=".",TRUE,FALSE)</formula>
    </cfRule>
  </conditionalFormatting>
  <conditionalFormatting sqref="Y1012:Y1039">
    <cfRule type="expression" dxfId="2065" priority="2045">
      <formula>IF(RIGHT(TEXT(Y1012,"0.#"),1)=".",FALSE,TRUE)</formula>
    </cfRule>
    <cfRule type="expression" dxfId="2064" priority="2046">
      <formula>IF(RIGHT(TEXT(Y1012,"0.#"),1)=".",TRUE,FALSE)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 RIGHT(TEXT(AL880,"0.#"),1)&lt;&gt;"."),TRUE,FALSE)</formula>
    </cfRule>
    <cfRule type="expression" dxfId="1982" priority="2096">
      <formula>IF(AND(AL880&gt;=0, RIGHT(TEXT(AL880,"0.#"),1)="."),TRUE,FALSE)</formula>
    </cfRule>
    <cfRule type="expression" dxfId="1981" priority="2097">
      <formula>IF(AND(AL880&lt;0, RIGHT(TEXT(AL880,"0.#"),1)&lt;&gt;"."),TRUE,FALSE)</formula>
    </cfRule>
    <cfRule type="expression" dxfId="1980" priority="2098">
      <formula>IF(AND(AL880&lt;0, RIGHT(TEXT(AL880,"0.#"),1)="."),TRUE,FALSE)</formula>
    </cfRule>
  </conditionalFormatting>
  <conditionalFormatting sqref="AL879:AO879">
    <cfRule type="expression" dxfId="1979" priority="2089">
      <formula>IF(AND(AL879&gt;=0, RIGHT(TEXT(AL879,"0.#"),1)&lt;&gt;"."),TRUE,FALSE)</formula>
    </cfRule>
    <cfRule type="expression" dxfId="1978" priority="2090">
      <formula>IF(AND(AL879&gt;=0, RIGHT(TEXT(AL879,"0.#"),1)="."),TRUE,FALSE)</formula>
    </cfRule>
    <cfRule type="expression" dxfId="1977" priority="2091">
      <formula>IF(AND(AL879&lt;0, RIGHT(TEXT(AL879,"0.#"),1)&lt;&gt;"."),TRUE,FALSE)</formula>
    </cfRule>
    <cfRule type="expression" dxfId="1976" priority="2092">
      <formula>IF(AND(AL879&lt;0, RIGHT(TEXT(AL879,"0.#"),1)="."),TRUE,FALSE)</formula>
    </cfRule>
  </conditionalFormatting>
  <conditionalFormatting sqref="AL913:AO940">
    <cfRule type="expression" dxfId="1975" priority="2083">
      <formula>IF(AND(AL913&gt;=0, RIGHT(TEXT(AL913,"0.#"),1)&lt;&gt;"."),TRUE,FALSE)</formula>
    </cfRule>
    <cfRule type="expression" dxfId="1974" priority="2084">
      <formula>IF(AND(AL913&gt;=0, RIGHT(TEXT(AL913,"0.#"),1)="."),TRUE,FALSE)</formula>
    </cfRule>
    <cfRule type="expression" dxfId="1973" priority="2085">
      <formula>IF(AND(AL913&lt;0, RIGHT(TEXT(AL913,"0.#"),1)&lt;&gt;"."),TRUE,FALSE)</formula>
    </cfRule>
    <cfRule type="expression" dxfId="1972" priority="2086">
      <formula>IF(AND(AL913&lt;0, RIGHT(TEXT(AL913,"0.#"),1)="."),TRUE,FALSE)</formula>
    </cfRule>
  </conditionalFormatting>
  <conditionalFormatting sqref="AL912:AO912">
    <cfRule type="expression" dxfId="1971" priority="2077">
      <formula>IF(AND(AL912&gt;=0, RIGHT(TEXT(AL912,"0.#"),1)&lt;&gt;"."),TRUE,FALSE)</formula>
    </cfRule>
    <cfRule type="expression" dxfId="1970" priority="2078">
      <formula>IF(AND(AL912&gt;=0, RIGHT(TEXT(AL912,"0.#"),1)="."),TRUE,FALSE)</formula>
    </cfRule>
    <cfRule type="expression" dxfId="1969" priority="2079">
      <formula>IF(AND(AL912&lt;0, RIGHT(TEXT(AL912,"0.#"),1)&lt;&gt;"."),TRUE,FALSE)</formula>
    </cfRule>
    <cfRule type="expression" dxfId="1968" priority="2080">
      <formula>IF(AND(AL912&lt;0, RIGHT(TEXT(AL912,"0.#"),1)="."),TRUE,FALSE)</formula>
    </cfRule>
  </conditionalFormatting>
  <conditionalFormatting sqref="AL946:AO973">
    <cfRule type="expression" dxfId="1967" priority="2071">
      <formula>IF(AND(AL946&gt;=0, RIGHT(TEXT(AL946,"0.#"),1)&lt;&gt;"."),TRUE,FALSE)</formula>
    </cfRule>
    <cfRule type="expression" dxfId="1966" priority="2072">
      <formula>IF(AND(AL946&gt;=0, RIGHT(TEXT(AL946,"0.#"),1)="."),TRUE,FALSE)</formula>
    </cfRule>
    <cfRule type="expression" dxfId="1965" priority="2073">
      <formula>IF(AND(AL946&lt;0, RIGHT(TEXT(AL946,"0.#"),1)&lt;&gt;"."),TRUE,FALSE)</formula>
    </cfRule>
    <cfRule type="expression" dxfId="1964" priority="2074">
      <formula>IF(AND(AL946&lt;0, RIGHT(TEXT(AL946,"0.#"),1)="."),TRUE,FALSE)</formula>
    </cfRule>
  </conditionalFormatting>
  <conditionalFormatting sqref="AL944:AO945">
    <cfRule type="expression" dxfId="1963" priority="2065">
      <formula>IF(AND(AL944&gt;=0, RIGHT(TEXT(AL944,"0.#"),1)&lt;&gt;"."),TRUE,FALSE)</formula>
    </cfRule>
    <cfRule type="expression" dxfId="1962" priority="2066">
      <formula>IF(AND(AL944&gt;=0, RIGHT(TEXT(AL944,"0.#"),1)="."),TRUE,FALSE)</formula>
    </cfRule>
    <cfRule type="expression" dxfId="1961" priority="2067">
      <formula>IF(AND(AL944&lt;0, RIGHT(TEXT(AL944,"0.#"),1)&lt;&gt;"."),TRUE,FALSE)</formula>
    </cfRule>
    <cfRule type="expression" dxfId="1960" priority="2068">
      <formula>IF(AND(AL944&lt;0, RIGHT(TEXT(AL944,"0.#"),1)="."),TRUE,FALSE)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Y845">
    <cfRule type="expression" dxfId="723" priority="23">
      <formula>IF(RIGHT(TEXT(Y845,"0.#"),1)=".",FALSE,TRUE)</formula>
    </cfRule>
    <cfRule type="expression" dxfId="722" priority="24">
      <formula>IF(RIGHT(TEXT(Y845,"0.#"),1)=".",TRUE,FALSE)</formula>
    </cfRule>
  </conditionalFormatting>
  <conditionalFormatting sqref="AL845:AO845">
    <cfRule type="expression" dxfId="721" priority="19">
      <formula>IF(AND(AL845&gt;=0, RIGHT(TEXT(AL845,"0.#"),1)&lt;&gt;"."),TRUE,FALSE)</formula>
    </cfRule>
    <cfRule type="expression" dxfId="720" priority="20">
      <formula>IF(AND(AL845&gt;=0, RIGHT(TEXT(AL845,"0.#"),1)="."),TRUE,FALSE)</formula>
    </cfRule>
    <cfRule type="expression" dxfId="719" priority="21">
      <formula>IF(AND(AL845&lt;0, RIGHT(TEXT(AL845,"0.#"),1)&lt;&gt;"."),TRUE,FALSE)</formula>
    </cfRule>
    <cfRule type="expression" dxfId="718" priority="22">
      <formula>IF(AND(AL845&lt;0, RIGHT(TEXT(AL845,"0.#"),1)="."),TRUE,FALSE)</formula>
    </cfRule>
  </conditionalFormatting>
  <conditionalFormatting sqref="AL1110:AO1110">
    <cfRule type="expression" dxfId="717" priority="15">
      <formula>IF(AND(AL1110&gt;=0, RIGHT(TEXT(AL1110,"0.#"),1)&lt;&gt;"."),TRUE,FALSE)</formula>
    </cfRule>
    <cfRule type="expression" dxfId="716" priority="16">
      <formula>IF(AND(AL1110&gt;=0, RIGHT(TEXT(AL1110,"0.#"),1)="."),TRUE,FALSE)</formula>
    </cfRule>
    <cfRule type="expression" dxfId="715" priority="17">
      <formula>IF(AND(AL1110&lt;0, RIGHT(TEXT(AL1110,"0.#"),1)&lt;&gt;"."),TRUE,FALSE)</formula>
    </cfRule>
    <cfRule type="expression" dxfId="714" priority="18">
      <formula>IF(AND(AL1110&lt;0, RIGHT(TEXT(AL1110,"0.#"),1)="."),TRUE,FALSE)</formula>
    </cfRule>
  </conditionalFormatting>
  <conditionalFormatting sqref="Y1110">
    <cfRule type="expression" dxfId="713" priority="13">
      <formula>IF(RIGHT(TEXT(Y1110,"0.#"),1)=".",FALSE,TRUE)</formula>
    </cfRule>
    <cfRule type="expression" dxfId="712" priority="14">
      <formula>IF(RIGHT(TEXT(Y1110,"0.#"),1)=".",TRUE,FALSE)</formula>
    </cfRule>
  </conditionalFormatting>
  <conditionalFormatting sqref="Y878">
    <cfRule type="expression" dxfId="711" priority="7">
      <formula>IF(RIGHT(TEXT(Y878,"0.#"),1)=".",FALSE,TRUE)</formula>
    </cfRule>
    <cfRule type="expression" dxfId="710" priority="8">
      <formula>IF(RIGHT(TEXT(Y878,"0.#"),1)=".",TRUE,FALSE)</formula>
    </cfRule>
  </conditionalFormatting>
  <conditionalFormatting sqref="AL878:AO878">
    <cfRule type="expression" dxfId="709" priority="9">
      <formula>IF(AND(AL878&gt;=0, RIGHT(TEXT(AL878,"0.#"),1)&lt;&gt;"."),TRUE,FALSE)</formula>
    </cfRule>
    <cfRule type="expression" dxfId="708" priority="10">
      <formula>IF(AND(AL878&gt;=0, RIGHT(TEXT(AL878,"0.#"),1)="."),TRUE,FALSE)</formula>
    </cfRule>
    <cfRule type="expression" dxfId="707" priority="11">
      <formula>IF(AND(AL878&lt;0, RIGHT(TEXT(AL878,"0.#"),1)&lt;&gt;"."),TRUE,FALSE)</formula>
    </cfRule>
    <cfRule type="expression" dxfId="706" priority="12">
      <formula>IF(AND(AL878&lt;0, RIGHT(TEXT(AL878,"0.#"),1)="."),TRUE,FALSE)</formula>
    </cfRule>
  </conditionalFormatting>
  <conditionalFormatting sqref="Y911">
    <cfRule type="expression" dxfId="705" priority="1">
      <formula>IF(RIGHT(TEXT(Y911,"0.#"),1)=".",FALSE,TRUE)</formula>
    </cfRule>
    <cfRule type="expression" dxfId="704" priority="2">
      <formula>IF(RIGHT(TEXT(Y911,"0.#"),1)=".",TRUE,FALSE)</formula>
    </cfRule>
  </conditionalFormatting>
  <conditionalFormatting sqref="AL911:AO911">
    <cfRule type="expression" dxfId="703" priority="3">
      <formula>IF(AND(AL911&gt;=0, RIGHT(TEXT(AL911,"0.#"),1)&lt;&gt;"."),TRUE,FALSE)</formula>
    </cfRule>
    <cfRule type="expression" dxfId="702" priority="4">
      <formula>IF(AND(AL911&gt;=0, RIGHT(TEXT(AL911,"0.#"),1)="."),TRUE,FALSE)</formula>
    </cfRule>
    <cfRule type="expression" dxfId="701" priority="5">
      <formula>IF(AND(AL911&lt;0, RIGHT(TEXT(AL911,"0.#"),1)&lt;&gt;"."),TRUE,FALSE)</formula>
    </cfRule>
    <cfRule type="expression" dxfId="70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27" max="49" man="1"/>
    <brk id="747" max="49" man="1"/>
    <brk id="839"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t="s">
        <v>743</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743</v>
      </c>
      <c r="R6" s="13" t="str">
        <f t="shared" si="3"/>
        <v>交付</v>
      </c>
      <c r="S6" s="13" t="str">
        <f t="shared" si="4"/>
        <v>直接実施、交付</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直接実施、交付</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直接実施、交付</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直接実施、交付</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社会保障、その他の事項経費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t="s">
        <v>743</v>
      </c>
      <c r="H13" s="13" t="str">
        <f t="shared" si="1"/>
        <v>労働保険特別会計労災勘定</v>
      </c>
      <c r="I13" s="13" t="str">
        <f t="shared" si="5"/>
        <v>一般会計、労働保険特別会計労災勘定</v>
      </c>
      <c r="K13" s="13" t="str">
        <f>N11</f>
        <v>社会保障、その他の事項経費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t="s">
        <v>743</v>
      </c>
      <c r="H14" s="13" t="str">
        <f t="shared" si="1"/>
        <v>労働保険特別会計雇用勘定</v>
      </c>
      <c r="I14" s="13" t="str">
        <f t="shared" si="5"/>
        <v>一般会計、労働保険特別会計労災勘定、労働保険特別会計雇用勘定</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一般会計、労働保険特別会計労災勘定、労働保険特別会計雇用勘定</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一般会計、労働保険特別会計労災勘定、労働保険特別会計雇用勘定</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一般会計、労働保険特別会計労災勘定、労働保険特別会計雇用勘定</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一般会計、労働保険特別会計労災勘定、労働保険特別会計雇用勘定</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一般会計、労働保険特別会計労災勘定、労働保険特別会計雇用勘定</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一般会計、労働保険特別会計労災勘定、労働保険特別会計雇用勘定</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一般会計、労働保険特別会計労災勘定、労働保険特別会計雇用勘定</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一般会計、労働保険特別会計労災勘定、労働保険特別会計雇用勘定</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一般会計、労働保険特別会計労災勘定、労働保険特別会計雇用勘定</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一般会計、労働保険特別会計労災勘定、労働保険特別会計雇用勘定</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一般会計、労働保険特別会計労災勘定、労働保険特別会計雇用勘定</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一般会計、労働保険特別会計労災勘定、労働保険特別会計雇用勘定</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一般会計、労働保険特別会計労災勘定、労働保険特別会計雇用勘定</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一般会計、労働保険特別会計労災勘定、労働保険特別会計雇用勘定</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一般会計、労働保険特別会計労災勘定、労働保険特別会計雇用勘定</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一般会計、労働保険特別会計労災勘定、労働保険特別会計雇用勘定</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一般会計、労働保険特別会計労災勘定、労働保険特別会計雇用勘定</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一般会計、労働保険特別会計労災勘定、労働保険特別会計雇用勘定</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一般会計、労働保険特別会計労災勘定、労働保険特別会計雇用勘定</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一般会計、労働保険特別会計労災勘定、労働保険特別会計雇用勘定</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一般会計、労働保険特別会計労災勘定、労働保険特別会計雇用勘定</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一般会計、労働保険特別会計労災勘定、労働保険特別会計雇用勘定</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一般会計、労働保険特別会計労災勘定、労働保険特別会計雇用勘定</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348</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2"/>
      <c r="Z2" s="827"/>
      <c r="AA2" s="828"/>
      <c r="AB2" s="1026" t="s">
        <v>11</v>
      </c>
      <c r="AC2" s="1027"/>
      <c r="AD2" s="1028"/>
      <c r="AE2" s="1032" t="s">
        <v>389</v>
      </c>
      <c r="AF2" s="1032"/>
      <c r="AG2" s="1032"/>
      <c r="AH2" s="1032"/>
      <c r="AI2" s="1032" t="s">
        <v>411</v>
      </c>
      <c r="AJ2" s="1032"/>
      <c r="AK2" s="1032"/>
      <c r="AL2" s="559"/>
      <c r="AM2" s="1032" t="s">
        <v>508</v>
      </c>
      <c r="AN2" s="1032"/>
      <c r="AO2" s="1032"/>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3"/>
      <c r="Z3" s="1024"/>
      <c r="AA3" s="1025"/>
      <c r="AB3" s="1029"/>
      <c r="AC3" s="1030"/>
      <c r="AD3" s="1031"/>
      <c r="AE3" s="917"/>
      <c r="AF3" s="917"/>
      <c r="AG3" s="917"/>
      <c r="AH3" s="917"/>
      <c r="AI3" s="917"/>
      <c r="AJ3" s="917"/>
      <c r="AK3" s="917"/>
      <c r="AL3" s="410"/>
      <c r="AM3" s="917"/>
      <c r="AN3" s="917"/>
      <c r="AO3" s="917"/>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9"/>
      <c r="I4" s="999"/>
      <c r="J4" s="999"/>
      <c r="K4" s="999"/>
      <c r="L4" s="999"/>
      <c r="M4" s="999"/>
      <c r="N4" s="999"/>
      <c r="O4" s="1000"/>
      <c r="P4" s="108"/>
      <c r="Q4" s="1007"/>
      <c r="R4" s="1007"/>
      <c r="S4" s="1007"/>
      <c r="T4" s="1007"/>
      <c r="U4" s="1007"/>
      <c r="V4" s="1007"/>
      <c r="W4" s="1007"/>
      <c r="X4" s="1008"/>
      <c r="Y4" s="1017" t="s">
        <v>12</v>
      </c>
      <c r="Z4" s="1018"/>
      <c r="AA4" s="1019"/>
      <c r="AB4" s="463"/>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1"/>
      <c r="H5" s="1002"/>
      <c r="I5" s="1002"/>
      <c r="J5" s="1002"/>
      <c r="K5" s="1002"/>
      <c r="L5" s="1002"/>
      <c r="M5" s="1002"/>
      <c r="N5" s="1002"/>
      <c r="O5" s="1003"/>
      <c r="P5" s="1009"/>
      <c r="Q5" s="1009"/>
      <c r="R5" s="1009"/>
      <c r="S5" s="1009"/>
      <c r="T5" s="1009"/>
      <c r="U5" s="1009"/>
      <c r="V5" s="1009"/>
      <c r="W5" s="1009"/>
      <c r="X5" s="1010"/>
      <c r="Y5" s="449" t="s">
        <v>54</v>
      </c>
      <c r="Z5" s="1014"/>
      <c r="AA5" s="1015"/>
      <c r="AB5" s="525"/>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4"/>
      <c r="H6" s="1005"/>
      <c r="I6" s="1005"/>
      <c r="J6" s="1005"/>
      <c r="K6" s="1005"/>
      <c r="L6" s="1005"/>
      <c r="M6" s="1005"/>
      <c r="N6" s="1005"/>
      <c r="O6" s="1006"/>
      <c r="P6" s="1011"/>
      <c r="Q6" s="1011"/>
      <c r="R6" s="1011"/>
      <c r="S6" s="1011"/>
      <c r="T6" s="1011"/>
      <c r="U6" s="1011"/>
      <c r="V6" s="1011"/>
      <c r="W6" s="1011"/>
      <c r="X6" s="1012"/>
      <c r="Y6" s="1013" t="s">
        <v>13</v>
      </c>
      <c r="Z6" s="1014"/>
      <c r="AA6" s="1015"/>
      <c r="AB6" s="595"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348</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2"/>
      <c r="Z9" s="827"/>
      <c r="AA9" s="828"/>
      <c r="AB9" s="1026" t="s">
        <v>11</v>
      </c>
      <c r="AC9" s="1027"/>
      <c r="AD9" s="1028"/>
      <c r="AE9" s="1032" t="s">
        <v>389</v>
      </c>
      <c r="AF9" s="1032"/>
      <c r="AG9" s="1032"/>
      <c r="AH9" s="1032"/>
      <c r="AI9" s="1032" t="s">
        <v>411</v>
      </c>
      <c r="AJ9" s="1032"/>
      <c r="AK9" s="1032"/>
      <c r="AL9" s="559"/>
      <c r="AM9" s="1032" t="s">
        <v>508</v>
      </c>
      <c r="AN9" s="1032"/>
      <c r="AO9" s="1032"/>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3"/>
      <c r="Z10" s="1024"/>
      <c r="AA10" s="1025"/>
      <c r="AB10" s="1029"/>
      <c r="AC10" s="1030"/>
      <c r="AD10" s="1031"/>
      <c r="AE10" s="917"/>
      <c r="AF10" s="917"/>
      <c r="AG10" s="917"/>
      <c r="AH10" s="917"/>
      <c r="AI10" s="917"/>
      <c r="AJ10" s="917"/>
      <c r="AK10" s="917"/>
      <c r="AL10" s="410"/>
      <c r="AM10" s="917"/>
      <c r="AN10" s="917"/>
      <c r="AO10" s="917"/>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9"/>
      <c r="I11" s="999"/>
      <c r="J11" s="999"/>
      <c r="K11" s="999"/>
      <c r="L11" s="999"/>
      <c r="M11" s="999"/>
      <c r="N11" s="999"/>
      <c r="O11" s="1000"/>
      <c r="P11" s="108"/>
      <c r="Q11" s="1007"/>
      <c r="R11" s="1007"/>
      <c r="S11" s="1007"/>
      <c r="T11" s="1007"/>
      <c r="U11" s="1007"/>
      <c r="V11" s="1007"/>
      <c r="W11" s="1007"/>
      <c r="X11" s="1008"/>
      <c r="Y11" s="1017" t="s">
        <v>12</v>
      </c>
      <c r="Z11" s="1018"/>
      <c r="AA11" s="1019"/>
      <c r="AB11" s="463"/>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1"/>
      <c r="H12" s="1002"/>
      <c r="I12" s="1002"/>
      <c r="J12" s="1002"/>
      <c r="K12" s="1002"/>
      <c r="L12" s="1002"/>
      <c r="M12" s="1002"/>
      <c r="N12" s="1002"/>
      <c r="O12" s="1003"/>
      <c r="P12" s="1009"/>
      <c r="Q12" s="1009"/>
      <c r="R12" s="1009"/>
      <c r="S12" s="1009"/>
      <c r="T12" s="1009"/>
      <c r="U12" s="1009"/>
      <c r="V12" s="1009"/>
      <c r="W12" s="1009"/>
      <c r="X12" s="1010"/>
      <c r="Y12" s="449" t="s">
        <v>54</v>
      </c>
      <c r="Z12" s="1014"/>
      <c r="AA12" s="1015"/>
      <c r="AB12" s="525"/>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5"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348</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2"/>
      <c r="Z16" s="827"/>
      <c r="AA16" s="828"/>
      <c r="AB16" s="1026" t="s">
        <v>11</v>
      </c>
      <c r="AC16" s="1027"/>
      <c r="AD16" s="1028"/>
      <c r="AE16" s="1032" t="s">
        <v>389</v>
      </c>
      <c r="AF16" s="1032"/>
      <c r="AG16" s="1032"/>
      <c r="AH16" s="1032"/>
      <c r="AI16" s="1032" t="s">
        <v>411</v>
      </c>
      <c r="AJ16" s="1032"/>
      <c r="AK16" s="1032"/>
      <c r="AL16" s="559"/>
      <c r="AM16" s="1032" t="s">
        <v>508</v>
      </c>
      <c r="AN16" s="1032"/>
      <c r="AO16" s="1032"/>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3"/>
      <c r="Z17" s="1024"/>
      <c r="AA17" s="1025"/>
      <c r="AB17" s="1029"/>
      <c r="AC17" s="1030"/>
      <c r="AD17" s="1031"/>
      <c r="AE17" s="917"/>
      <c r="AF17" s="917"/>
      <c r="AG17" s="917"/>
      <c r="AH17" s="917"/>
      <c r="AI17" s="917"/>
      <c r="AJ17" s="917"/>
      <c r="AK17" s="917"/>
      <c r="AL17" s="410"/>
      <c r="AM17" s="917"/>
      <c r="AN17" s="917"/>
      <c r="AO17" s="917"/>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9"/>
      <c r="I18" s="999"/>
      <c r="J18" s="999"/>
      <c r="K18" s="999"/>
      <c r="L18" s="999"/>
      <c r="M18" s="999"/>
      <c r="N18" s="999"/>
      <c r="O18" s="1000"/>
      <c r="P18" s="108"/>
      <c r="Q18" s="1007"/>
      <c r="R18" s="1007"/>
      <c r="S18" s="1007"/>
      <c r="T18" s="1007"/>
      <c r="U18" s="1007"/>
      <c r="V18" s="1007"/>
      <c r="W18" s="1007"/>
      <c r="X18" s="1008"/>
      <c r="Y18" s="1017" t="s">
        <v>12</v>
      </c>
      <c r="Z18" s="1018"/>
      <c r="AA18" s="1019"/>
      <c r="AB18" s="463"/>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1"/>
      <c r="H19" s="1002"/>
      <c r="I19" s="1002"/>
      <c r="J19" s="1002"/>
      <c r="K19" s="1002"/>
      <c r="L19" s="1002"/>
      <c r="M19" s="1002"/>
      <c r="N19" s="1002"/>
      <c r="O19" s="1003"/>
      <c r="P19" s="1009"/>
      <c r="Q19" s="1009"/>
      <c r="R19" s="1009"/>
      <c r="S19" s="1009"/>
      <c r="T19" s="1009"/>
      <c r="U19" s="1009"/>
      <c r="V19" s="1009"/>
      <c r="W19" s="1009"/>
      <c r="X19" s="1010"/>
      <c r="Y19" s="449" t="s">
        <v>54</v>
      </c>
      <c r="Z19" s="1014"/>
      <c r="AA19" s="1015"/>
      <c r="AB19" s="525"/>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5"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348</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2"/>
      <c r="Z23" s="827"/>
      <c r="AA23" s="828"/>
      <c r="AB23" s="1026" t="s">
        <v>11</v>
      </c>
      <c r="AC23" s="1027"/>
      <c r="AD23" s="1028"/>
      <c r="AE23" s="1032" t="s">
        <v>389</v>
      </c>
      <c r="AF23" s="1032"/>
      <c r="AG23" s="1032"/>
      <c r="AH23" s="1032"/>
      <c r="AI23" s="1032" t="s">
        <v>411</v>
      </c>
      <c r="AJ23" s="1032"/>
      <c r="AK23" s="1032"/>
      <c r="AL23" s="559"/>
      <c r="AM23" s="1032" t="s">
        <v>508</v>
      </c>
      <c r="AN23" s="1032"/>
      <c r="AO23" s="1032"/>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3"/>
      <c r="Z24" s="1024"/>
      <c r="AA24" s="1025"/>
      <c r="AB24" s="1029"/>
      <c r="AC24" s="1030"/>
      <c r="AD24" s="1031"/>
      <c r="AE24" s="917"/>
      <c r="AF24" s="917"/>
      <c r="AG24" s="917"/>
      <c r="AH24" s="917"/>
      <c r="AI24" s="917"/>
      <c r="AJ24" s="917"/>
      <c r="AK24" s="917"/>
      <c r="AL24" s="410"/>
      <c r="AM24" s="917"/>
      <c r="AN24" s="917"/>
      <c r="AO24" s="917"/>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9"/>
      <c r="I25" s="999"/>
      <c r="J25" s="999"/>
      <c r="K25" s="999"/>
      <c r="L25" s="999"/>
      <c r="M25" s="999"/>
      <c r="N25" s="999"/>
      <c r="O25" s="1000"/>
      <c r="P25" s="108"/>
      <c r="Q25" s="1007"/>
      <c r="R25" s="1007"/>
      <c r="S25" s="1007"/>
      <c r="T25" s="1007"/>
      <c r="U25" s="1007"/>
      <c r="V25" s="1007"/>
      <c r="W25" s="1007"/>
      <c r="X25" s="1008"/>
      <c r="Y25" s="1017" t="s">
        <v>12</v>
      </c>
      <c r="Z25" s="1018"/>
      <c r="AA25" s="1019"/>
      <c r="AB25" s="463"/>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1"/>
      <c r="H26" s="1002"/>
      <c r="I26" s="1002"/>
      <c r="J26" s="1002"/>
      <c r="K26" s="1002"/>
      <c r="L26" s="1002"/>
      <c r="M26" s="1002"/>
      <c r="N26" s="1002"/>
      <c r="O26" s="1003"/>
      <c r="P26" s="1009"/>
      <c r="Q26" s="1009"/>
      <c r="R26" s="1009"/>
      <c r="S26" s="1009"/>
      <c r="T26" s="1009"/>
      <c r="U26" s="1009"/>
      <c r="V26" s="1009"/>
      <c r="W26" s="1009"/>
      <c r="X26" s="1010"/>
      <c r="Y26" s="449" t="s">
        <v>54</v>
      </c>
      <c r="Z26" s="1014"/>
      <c r="AA26" s="1015"/>
      <c r="AB26" s="525"/>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5"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348</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2"/>
      <c r="Z30" s="827"/>
      <c r="AA30" s="828"/>
      <c r="AB30" s="1026" t="s">
        <v>11</v>
      </c>
      <c r="AC30" s="1027"/>
      <c r="AD30" s="1028"/>
      <c r="AE30" s="1032" t="s">
        <v>389</v>
      </c>
      <c r="AF30" s="1032"/>
      <c r="AG30" s="1032"/>
      <c r="AH30" s="1032"/>
      <c r="AI30" s="1032" t="s">
        <v>411</v>
      </c>
      <c r="AJ30" s="1032"/>
      <c r="AK30" s="1032"/>
      <c r="AL30" s="559"/>
      <c r="AM30" s="1032" t="s">
        <v>508</v>
      </c>
      <c r="AN30" s="1032"/>
      <c r="AO30" s="1032"/>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3"/>
      <c r="Z31" s="1024"/>
      <c r="AA31" s="1025"/>
      <c r="AB31" s="1029"/>
      <c r="AC31" s="1030"/>
      <c r="AD31" s="1031"/>
      <c r="AE31" s="917"/>
      <c r="AF31" s="917"/>
      <c r="AG31" s="917"/>
      <c r="AH31" s="917"/>
      <c r="AI31" s="917"/>
      <c r="AJ31" s="917"/>
      <c r="AK31" s="917"/>
      <c r="AL31" s="410"/>
      <c r="AM31" s="917"/>
      <c r="AN31" s="917"/>
      <c r="AO31" s="917"/>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9"/>
      <c r="I32" s="999"/>
      <c r="J32" s="999"/>
      <c r="K32" s="999"/>
      <c r="L32" s="999"/>
      <c r="M32" s="999"/>
      <c r="N32" s="999"/>
      <c r="O32" s="1000"/>
      <c r="P32" s="108"/>
      <c r="Q32" s="1007"/>
      <c r="R32" s="1007"/>
      <c r="S32" s="1007"/>
      <c r="T32" s="1007"/>
      <c r="U32" s="1007"/>
      <c r="V32" s="1007"/>
      <c r="W32" s="1007"/>
      <c r="X32" s="1008"/>
      <c r="Y32" s="1017" t="s">
        <v>12</v>
      </c>
      <c r="Z32" s="1018"/>
      <c r="AA32" s="1019"/>
      <c r="AB32" s="463"/>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1"/>
      <c r="H33" s="1002"/>
      <c r="I33" s="1002"/>
      <c r="J33" s="1002"/>
      <c r="K33" s="1002"/>
      <c r="L33" s="1002"/>
      <c r="M33" s="1002"/>
      <c r="N33" s="1002"/>
      <c r="O33" s="1003"/>
      <c r="P33" s="1009"/>
      <c r="Q33" s="1009"/>
      <c r="R33" s="1009"/>
      <c r="S33" s="1009"/>
      <c r="T33" s="1009"/>
      <c r="U33" s="1009"/>
      <c r="V33" s="1009"/>
      <c r="W33" s="1009"/>
      <c r="X33" s="1010"/>
      <c r="Y33" s="449" t="s">
        <v>54</v>
      </c>
      <c r="Z33" s="1014"/>
      <c r="AA33" s="1015"/>
      <c r="AB33" s="525"/>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5"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348</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2"/>
      <c r="Z37" s="827"/>
      <c r="AA37" s="828"/>
      <c r="AB37" s="1026" t="s">
        <v>11</v>
      </c>
      <c r="AC37" s="1027"/>
      <c r="AD37" s="1028"/>
      <c r="AE37" s="1032" t="s">
        <v>389</v>
      </c>
      <c r="AF37" s="1032"/>
      <c r="AG37" s="1032"/>
      <c r="AH37" s="1032"/>
      <c r="AI37" s="1032" t="s">
        <v>411</v>
      </c>
      <c r="AJ37" s="1032"/>
      <c r="AK37" s="1032"/>
      <c r="AL37" s="559"/>
      <c r="AM37" s="1032" t="s">
        <v>508</v>
      </c>
      <c r="AN37" s="1032"/>
      <c r="AO37" s="1032"/>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3"/>
      <c r="Z38" s="1024"/>
      <c r="AA38" s="1025"/>
      <c r="AB38" s="1029"/>
      <c r="AC38" s="1030"/>
      <c r="AD38" s="1031"/>
      <c r="AE38" s="917"/>
      <c r="AF38" s="917"/>
      <c r="AG38" s="917"/>
      <c r="AH38" s="917"/>
      <c r="AI38" s="917"/>
      <c r="AJ38" s="917"/>
      <c r="AK38" s="917"/>
      <c r="AL38" s="410"/>
      <c r="AM38" s="917"/>
      <c r="AN38" s="917"/>
      <c r="AO38" s="917"/>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9"/>
      <c r="I39" s="999"/>
      <c r="J39" s="999"/>
      <c r="K39" s="999"/>
      <c r="L39" s="999"/>
      <c r="M39" s="999"/>
      <c r="N39" s="999"/>
      <c r="O39" s="1000"/>
      <c r="P39" s="108"/>
      <c r="Q39" s="1007"/>
      <c r="R39" s="1007"/>
      <c r="S39" s="1007"/>
      <c r="T39" s="1007"/>
      <c r="U39" s="1007"/>
      <c r="V39" s="1007"/>
      <c r="W39" s="1007"/>
      <c r="X39" s="1008"/>
      <c r="Y39" s="1017" t="s">
        <v>12</v>
      </c>
      <c r="Z39" s="1018"/>
      <c r="AA39" s="1019"/>
      <c r="AB39" s="463"/>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1"/>
      <c r="H40" s="1002"/>
      <c r="I40" s="1002"/>
      <c r="J40" s="1002"/>
      <c r="K40" s="1002"/>
      <c r="L40" s="1002"/>
      <c r="M40" s="1002"/>
      <c r="N40" s="1002"/>
      <c r="O40" s="1003"/>
      <c r="P40" s="1009"/>
      <c r="Q40" s="1009"/>
      <c r="R40" s="1009"/>
      <c r="S40" s="1009"/>
      <c r="T40" s="1009"/>
      <c r="U40" s="1009"/>
      <c r="V40" s="1009"/>
      <c r="W40" s="1009"/>
      <c r="X40" s="1010"/>
      <c r="Y40" s="449" t="s">
        <v>54</v>
      </c>
      <c r="Z40" s="1014"/>
      <c r="AA40" s="1015"/>
      <c r="AB40" s="525"/>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5"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348</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2"/>
      <c r="Z44" s="827"/>
      <c r="AA44" s="828"/>
      <c r="AB44" s="1026" t="s">
        <v>11</v>
      </c>
      <c r="AC44" s="1027"/>
      <c r="AD44" s="1028"/>
      <c r="AE44" s="1032" t="s">
        <v>389</v>
      </c>
      <c r="AF44" s="1032"/>
      <c r="AG44" s="1032"/>
      <c r="AH44" s="1032"/>
      <c r="AI44" s="1032" t="s">
        <v>411</v>
      </c>
      <c r="AJ44" s="1032"/>
      <c r="AK44" s="1032"/>
      <c r="AL44" s="559"/>
      <c r="AM44" s="1032" t="s">
        <v>508</v>
      </c>
      <c r="AN44" s="1032"/>
      <c r="AO44" s="1032"/>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3"/>
      <c r="Z45" s="1024"/>
      <c r="AA45" s="1025"/>
      <c r="AB45" s="1029"/>
      <c r="AC45" s="1030"/>
      <c r="AD45" s="1031"/>
      <c r="AE45" s="917"/>
      <c r="AF45" s="917"/>
      <c r="AG45" s="917"/>
      <c r="AH45" s="917"/>
      <c r="AI45" s="917"/>
      <c r="AJ45" s="917"/>
      <c r="AK45" s="917"/>
      <c r="AL45" s="410"/>
      <c r="AM45" s="917"/>
      <c r="AN45" s="917"/>
      <c r="AO45" s="917"/>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9"/>
      <c r="I46" s="999"/>
      <c r="J46" s="999"/>
      <c r="K46" s="999"/>
      <c r="L46" s="999"/>
      <c r="M46" s="999"/>
      <c r="N46" s="999"/>
      <c r="O46" s="1000"/>
      <c r="P46" s="108"/>
      <c r="Q46" s="1007"/>
      <c r="R46" s="1007"/>
      <c r="S46" s="1007"/>
      <c r="T46" s="1007"/>
      <c r="U46" s="1007"/>
      <c r="V46" s="1007"/>
      <c r="W46" s="1007"/>
      <c r="X46" s="1008"/>
      <c r="Y46" s="1017" t="s">
        <v>12</v>
      </c>
      <c r="Z46" s="1018"/>
      <c r="AA46" s="1019"/>
      <c r="AB46" s="463"/>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1"/>
      <c r="H47" s="1002"/>
      <c r="I47" s="1002"/>
      <c r="J47" s="1002"/>
      <c r="K47" s="1002"/>
      <c r="L47" s="1002"/>
      <c r="M47" s="1002"/>
      <c r="N47" s="1002"/>
      <c r="O47" s="1003"/>
      <c r="P47" s="1009"/>
      <c r="Q47" s="1009"/>
      <c r="R47" s="1009"/>
      <c r="S47" s="1009"/>
      <c r="T47" s="1009"/>
      <c r="U47" s="1009"/>
      <c r="V47" s="1009"/>
      <c r="W47" s="1009"/>
      <c r="X47" s="1010"/>
      <c r="Y47" s="449" t="s">
        <v>54</v>
      </c>
      <c r="Z47" s="1014"/>
      <c r="AA47" s="1015"/>
      <c r="AB47" s="525"/>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5"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348</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2"/>
      <c r="Z51" s="827"/>
      <c r="AA51" s="828"/>
      <c r="AB51" s="559" t="s">
        <v>11</v>
      </c>
      <c r="AC51" s="1027"/>
      <c r="AD51" s="1028"/>
      <c r="AE51" s="1032" t="s">
        <v>389</v>
      </c>
      <c r="AF51" s="1032"/>
      <c r="AG51" s="1032"/>
      <c r="AH51" s="1032"/>
      <c r="AI51" s="1032" t="s">
        <v>411</v>
      </c>
      <c r="AJ51" s="1032"/>
      <c r="AK51" s="1032"/>
      <c r="AL51" s="559"/>
      <c r="AM51" s="1032" t="s">
        <v>508</v>
      </c>
      <c r="AN51" s="1032"/>
      <c r="AO51" s="1032"/>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3"/>
      <c r="Z52" s="1024"/>
      <c r="AA52" s="1025"/>
      <c r="AB52" s="1029"/>
      <c r="AC52" s="1030"/>
      <c r="AD52" s="1031"/>
      <c r="AE52" s="917"/>
      <c r="AF52" s="917"/>
      <c r="AG52" s="917"/>
      <c r="AH52" s="917"/>
      <c r="AI52" s="917"/>
      <c r="AJ52" s="917"/>
      <c r="AK52" s="917"/>
      <c r="AL52" s="410"/>
      <c r="AM52" s="917"/>
      <c r="AN52" s="917"/>
      <c r="AO52" s="917"/>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9"/>
      <c r="I53" s="999"/>
      <c r="J53" s="999"/>
      <c r="K53" s="999"/>
      <c r="L53" s="999"/>
      <c r="M53" s="999"/>
      <c r="N53" s="999"/>
      <c r="O53" s="1000"/>
      <c r="P53" s="108"/>
      <c r="Q53" s="1007"/>
      <c r="R53" s="1007"/>
      <c r="S53" s="1007"/>
      <c r="T53" s="1007"/>
      <c r="U53" s="1007"/>
      <c r="V53" s="1007"/>
      <c r="W53" s="1007"/>
      <c r="X53" s="1008"/>
      <c r="Y53" s="1017" t="s">
        <v>12</v>
      </c>
      <c r="Z53" s="1018"/>
      <c r="AA53" s="1019"/>
      <c r="AB53" s="463"/>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1"/>
      <c r="H54" s="1002"/>
      <c r="I54" s="1002"/>
      <c r="J54" s="1002"/>
      <c r="K54" s="1002"/>
      <c r="L54" s="1002"/>
      <c r="M54" s="1002"/>
      <c r="N54" s="1002"/>
      <c r="O54" s="1003"/>
      <c r="P54" s="1009"/>
      <c r="Q54" s="1009"/>
      <c r="R54" s="1009"/>
      <c r="S54" s="1009"/>
      <c r="T54" s="1009"/>
      <c r="U54" s="1009"/>
      <c r="V54" s="1009"/>
      <c r="W54" s="1009"/>
      <c r="X54" s="1010"/>
      <c r="Y54" s="449" t="s">
        <v>54</v>
      </c>
      <c r="Z54" s="1014"/>
      <c r="AA54" s="1015"/>
      <c r="AB54" s="525"/>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5"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348</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2"/>
      <c r="Z58" s="827"/>
      <c r="AA58" s="828"/>
      <c r="AB58" s="1026" t="s">
        <v>11</v>
      </c>
      <c r="AC58" s="1027"/>
      <c r="AD58" s="1028"/>
      <c r="AE58" s="1032" t="s">
        <v>389</v>
      </c>
      <c r="AF58" s="1032"/>
      <c r="AG58" s="1032"/>
      <c r="AH58" s="1032"/>
      <c r="AI58" s="1032" t="s">
        <v>411</v>
      </c>
      <c r="AJ58" s="1032"/>
      <c r="AK58" s="1032"/>
      <c r="AL58" s="559"/>
      <c r="AM58" s="1032" t="s">
        <v>508</v>
      </c>
      <c r="AN58" s="1032"/>
      <c r="AO58" s="1032"/>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3"/>
      <c r="Z59" s="1024"/>
      <c r="AA59" s="1025"/>
      <c r="AB59" s="1029"/>
      <c r="AC59" s="1030"/>
      <c r="AD59" s="1031"/>
      <c r="AE59" s="917"/>
      <c r="AF59" s="917"/>
      <c r="AG59" s="917"/>
      <c r="AH59" s="917"/>
      <c r="AI59" s="917"/>
      <c r="AJ59" s="917"/>
      <c r="AK59" s="917"/>
      <c r="AL59" s="410"/>
      <c r="AM59" s="917"/>
      <c r="AN59" s="917"/>
      <c r="AO59" s="917"/>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9"/>
      <c r="I60" s="999"/>
      <c r="J60" s="999"/>
      <c r="K60" s="999"/>
      <c r="L60" s="999"/>
      <c r="M60" s="999"/>
      <c r="N60" s="999"/>
      <c r="O60" s="1000"/>
      <c r="P60" s="108"/>
      <c r="Q60" s="1007"/>
      <c r="R60" s="1007"/>
      <c r="S60" s="1007"/>
      <c r="T60" s="1007"/>
      <c r="U60" s="1007"/>
      <c r="V60" s="1007"/>
      <c r="W60" s="1007"/>
      <c r="X60" s="1008"/>
      <c r="Y60" s="1017" t="s">
        <v>12</v>
      </c>
      <c r="Z60" s="1018"/>
      <c r="AA60" s="1019"/>
      <c r="AB60" s="463"/>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1"/>
      <c r="H61" s="1002"/>
      <c r="I61" s="1002"/>
      <c r="J61" s="1002"/>
      <c r="K61" s="1002"/>
      <c r="L61" s="1002"/>
      <c r="M61" s="1002"/>
      <c r="N61" s="1002"/>
      <c r="O61" s="1003"/>
      <c r="P61" s="1009"/>
      <c r="Q61" s="1009"/>
      <c r="R61" s="1009"/>
      <c r="S61" s="1009"/>
      <c r="T61" s="1009"/>
      <c r="U61" s="1009"/>
      <c r="V61" s="1009"/>
      <c r="W61" s="1009"/>
      <c r="X61" s="1010"/>
      <c r="Y61" s="449" t="s">
        <v>54</v>
      </c>
      <c r="Z61" s="1014"/>
      <c r="AA61" s="1015"/>
      <c r="AB61" s="525"/>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5"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348</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2"/>
      <c r="Z65" s="827"/>
      <c r="AA65" s="828"/>
      <c r="AB65" s="1026" t="s">
        <v>11</v>
      </c>
      <c r="AC65" s="1027"/>
      <c r="AD65" s="1028"/>
      <c r="AE65" s="1032" t="s">
        <v>389</v>
      </c>
      <c r="AF65" s="1032"/>
      <c r="AG65" s="1032"/>
      <c r="AH65" s="1032"/>
      <c r="AI65" s="1032" t="s">
        <v>411</v>
      </c>
      <c r="AJ65" s="1032"/>
      <c r="AK65" s="1032"/>
      <c r="AL65" s="559"/>
      <c r="AM65" s="1032" t="s">
        <v>508</v>
      </c>
      <c r="AN65" s="1032"/>
      <c r="AO65" s="1032"/>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3"/>
      <c r="Z66" s="1024"/>
      <c r="AA66" s="1025"/>
      <c r="AB66" s="1029"/>
      <c r="AC66" s="1030"/>
      <c r="AD66" s="1031"/>
      <c r="AE66" s="917"/>
      <c r="AF66" s="917"/>
      <c r="AG66" s="917"/>
      <c r="AH66" s="917"/>
      <c r="AI66" s="917"/>
      <c r="AJ66" s="917"/>
      <c r="AK66" s="917"/>
      <c r="AL66" s="410"/>
      <c r="AM66" s="917"/>
      <c r="AN66" s="917"/>
      <c r="AO66" s="917"/>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9"/>
      <c r="I67" s="999"/>
      <c r="J67" s="999"/>
      <c r="K67" s="999"/>
      <c r="L67" s="999"/>
      <c r="M67" s="999"/>
      <c r="N67" s="999"/>
      <c r="O67" s="1000"/>
      <c r="P67" s="108"/>
      <c r="Q67" s="1007"/>
      <c r="R67" s="1007"/>
      <c r="S67" s="1007"/>
      <c r="T67" s="1007"/>
      <c r="U67" s="1007"/>
      <c r="V67" s="1007"/>
      <c r="W67" s="1007"/>
      <c r="X67" s="1008"/>
      <c r="Y67" s="1017" t="s">
        <v>12</v>
      </c>
      <c r="Z67" s="1018"/>
      <c r="AA67" s="1019"/>
      <c r="AB67" s="463"/>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1"/>
      <c r="H68" s="1002"/>
      <c r="I68" s="1002"/>
      <c r="J68" s="1002"/>
      <c r="K68" s="1002"/>
      <c r="L68" s="1002"/>
      <c r="M68" s="1002"/>
      <c r="N68" s="1002"/>
      <c r="O68" s="1003"/>
      <c r="P68" s="1009"/>
      <c r="Q68" s="1009"/>
      <c r="R68" s="1009"/>
      <c r="S68" s="1009"/>
      <c r="T68" s="1009"/>
      <c r="U68" s="1009"/>
      <c r="V68" s="1009"/>
      <c r="W68" s="1009"/>
      <c r="X68" s="1010"/>
      <c r="Y68" s="449" t="s">
        <v>54</v>
      </c>
      <c r="Z68" s="1014"/>
      <c r="AA68" s="1015"/>
      <c r="AB68" s="525"/>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4"/>
      <c r="H69" s="1005"/>
      <c r="I69" s="1005"/>
      <c r="J69" s="1005"/>
      <c r="K69" s="1005"/>
      <c r="L69" s="1005"/>
      <c r="M69" s="1005"/>
      <c r="N69" s="1005"/>
      <c r="O69" s="1006"/>
      <c r="P69" s="1011"/>
      <c r="Q69" s="1011"/>
      <c r="R69" s="1011"/>
      <c r="S69" s="1011"/>
      <c r="T69" s="1011"/>
      <c r="U69" s="1011"/>
      <c r="V69" s="1011"/>
      <c r="W69" s="1011"/>
      <c r="X69" s="1012"/>
      <c r="Y69" s="449" t="s">
        <v>13</v>
      </c>
      <c r="Z69" s="1014"/>
      <c r="AA69" s="1015"/>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6" t="s">
        <v>365</v>
      </c>
      <c r="H2" s="597"/>
      <c r="I2" s="597"/>
      <c r="J2" s="597"/>
      <c r="K2" s="597"/>
      <c r="L2" s="597"/>
      <c r="M2" s="597"/>
      <c r="N2" s="597"/>
      <c r="O2" s="597"/>
      <c r="P2" s="597"/>
      <c r="Q2" s="597"/>
      <c r="R2" s="597"/>
      <c r="S2" s="597"/>
      <c r="T2" s="597"/>
      <c r="U2" s="597"/>
      <c r="V2" s="597"/>
      <c r="W2" s="597"/>
      <c r="X2" s="597"/>
      <c r="Y2" s="597"/>
      <c r="Z2" s="597"/>
      <c r="AA2" s="597"/>
      <c r="AB2" s="598"/>
      <c r="AC2" s="596" t="s">
        <v>367</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5"/>
      <c r="B4" s="1046"/>
      <c r="C4" s="1046"/>
      <c r="D4" s="1046"/>
      <c r="E4" s="1046"/>
      <c r="F4" s="1047"/>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5"/>
      <c r="B5" s="1046"/>
      <c r="C5" s="1046"/>
      <c r="D5" s="1046"/>
      <c r="E5" s="1046"/>
      <c r="F5" s="104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5"/>
      <c r="B6" s="1046"/>
      <c r="C6" s="1046"/>
      <c r="D6" s="1046"/>
      <c r="E6" s="1046"/>
      <c r="F6" s="104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5"/>
      <c r="B7" s="1046"/>
      <c r="C7" s="1046"/>
      <c r="D7" s="1046"/>
      <c r="E7" s="1046"/>
      <c r="F7" s="104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5"/>
      <c r="B8" s="1046"/>
      <c r="C8" s="1046"/>
      <c r="D8" s="1046"/>
      <c r="E8" s="1046"/>
      <c r="F8" s="104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5"/>
      <c r="B9" s="1046"/>
      <c r="C9" s="1046"/>
      <c r="D9" s="1046"/>
      <c r="E9" s="1046"/>
      <c r="F9" s="104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5"/>
      <c r="B10" s="1046"/>
      <c r="C10" s="1046"/>
      <c r="D10" s="1046"/>
      <c r="E10" s="1046"/>
      <c r="F10" s="104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5"/>
      <c r="B11" s="1046"/>
      <c r="C11" s="1046"/>
      <c r="D11" s="1046"/>
      <c r="E11" s="1046"/>
      <c r="F11" s="104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5"/>
      <c r="B12" s="1046"/>
      <c r="C12" s="1046"/>
      <c r="D12" s="1046"/>
      <c r="E12" s="1046"/>
      <c r="F12" s="104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5"/>
      <c r="B13" s="1046"/>
      <c r="C13" s="1046"/>
      <c r="D13" s="1046"/>
      <c r="E13" s="1046"/>
      <c r="F13" s="104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5"/>
      <c r="B14" s="1046"/>
      <c r="C14" s="1046"/>
      <c r="D14" s="1046"/>
      <c r="E14" s="1046"/>
      <c r="F14" s="1047"/>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5"/>
      <c r="B15" s="1046"/>
      <c r="C15" s="1046"/>
      <c r="D15" s="1046"/>
      <c r="E15" s="1046"/>
      <c r="F15" s="1047"/>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5"/>
      <c r="B16" s="1046"/>
      <c r="C16" s="1046"/>
      <c r="D16" s="1046"/>
      <c r="E16" s="1046"/>
      <c r="F16" s="1047"/>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5"/>
      <c r="B17" s="1046"/>
      <c r="C17" s="1046"/>
      <c r="D17" s="1046"/>
      <c r="E17" s="1046"/>
      <c r="F17" s="1047"/>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5"/>
      <c r="B18" s="1046"/>
      <c r="C18" s="1046"/>
      <c r="D18" s="1046"/>
      <c r="E18" s="1046"/>
      <c r="F18" s="104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5"/>
      <c r="B19" s="1046"/>
      <c r="C19" s="1046"/>
      <c r="D19" s="1046"/>
      <c r="E19" s="1046"/>
      <c r="F19" s="104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5"/>
      <c r="B20" s="1046"/>
      <c r="C20" s="1046"/>
      <c r="D20" s="1046"/>
      <c r="E20" s="1046"/>
      <c r="F20" s="104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5"/>
      <c r="B21" s="1046"/>
      <c r="C21" s="1046"/>
      <c r="D21" s="1046"/>
      <c r="E21" s="1046"/>
      <c r="F21" s="104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5"/>
      <c r="B22" s="1046"/>
      <c r="C22" s="1046"/>
      <c r="D22" s="1046"/>
      <c r="E22" s="1046"/>
      <c r="F22" s="104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5"/>
      <c r="B23" s="1046"/>
      <c r="C23" s="1046"/>
      <c r="D23" s="1046"/>
      <c r="E23" s="1046"/>
      <c r="F23" s="104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5"/>
      <c r="B24" s="1046"/>
      <c r="C24" s="1046"/>
      <c r="D24" s="1046"/>
      <c r="E24" s="1046"/>
      <c r="F24" s="104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5"/>
      <c r="B25" s="1046"/>
      <c r="C25" s="1046"/>
      <c r="D25" s="1046"/>
      <c r="E25" s="1046"/>
      <c r="F25" s="104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5"/>
      <c r="B26" s="1046"/>
      <c r="C26" s="1046"/>
      <c r="D26" s="1046"/>
      <c r="E26" s="1046"/>
      <c r="F26" s="104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5"/>
      <c r="B27" s="1046"/>
      <c r="C27" s="1046"/>
      <c r="D27" s="1046"/>
      <c r="E27" s="1046"/>
      <c r="F27" s="1047"/>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5"/>
      <c r="B28" s="1046"/>
      <c r="C28" s="1046"/>
      <c r="D28" s="1046"/>
      <c r="E28" s="1046"/>
      <c r="F28" s="1047"/>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5"/>
      <c r="B29" s="1046"/>
      <c r="C29" s="1046"/>
      <c r="D29" s="1046"/>
      <c r="E29" s="1046"/>
      <c r="F29" s="1047"/>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5"/>
      <c r="B30" s="1046"/>
      <c r="C30" s="1046"/>
      <c r="D30" s="1046"/>
      <c r="E30" s="1046"/>
      <c r="F30" s="1047"/>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5"/>
      <c r="B31" s="1046"/>
      <c r="C31" s="1046"/>
      <c r="D31" s="1046"/>
      <c r="E31" s="1046"/>
      <c r="F31" s="104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5"/>
      <c r="B32" s="1046"/>
      <c r="C32" s="1046"/>
      <c r="D32" s="1046"/>
      <c r="E32" s="1046"/>
      <c r="F32" s="104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5"/>
      <c r="B33" s="1046"/>
      <c r="C33" s="1046"/>
      <c r="D33" s="1046"/>
      <c r="E33" s="1046"/>
      <c r="F33" s="104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5"/>
      <c r="B34" s="1046"/>
      <c r="C34" s="1046"/>
      <c r="D34" s="1046"/>
      <c r="E34" s="1046"/>
      <c r="F34" s="104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5"/>
      <c r="B35" s="1046"/>
      <c r="C35" s="1046"/>
      <c r="D35" s="1046"/>
      <c r="E35" s="1046"/>
      <c r="F35" s="104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5"/>
      <c r="B36" s="1046"/>
      <c r="C36" s="1046"/>
      <c r="D36" s="1046"/>
      <c r="E36" s="1046"/>
      <c r="F36" s="104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5"/>
      <c r="B37" s="1046"/>
      <c r="C37" s="1046"/>
      <c r="D37" s="1046"/>
      <c r="E37" s="1046"/>
      <c r="F37" s="104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5"/>
      <c r="B38" s="1046"/>
      <c r="C38" s="1046"/>
      <c r="D38" s="1046"/>
      <c r="E38" s="1046"/>
      <c r="F38" s="104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5"/>
      <c r="B39" s="1046"/>
      <c r="C39" s="1046"/>
      <c r="D39" s="1046"/>
      <c r="E39" s="1046"/>
      <c r="F39" s="104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5"/>
      <c r="B40" s="1046"/>
      <c r="C40" s="1046"/>
      <c r="D40" s="1046"/>
      <c r="E40" s="1046"/>
      <c r="F40" s="1047"/>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5"/>
      <c r="B41" s="1046"/>
      <c r="C41" s="1046"/>
      <c r="D41" s="1046"/>
      <c r="E41" s="1046"/>
      <c r="F41" s="1047"/>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5"/>
      <c r="B42" s="1046"/>
      <c r="C42" s="1046"/>
      <c r="D42" s="1046"/>
      <c r="E42" s="1046"/>
      <c r="F42" s="1047"/>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5"/>
      <c r="B43" s="1046"/>
      <c r="C43" s="1046"/>
      <c r="D43" s="1046"/>
      <c r="E43" s="1046"/>
      <c r="F43" s="1047"/>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5"/>
      <c r="B44" s="1046"/>
      <c r="C44" s="1046"/>
      <c r="D44" s="1046"/>
      <c r="E44" s="1046"/>
      <c r="F44" s="104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5"/>
      <c r="B45" s="1046"/>
      <c r="C45" s="1046"/>
      <c r="D45" s="1046"/>
      <c r="E45" s="1046"/>
      <c r="F45" s="104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5"/>
      <c r="B46" s="1046"/>
      <c r="C46" s="1046"/>
      <c r="D46" s="1046"/>
      <c r="E46" s="1046"/>
      <c r="F46" s="104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5"/>
      <c r="B47" s="1046"/>
      <c r="C47" s="1046"/>
      <c r="D47" s="1046"/>
      <c r="E47" s="1046"/>
      <c r="F47" s="104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5"/>
      <c r="B48" s="1046"/>
      <c r="C48" s="1046"/>
      <c r="D48" s="1046"/>
      <c r="E48" s="1046"/>
      <c r="F48" s="104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5"/>
      <c r="B49" s="1046"/>
      <c r="C49" s="1046"/>
      <c r="D49" s="1046"/>
      <c r="E49" s="1046"/>
      <c r="F49" s="104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5"/>
      <c r="B50" s="1046"/>
      <c r="C50" s="1046"/>
      <c r="D50" s="1046"/>
      <c r="E50" s="1046"/>
      <c r="F50" s="104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5"/>
      <c r="B51" s="1046"/>
      <c r="C51" s="1046"/>
      <c r="D51" s="1046"/>
      <c r="E51" s="1046"/>
      <c r="F51" s="104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5"/>
      <c r="B52" s="1046"/>
      <c r="C52" s="1046"/>
      <c r="D52" s="1046"/>
      <c r="E52" s="1046"/>
      <c r="F52" s="104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5"/>
      <c r="B56" s="1046"/>
      <c r="C56" s="1046"/>
      <c r="D56" s="1046"/>
      <c r="E56" s="1046"/>
      <c r="F56" s="1047"/>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5"/>
      <c r="B57" s="1046"/>
      <c r="C57" s="1046"/>
      <c r="D57" s="1046"/>
      <c r="E57" s="1046"/>
      <c r="F57" s="1047"/>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5"/>
      <c r="B58" s="1046"/>
      <c r="C58" s="1046"/>
      <c r="D58" s="1046"/>
      <c r="E58" s="1046"/>
      <c r="F58" s="104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5"/>
      <c r="B59" s="1046"/>
      <c r="C59" s="1046"/>
      <c r="D59" s="1046"/>
      <c r="E59" s="1046"/>
      <c r="F59" s="104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5"/>
      <c r="B60" s="1046"/>
      <c r="C60" s="1046"/>
      <c r="D60" s="1046"/>
      <c r="E60" s="1046"/>
      <c r="F60" s="104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5"/>
      <c r="B61" s="1046"/>
      <c r="C61" s="1046"/>
      <c r="D61" s="1046"/>
      <c r="E61" s="1046"/>
      <c r="F61" s="104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5"/>
      <c r="B62" s="1046"/>
      <c r="C62" s="1046"/>
      <c r="D62" s="1046"/>
      <c r="E62" s="1046"/>
      <c r="F62" s="104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5"/>
      <c r="B63" s="1046"/>
      <c r="C63" s="1046"/>
      <c r="D63" s="1046"/>
      <c r="E63" s="1046"/>
      <c r="F63" s="104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5"/>
      <c r="B64" s="1046"/>
      <c r="C64" s="1046"/>
      <c r="D64" s="1046"/>
      <c r="E64" s="1046"/>
      <c r="F64" s="104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5"/>
      <c r="B65" s="1046"/>
      <c r="C65" s="1046"/>
      <c r="D65" s="1046"/>
      <c r="E65" s="1046"/>
      <c r="F65" s="104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5"/>
      <c r="B66" s="1046"/>
      <c r="C66" s="1046"/>
      <c r="D66" s="1046"/>
      <c r="E66" s="1046"/>
      <c r="F66" s="104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5"/>
      <c r="B67" s="1046"/>
      <c r="C67" s="1046"/>
      <c r="D67" s="1046"/>
      <c r="E67" s="1046"/>
      <c r="F67" s="1047"/>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5"/>
      <c r="B68" s="1046"/>
      <c r="C68" s="1046"/>
      <c r="D68" s="1046"/>
      <c r="E68" s="1046"/>
      <c r="F68" s="1047"/>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5"/>
      <c r="B69" s="1046"/>
      <c r="C69" s="1046"/>
      <c r="D69" s="1046"/>
      <c r="E69" s="1046"/>
      <c r="F69" s="1047"/>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5"/>
      <c r="B70" s="1046"/>
      <c r="C70" s="1046"/>
      <c r="D70" s="1046"/>
      <c r="E70" s="1046"/>
      <c r="F70" s="1047"/>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5"/>
      <c r="B71" s="1046"/>
      <c r="C71" s="1046"/>
      <c r="D71" s="1046"/>
      <c r="E71" s="1046"/>
      <c r="F71" s="104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5"/>
      <c r="B72" s="1046"/>
      <c r="C72" s="1046"/>
      <c r="D72" s="1046"/>
      <c r="E72" s="1046"/>
      <c r="F72" s="104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5"/>
      <c r="B73" s="1046"/>
      <c r="C73" s="1046"/>
      <c r="D73" s="1046"/>
      <c r="E73" s="1046"/>
      <c r="F73" s="104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5"/>
      <c r="B74" s="1046"/>
      <c r="C74" s="1046"/>
      <c r="D74" s="1046"/>
      <c r="E74" s="1046"/>
      <c r="F74" s="104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5"/>
      <c r="B75" s="1046"/>
      <c r="C75" s="1046"/>
      <c r="D75" s="1046"/>
      <c r="E75" s="1046"/>
      <c r="F75" s="104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5"/>
      <c r="B76" s="1046"/>
      <c r="C76" s="1046"/>
      <c r="D76" s="1046"/>
      <c r="E76" s="1046"/>
      <c r="F76" s="104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5"/>
      <c r="B77" s="1046"/>
      <c r="C77" s="1046"/>
      <c r="D77" s="1046"/>
      <c r="E77" s="1046"/>
      <c r="F77" s="104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5"/>
      <c r="B78" s="1046"/>
      <c r="C78" s="1046"/>
      <c r="D78" s="1046"/>
      <c r="E78" s="1046"/>
      <c r="F78" s="104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5"/>
      <c r="B79" s="1046"/>
      <c r="C79" s="1046"/>
      <c r="D79" s="1046"/>
      <c r="E79" s="1046"/>
      <c r="F79" s="104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5"/>
      <c r="B80" s="1046"/>
      <c r="C80" s="1046"/>
      <c r="D80" s="1046"/>
      <c r="E80" s="1046"/>
      <c r="F80" s="1047"/>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5"/>
      <c r="B81" s="1046"/>
      <c r="C81" s="1046"/>
      <c r="D81" s="1046"/>
      <c r="E81" s="1046"/>
      <c r="F81" s="1047"/>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5"/>
      <c r="B82" s="1046"/>
      <c r="C82" s="1046"/>
      <c r="D82" s="1046"/>
      <c r="E82" s="1046"/>
      <c r="F82" s="1047"/>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5"/>
      <c r="B83" s="1046"/>
      <c r="C83" s="1046"/>
      <c r="D83" s="1046"/>
      <c r="E83" s="1046"/>
      <c r="F83" s="1047"/>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5"/>
      <c r="B84" s="1046"/>
      <c r="C84" s="1046"/>
      <c r="D84" s="1046"/>
      <c r="E84" s="1046"/>
      <c r="F84" s="104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5"/>
      <c r="B85" s="1046"/>
      <c r="C85" s="1046"/>
      <c r="D85" s="1046"/>
      <c r="E85" s="1046"/>
      <c r="F85" s="104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5"/>
      <c r="B86" s="1046"/>
      <c r="C86" s="1046"/>
      <c r="D86" s="1046"/>
      <c r="E86" s="1046"/>
      <c r="F86" s="104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5"/>
      <c r="B87" s="1046"/>
      <c r="C87" s="1046"/>
      <c r="D87" s="1046"/>
      <c r="E87" s="1046"/>
      <c r="F87" s="104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5"/>
      <c r="B88" s="1046"/>
      <c r="C88" s="1046"/>
      <c r="D88" s="1046"/>
      <c r="E88" s="1046"/>
      <c r="F88" s="104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5"/>
      <c r="B89" s="1046"/>
      <c r="C89" s="1046"/>
      <c r="D89" s="1046"/>
      <c r="E89" s="1046"/>
      <c r="F89" s="104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5"/>
      <c r="B90" s="1046"/>
      <c r="C90" s="1046"/>
      <c r="D90" s="1046"/>
      <c r="E90" s="1046"/>
      <c r="F90" s="104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5"/>
      <c r="B91" s="1046"/>
      <c r="C91" s="1046"/>
      <c r="D91" s="1046"/>
      <c r="E91" s="1046"/>
      <c r="F91" s="104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5"/>
      <c r="B92" s="1046"/>
      <c r="C92" s="1046"/>
      <c r="D92" s="1046"/>
      <c r="E92" s="1046"/>
      <c r="F92" s="104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5"/>
      <c r="B93" s="1046"/>
      <c r="C93" s="1046"/>
      <c r="D93" s="1046"/>
      <c r="E93" s="1046"/>
      <c r="F93" s="1047"/>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5"/>
      <c r="B94" s="1046"/>
      <c r="C94" s="1046"/>
      <c r="D94" s="1046"/>
      <c r="E94" s="1046"/>
      <c r="F94" s="1047"/>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5"/>
      <c r="B95" s="1046"/>
      <c r="C95" s="1046"/>
      <c r="D95" s="1046"/>
      <c r="E95" s="1046"/>
      <c r="F95" s="1047"/>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5"/>
      <c r="B96" s="1046"/>
      <c r="C96" s="1046"/>
      <c r="D96" s="1046"/>
      <c r="E96" s="1046"/>
      <c r="F96" s="1047"/>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5"/>
      <c r="B97" s="1046"/>
      <c r="C97" s="1046"/>
      <c r="D97" s="1046"/>
      <c r="E97" s="1046"/>
      <c r="F97" s="104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5"/>
      <c r="B98" s="1046"/>
      <c r="C98" s="1046"/>
      <c r="D98" s="1046"/>
      <c r="E98" s="1046"/>
      <c r="F98" s="104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5"/>
      <c r="B99" s="1046"/>
      <c r="C99" s="1046"/>
      <c r="D99" s="1046"/>
      <c r="E99" s="1046"/>
      <c r="F99" s="104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5"/>
      <c r="B100" s="1046"/>
      <c r="C100" s="1046"/>
      <c r="D100" s="1046"/>
      <c r="E100" s="1046"/>
      <c r="F100" s="104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5"/>
      <c r="B101" s="1046"/>
      <c r="C101" s="1046"/>
      <c r="D101" s="1046"/>
      <c r="E101" s="1046"/>
      <c r="F101" s="104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5"/>
      <c r="B102" s="1046"/>
      <c r="C102" s="1046"/>
      <c r="D102" s="1046"/>
      <c r="E102" s="1046"/>
      <c r="F102" s="104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5"/>
      <c r="B103" s="1046"/>
      <c r="C103" s="1046"/>
      <c r="D103" s="1046"/>
      <c r="E103" s="1046"/>
      <c r="F103" s="104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5"/>
      <c r="B104" s="1046"/>
      <c r="C104" s="1046"/>
      <c r="D104" s="1046"/>
      <c r="E104" s="1046"/>
      <c r="F104" s="104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5"/>
      <c r="B105" s="1046"/>
      <c r="C105" s="1046"/>
      <c r="D105" s="1046"/>
      <c r="E105" s="1046"/>
      <c r="F105" s="104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5"/>
      <c r="B109" s="1046"/>
      <c r="C109" s="1046"/>
      <c r="D109" s="1046"/>
      <c r="E109" s="1046"/>
      <c r="F109" s="1047"/>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5"/>
      <c r="B110" s="1046"/>
      <c r="C110" s="1046"/>
      <c r="D110" s="1046"/>
      <c r="E110" s="1046"/>
      <c r="F110" s="1047"/>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5"/>
      <c r="B111" s="1046"/>
      <c r="C111" s="1046"/>
      <c r="D111" s="1046"/>
      <c r="E111" s="1046"/>
      <c r="F111" s="104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5"/>
      <c r="B112" s="1046"/>
      <c r="C112" s="1046"/>
      <c r="D112" s="1046"/>
      <c r="E112" s="1046"/>
      <c r="F112" s="104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5"/>
      <c r="B113" s="1046"/>
      <c r="C113" s="1046"/>
      <c r="D113" s="1046"/>
      <c r="E113" s="1046"/>
      <c r="F113" s="104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5"/>
      <c r="B114" s="1046"/>
      <c r="C114" s="1046"/>
      <c r="D114" s="1046"/>
      <c r="E114" s="1046"/>
      <c r="F114" s="104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5"/>
      <c r="B115" s="1046"/>
      <c r="C115" s="1046"/>
      <c r="D115" s="1046"/>
      <c r="E115" s="1046"/>
      <c r="F115" s="104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5"/>
      <c r="B116" s="1046"/>
      <c r="C116" s="1046"/>
      <c r="D116" s="1046"/>
      <c r="E116" s="1046"/>
      <c r="F116" s="104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5"/>
      <c r="B117" s="1046"/>
      <c r="C117" s="1046"/>
      <c r="D117" s="1046"/>
      <c r="E117" s="1046"/>
      <c r="F117" s="104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5"/>
      <c r="B118" s="1046"/>
      <c r="C118" s="1046"/>
      <c r="D118" s="1046"/>
      <c r="E118" s="1046"/>
      <c r="F118" s="104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5"/>
      <c r="B119" s="1046"/>
      <c r="C119" s="1046"/>
      <c r="D119" s="1046"/>
      <c r="E119" s="1046"/>
      <c r="F119" s="104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5"/>
      <c r="B120" s="1046"/>
      <c r="C120" s="1046"/>
      <c r="D120" s="1046"/>
      <c r="E120" s="1046"/>
      <c r="F120" s="1047"/>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5"/>
      <c r="B121" s="1046"/>
      <c r="C121" s="1046"/>
      <c r="D121" s="1046"/>
      <c r="E121" s="1046"/>
      <c r="F121" s="1047"/>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5"/>
      <c r="B122" s="1046"/>
      <c r="C122" s="1046"/>
      <c r="D122" s="1046"/>
      <c r="E122" s="1046"/>
      <c r="F122" s="1047"/>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5"/>
      <c r="B123" s="1046"/>
      <c r="C123" s="1046"/>
      <c r="D123" s="1046"/>
      <c r="E123" s="1046"/>
      <c r="F123" s="1047"/>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5"/>
      <c r="B124" s="1046"/>
      <c r="C124" s="1046"/>
      <c r="D124" s="1046"/>
      <c r="E124" s="1046"/>
      <c r="F124" s="104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5"/>
      <c r="B125" s="1046"/>
      <c r="C125" s="1046"/>
      <c r="D125" s="1046"/>
      <c r="E125" s="1046"/>
      <c r="F125" s="104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5"/>
      <c r="B126" s="1046"/>
      <c r="C126" s="1046"/>
      <c r="D126" s="1046"/>
      <c r="E126" s="1046"/>
      <c r="F126" s="104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5"/>
      <c r="B127" s="1046"/>
      <c r="C127" s="1046"/>
      <c r="D127" s="1046"/>
      <c r="E127" s="1046"/>
      <c r="F127" s="104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5"/>
      <c r="B128" s="1046"/>
      <c r="C128" s="1046"/>
      <c r="D128" s="1046"/>
      <c r="E128" s="1046"/>
      <c r="F128" s="104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5"/>
      <c r="B129" s="1046"/>
      <c r="C129" s="1046"/>
      <c r="D129" s="1046"/>
      <c r="E129" s="1046"/>
      <c r="F129" s="104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5"/>
      <c r="B130" s="1046"/>
      <c r="C130" s="1046"/>
      <c r="D130" s="1046"/>
      <c r="E130" s="1046"/>
      <c r="F130" s="104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5"/>
      <c r="B131" s="1046"/>
      <c r="C131" s="1046"/>
      <c r="D131" s="1046"/>
      <c r="E131" s="1046"/>
      <c r="F131" s="104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5"/>
      <c r="B132" s="1046"/>
      <c r="C132" s="1046"/>
      <c r="D132" s="1046"/>
      <c r="E132" s="1046"/>
      <c r="F132" s="104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5"/>
      <c r="B133" s="1046"/>
      <c r="C133" s="1046"/>
      <c r="D133" s="1046"/>
      <c r="E133" s="1046"/>
      <c r="F133" s="1047"/>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5"/>
      <c r="B134" s="1046"/>
      <c r="C134" s="1046"/>
      <c r="D134" s="1046"/>
      <c r="E134" s="1046"/>
      <c r="F134" s="1047"/>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5"/>
      <c r="B135" s="1046"/>
      <c r="C135" s="1046"/>
      <c r="D135" s="1046"/>
      <c r="E135" s="1046"/>
      <c r="F135" s="1047"/>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5"/>
      <c r="B136" s="1046"/>
      <c r="C136" s="1046"/>
      <c r="D136" s="1046"/>
      <c r="E136" s="1046"/>
      <c r="F136" s="1047"/>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5"/>
      <c r="B137" s="1046"/>
      <c r="C137" s="1046"/>
      <c r="D137" s="1046"/>
      <c r="E137" s="1046"/>
      <c r="F137" s="104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5"/>
      <c r="B138" s="1046"/>
      <c r="C138" s="1046"/>
      <c r="D138" s="1046"/>
      <c r="E138" s="1046"/>
      <c r="F138" s="104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5"/>
      <c r="B139" s="1046"/>
      <c r="C139" s="1046"/>
      <c r="D139" s="1046"/>
      <c r="E139" s="1046"/>
      <c r="F139" s="104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5"/>
      <c r="B140" s="1046"/>
      <c r="C140" s="1046"/>
      <c r="D140" s="1046"/>
      <c r="E140" s="1046"/>
      <c r="F140" s="104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5"/>
      <c r="B141" s="1046"/>
      <c r="C141" s="1046"/>
      <c r="D141" s="1046"/>
      <c r="E141" s="1046"/>
      <c r="F141" s="104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5"/>
      <c r="B142" s="1046"/>
      <c r="C142" s="1046"/>
      <c r="D142" s="1046"/>
      <c r="E142" s="1046"/>
      <c r="F142" s="104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5"/>
      <c r="B143" s="1046"/>
      <c r="C143" s="1046"/>
      <c r="D143" s="1046"/>
      <c r="E143" s="1046"/>
      <c r="F143" s="104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5"/>
      <c r="B144" s="1046"/>
      <c r="C144" s="1046"/>
      <c r="D144" s="1046"/>
      <c r="E144" s="1046"/>
      <c r="F144" s="104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5"/>
      <c r="B145" s="1046"/>
      <c r="C145" s="1046"/>
      <c r="D145" s="1046"/>
      <c r="E145" s="1046"/>
      <c r="F145" s="104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5"/>
      <c r="B146" s="1046"/>
      <c r="C146" s="1046"/>
      <c r="D146" s="1046"/>
      <c r="E146" s="1046"/>
      <c r="F146" s="1047"/>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5"/>
      <c r="B147" s="1046"/>
      <c r="C147" s="1046"/>
      <c r="D147" s="1046"/>
      <c r="E147" s="1046"/>
      <c r="F147" s="1047"/>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5"/>
      <c r="B148" s="1046"/>
      <c r="C148" s="1046"/>
      <c r="D148" s="1046"/>
      <c r="E148" s="1046"/>
      <c r="F148" s="1047"/>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5"/>
      <c r="B149" s="1046"/>
      <c r="C149" s="1046"/>
      <c r="D149" s="1046"/>
      <c r="E149" s="1046"/>
      <c r="F149" s="1047"/>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5"/>
      <c r="B150" s="1046"/>
      <c r="C150" s="1046"/>
      <c r="D150" s="1046"/>
      <c r="E150" s="1046"/>
      <c r="F150" s="104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5"/>
      <c r="B151" s="1046"/>
      <c r="C151" s="1046"/>
      <c r="D151" s="1046"/>
      <c r="E151" s="1046"/>
      <c r="F151" s="104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5"/>
      <c r="B152" s="1046"/>
      <c r="C152" s="1046"/>
      <c r="D152" s="1046"/>
      <c r="E152" s="1046"/>
      <c r="F152" s="104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5"/>
      <c r="B153" s="1046"/>
      <c r="C153" s="1046"/>
      <c r="D153" s="1046"/>
      <c r="E153" s="1046"/>
      <c r="F153" s="104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5"/>
      <c r="B154" s="1046"/>
      <c r="C154" s="1046"/>
      <c r="D154" s="1046"/>
      <c r="E154" s="1046"/>
      <c r="F154" s="104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5"/>
      <c r="B155" s="1046"/>
      <c r="C155" s="1046"/>
      <c r="D155" s="1046"/>
      <c r="E155" s="1046"/>
      <c r="F155" s="104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5"/>
      <c r="B156" s="1046"/>
      <c r="C156" s="1046"/>
      <c r="D156" s="1046"/>
      <c r="E156" s="1046"/>
      <c r="F156" s="104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5"/>
      <c r="B157" s="1046"/>
      <c r="C157" s="1046"/>
      <c r="D157" s="1046"/>
      <c r="E157" s="1046"/>
      <c r="F157" s="104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5"/>
      <c r="B158" s="1046"/>
      <c r="C158" s="1046"/>
      <c r="D158" s="1046"/>
      <c r="E158" s="1046"/>
      <c r="F158" s="104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5"/>
      <c r="B162" s="1046"/>
      <c r="C162" s="1046"/>
      <c r="D162" s="1046"/>
      <c r="E162" s="1046"/>
      <c r="F162" s="1047"/>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5"/>
      <c r="B163" s="1046"/>
      <c r="C163" s="1046"/>
      <c r="D163" s="1046"/>
      <c r="E163" s="1046"/>
      <c r="F163" s="1047"/>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5"/>
      <c r="B164" s="1046"/>
      <c r="C164" s="1046"/>
      <c r="D164" s="1046"/>
      <c r="E164" s="1046"/>
      <c r="F164" s="104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5"/>
      <c r="B165" s="1046"/>
      <c r="C165" s="1046"/>
      <c r="D165" s="1046"/>
      <c r="E165" s="1046"/>
      <c r="F165" s="104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5"/>
      <c r="B166" s="1046"/>
      <c r="C166" s="1046"/>
      <c r="D166" s="1046"/>
      <c r="E166" s="1046"/>
      <c r="F166" s="104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5"/>
      <c r="B167" s="1046"/>
      <c r="C167" s="1046"/>
      <c r="D167" s="1046"/>
      <c r="E167" s="1046"/>
      <c r="F167" s="104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5"/>
      <c r="B168" s="1046"/>
      <c r="C168" s="1046"/>
      <c r="D168" s="1046"/>
      <c r="E168" s="1046"/>
      <c r="F168" s="104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5"/>
      <c r="B169" s="1046"/>
      <c r="C169" s="1046"/>
      <c r="D169" s="1046"/>
      <c r="E169" s="1046"/>
      <c r="F169" s="104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5"/>
      <c r="B170" s="1046"/>
      <c r="C170" s="1046"/>
      <c r="D170" s="1046"/>
      <c r="E170" s="1046"/>
      <c r="F170" s="104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5"/>
      <c r="B171" s="1046"/>
      <c r="C171" s="1046"/>
      <c r="D171" s="1046"/>
      <c r="E171" s="1046"/>
      <c r="F171" s="104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5"/>
      <c r="B172" s="1046"/>
      <c r="C172" s="1046"/>
      <c r="D172" s="1046"/>
      <c r="E172" s="1046"/>
      <c r="F172" s="104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5"/>
      <c r="B173" s="1046"/>
      <c r="C173" s="1046"/>
      <c r="D173" s="1046"/>
      <c r="E173" s="1046"/>
      <c r="F173" s="1047"/>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5"/>
      <c r="B174" s="1046"/>
      <c r="C174" s="1046"/>
      <c r="D174" s="1046"/>
      <c r="E174" s="1046"/>
      <c r="F174" s="1047"/>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5"/>
      <c r="B175" s="1046"/>
      <c r="C175" s="1046"/>
      <c r="D175" s="1046"/>
      <c r="E175" s="1046"/>
      <c r="F175" s="1047"/>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5"/>
      <c r="B176" s="1046"/>
      <c r="C176" s="1046"/>
      <c r="D176" s="1046"/>
      <c r="E176" s="1046"/>
      <c r="F176" s="1047"/>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5"/>
      <c r="B177" s="1046"/>
      <c r="C177" s="1046"/>
      <c r="D177" s="1046"/>
      <c r="E177" s="1046"/>
      <c r="F177" s="104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5"/>
      <c r="B178" s="1046"/>
      <c r="C178" s="1046"/>
      <c r="D178" s="1046"/>
      <c r="E178" s="1046"/>
      <c r="F178" s="104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5"/>
      <c r="B179" s="1046"/>
      <c r="C179" s="1046"/>
      <c r="D179" s="1046"/>
      <c r="E179" s="1046"/>
      <c r="F179" s="104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5"/>
      <c r="B180" s="1046"/>
      <c r="C180" s="1046"/>
      <c r="D180" s="1046"/>
      <c r="E180" s="1046"/>
      <c r="F180" s="104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5"/>
      <c r="B181" s="1046"/>
      <c r="C181" s="1046"/>
      <c r="D181" s="1046"/>
      <c r="E181" s="1046"/>
      <c r="F181" s="104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5"/>
      <c r="B182" s="1046"/>
      <c r="C182" s="1046"/>
      <c r="D182" s="1046"/>
      <c r="E182" s="1046"/>
      <c r="F182" s="104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5"/>
      <c r="B183" s="1046"/>
      <c r="C183" s="1046"/>
      <c r="D183" s="1046"/>
      <c r="E183" s="1046"/>
      <c r="F183" s="104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5"/>
      <c r="B184" s="1046"/>
      <c r="C184" s="1046"/>
      <c r="D184" s="1046"/>
      <c r="E184" s="1046"/>
      <c r="F184" s="104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5"/>
      <c r="B185" s="1046"/>
      <c r="C185" s="1046"/>
      <c r="D185" s="1046"/>
      <c r="E185" s="1046"/>
      <c r="F185" s="104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5"/>
      <c r="B186" s="1046"/>
      <c r="C186" s="1046"/>
      <c r="D186" s="1046"/>
      <c r="E186" s="1046"/>
      <c r="F186" s="1047"/>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5"/>
      <c r="B187" s="1046"/>
      <c r="C187" s="1046"/>
      <c r="D187" s="1046"/>
      <c r="E187" s="1046"/>
      <c r="F187" s="1047"/>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5"/>
      <c r="B188" s="1046"/>
      <c r="C188" s="1046"/>
      <c r="D188" s="1046"/>
      <c r="E188" s="1046"/>
      <c r="F188" s="1047"/>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5"/>
      <c r="B189" s="1046"/>
      <c r="C189" s="1046"/>
      <c r="D189" s="1046"/>
      <c r="E189" s="1046"/>
      <c r="F189" s="1047"/>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5"/>
      <c r="B190" s="1046"/>
      <c r="C190" s="1046"/>
      <c r="D190" s="1046"/>
      <c r="E190" s="1046"/>
      <c r="F190" s="104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5"/>
      <c r="B191" s="1046"/>
      <c r="C191" s="1046"/>
      <c r="D191" s="1046"/>
      <c r="E191" s="1046"/>
      <c r="F191" s="104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5"/>
      <c r="B192" s="1046"/>
      <c r="C192" s="1046"/>
      <c r="D192" s="1046"/>
      <c r="E192" s="1046"/>
      <c r="F192" s="104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5"/>
      <c r="B193" s="1046"/>
      <c r="C193" s="1046"/>
      <c r="D193" s="1046"/>
      <c r="E193" s="1046"/>
      <c r="F193" s="104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5"/>
      <c r="B194" s="1046"/>
      <c r="C194" s="1046"/>
      <c r="D194" s="1046"/>
      <c r="E194" s="1046"/>
      <c r="F194" s="104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5"/>
      <c r="B195" s="1046"/>
      <c r="C195" s="1046"/>
      <c r="D195" s="1046"/>
      <c r="E195" s="1046"/>
      <c r="F195" s="104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5"/>
      <c r="B196" s="1046"/>
      <c r="C196" s="1046"/>
      <c r="D196" s="1046"/>
      <c r="E196" s="1046"/>
      <c r="F196" s="104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5"/>
      <c r="B197" s="1046"/>
      <c r="C197" s="1046"/>
      <c r="D197" s="1046"/>
      <c r="E197" s="1046"/>
      <c r="F197" s="104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5"/>
      <c r="B198" s="1046"/>
      <c r="C198" s="1046"/>
      <c r="D198" s="1046"/>
      <c r="E198" s="1046"/>
      <c r="F198" s="104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5"/>
      <c r="B199" s="1046"/>
      <c r="C199" s="1046"/>
      <c r="D199" s="1046"/>
      <c r="E199" s="1046"/>
      <c r="F199" s="1047"/>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5"/>
      <c r="B200" s="1046"/>
      <c r="C200" s="1046"/>
      <c r="D200" s="1046"/>
      <c r="E200" s="1046"/>
      <c r="F200" s="1047"/>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5"/>
      <c r="B201" s="1046"/>
      <c r="C201" s="1046"/>
      <c r="D201" s="1046"/>
      <c r="E201" s="1046"/>
      <c r="F201" s="1047"/>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5"/>
      <c r="B202" s="1046"/>
      <c r="C202" s="1046"/>
      <c r="D202" s="1046"/>
      <c r="E202" s="1046"/>
      <c r="F202" s="1047"/>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5"/>
      <c r="B203" s="1046"/>
      <c r="C203" s="1046"/>
      <c r="D203" s="1046"/>
      <c r="E203" s="1046"/>
      <c r="F203" s="104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5"/>
      <c r="B204" s="1046"/>
      <c r="C204" s="1046"/>
      <c r="D204" s="1046"/>
      <c r="E204" s="1046"/>
      <c r="F204" s="104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5"/>
      <c r="B205" s="1046"/>
      <c r="C205" s="1046"/>
      <c r="D205" s="1046"/>
      <c r="E205" s="1046"/>
      <c r="F205" s="104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5"/>
      <c r="B206" s="1046"/>
      <c r="C206" s="1046"/>
      <c r="D206" s="1046"/>
      <c r="E206" s="1046"/>
      <c r="F206" s="104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5"/>
      <c r="B207" s="1046"/>
      <c r="C207" s="1046"/>
      <c r="D207" s="1046"/>
      <c r="E207" s="1046"/>
      <c r="F207" s="104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5"/>
      <c r="B208" s="1046"/>
      <c r="C208" s="1046"/>
      <c r="D208" s="1046"/>
      <c r="E208" s="1046"/>
      <c r="F208" s="104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5"/>
      <c r="B209" s="1046"/>
      <c r="C209" s="1046"/>
      <c r="D209" s="1046"/>
      <c r="E209" s="1046"/>
      <c r="F209" s="104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5"/>
      <c r="B210" s="1046"/>
      <c r="C210" s="1046"/>
      <c r="D210" s="1046"/>
      <c r="E210" s="1046"/>
      <c r="F210" s="104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5"/>
      <c r="B211" s="1046"/>
      <c r="C211" s="1046"/>
      <c r="D211" s="1046"/>
      <c r="E211" s="1046"/>
      <c r="F211" s="104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5"/>
      <c r="B215" s="1046"/>
      <c r="C215" s="1046"/>
      <c r="D215" s="1046"/>
      <c r="E215" s="1046"/>
      <c r="F215" s="1047"/>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5"/>
      <c r="B216" s="1046"/>
      <c r="C216" s="1046"/>
      <c r="D216" s="1046"/>
      <c r="E216" s="1046"/>
      <c r="F216" s="1047"/>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5"/>
      <c r="B217" s="1046"/>
      <c r="C217" s="1046"/>
      <c r="D217" s="1046"/>
      <c r="E217" s="1046"/>
      <c r="F217" s="104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5"/>
      <c r="B218" s="1046"/>
      <c r="C218" s="1046"/>
      <c r="D218" s="1046"/>
      <c r="E218" s="1046"/>
      <c r="F218" s="104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5"/>
      <c r="B219" s="1046"/>
      <c r="C219" s="1046"/>
      <c r="D219" s="1046"/>
      <c r="E219" s="1046"/>
      <c r="F219" s="104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5"/>
      <c r="B220" s="1046"/>
      <c r="C220" s="1046"/>
      <c r="D220" s="1046"/>
      <c r="E220" s="1046"/>
      <c r="F220" s="104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5"/>
      <c r="B221" s="1046"/>
      <c r="C221" s="1046"/>
      <c r="D221" s="1046"/>
      <c r="E221" s="1046"/>
      <c r="F221" s="104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5"/>
      <c r="B222" s="1046"/>
      <c r="C222" s="1046"/>
      <c r="D222" s="1046"/>
      <c r="E222" s="1046"/>
      <c r="F222" s="104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5"/>
      <c r="B223" s="1046"/>
      <c r="C223" s="1046"/>
      <c r="D223" s="1046"/>
      <c r="E223" s="1046"/>
      <c r="F223" s="104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5"/>
      <c r="B224" s="1046"/>
      <c r="C224" s="1046"/>
      <c r="D224" s="1046"/>
      <c r="E224" s="1046"/>
      <c r="F224" s="104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5"/>
      <c r="B225" s="1046"/>
      <c r="C225" s="1046"/>
      <c r="D225" s="1046"/>
      <c r="E225" s="1046"/>
      <c r="F225" s="104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5"/>
      <c r="B226" s="1046"/>
      <c r="C226" s="1046"/>
      <c r="D226" s="1046"/>
      <c r="E226" s="1046"/>
      <c r="F226" s="1047"/>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5"/>
      <c r="B227" s="1046"/>
      <c r="C227" s="1046"/>
      <c r="D227" s="1046"/>
      <c r="E227" s="1046"/>
      <c r="F227" s="1047"/>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5"/>
      <c r="B228" s="1046"/>
      <c r="C228" s="1046"/>
      <c r="D228" s="1046"/>
      <c r="E228" s="1046"/>
      <c r="F228" s="1047"/>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5"/>
      <c r="B229" s="1046"/>
      <c r="C229" s="1046"/>
      <c r="D229" s="1046"/>
      <c r="E229" s="1046"/>
      <c r="F229" s="1047"/>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5"/>
      <c r="B230" s="1046"/>
      <c r="C230" s="1046"/>
      <c r="D230" s="1046"/>
      <c r="E230" s="1046"/>
      <c r="F230" s="104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5"/>
      <c r="B231" s="1046"/>
      <c r="C231" s="1046"/>
      <c r="D231" s="1046"/>
      <c r="E231" s="1046"/>
      <c r="F231" s="104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5"/>
      <c r="B232" s="1046"/>
      <c r="C232" s="1046"/>
      <c r="D232" s="1046"/>
      <c r="E232" s="1046"/>
      <c r="F232" s="104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5"/>
      <c r="B233" s="1046"/>
      <c r="C233" s="1046"/>
      <c r="D233" s="1046"/>
      <c r="E233" s="1046"/>
      <c r="F233" s="104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5"/>
      <c r="B234" s="1046"/>
      <c r="C234" s="1046"/>
      <c r="D234" s="1046"/>
      <c r="E234" s="1046"/>
      <c r="F234" s="104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5"/>
      <c r="B235" s="1046"/>
      <c r="C235" s="1046"/>
      <c r="D235" s="1046"/>
      <c r="E235" s="1046"/>
      <c r="F235" s="104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5"/>
      <c r="B236" s="1046"/>
      <c r="C236" s="1046"/>
      <c r="D236" s="1046"/>
      <c r="E236" s="1046"/>
      <c r="F236" s="104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5"/>
      <c r="B237" s="1046"/>
      <c r="C237" s="1046"/>
      <c r="D237" s="1046"/>
      <c r="E237" s="1046"/>
      <c r="F237" s="104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5"/>
      <c r="B238" s="1046"/>
      <c r="C238" s="1046"/>
      <c r="D238" s="1046"/>
      <c r="E238" s="1046"/>
      <c r="F238" s="104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5"/>
      <c r="B239" s="1046"/>
      <c r="C239" s="1046"/>
      <c r="D239" s="1046"/>
      <c r="E239" s="1046"/>
      <c r="F239" s="1047"/>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5"/>
      <c r="B240" s="1046"/>
      <c r="C240" s="1046"/>
      <c r="D240" s="1046"/>
      <c r="E240" s="1046"/>
      <c r="F240" s="1047"/>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5"/>
      <c r="B241" s="1046"/>
      <c r="C241" s="1046"/>
      <c r="D241" s="1046"/>
      <c r="E241" s="1046"/>
      <c r="F241" s="1047"/>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5"/>
      <c r="B242" s="1046"/>
      <c r="C242" s="1046"/>
      <c r="D242" s="1046"/>
      <c r="E242" s="1046"/>
      <c r="F242" s="1047"/>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5"/>
      <c r="B243" s="1046"/>
      <c r="C243" s="1046"/>
      <c r="D243" s="1046"/>
      <c r="E243" s="1046"/>
      <c r="F243" s="104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5"/>
      <c r="B244" s="1046"/>
      <c r="C244" s="1046"/>
      <c r="D244" s="1046"/>
      <c r="E244" s="1046"/>
      <c r="F244" s="104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5"/>
      <c r="B245" s="1046"/>
      <c r="C245" s="1046"/>
      <c r="D245" s="1046"/>
      <c r="E245" s="1046"/>
      <c r="F245" s="104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5"/>
      <c r="B246" s="1046"/>
      <c r="C246" s="1046"/>
      <c r="D246" s="1046"/>
      <c r="E246" s="1046"/>
      <c r="F246" s="104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5"/>
      <c r="B247" s="1046"/>
      <c r="C247" s="1046"/>
      <c r="D247" s="1046"/>
      <c r="E247" s="1046"/>
      <c r="F247" s="104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5"/>
      <c r="B248" s="1046"/>
      <c r="C248" s="1046"/>
      <c r="D248" s="1046"/>
      <c r="E248" s="1046"/>
      <c r="F248" s="104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5"/>
      <c r="B249" s="1046"/>
      <c r="C249" s="1046"/>
      <c r="D249" s="1046"/>
      <c r="E249" s="1046"/>
      <c r="F249" s="104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5"/>
      <c r="B250" s="1046"/>
      <c r="C250" s="1046"/>
      <c r="D250" s="1046"/>
      <c r="E250" s="1046"/>
      <c r="F250" s="104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5"/>
      <c r="B251" s="1046"/>
      <c r="C251" s="1046"/>
      <c r="D251" s="1046"/>
      <c r="E251" s="1046"/>
      <c r="F251" s="104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5"/>
      <c r="B252" s="1046"/>
      <c r="C252" s="1046"/>
      <c r="D252" s="1046"/>
      <c r="E252" s="1046"/>
      <c r="F252" s="1047"/>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5"/>
      <c r="B253" s="1046"/>
      <c r="C253" s="1046"/>
      <c r="D253" s="1046"/>
      <c r="E253" s="1046"/>
      <c r="F253" s="1047"/>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5"/>
      <c r="B254" s="1046"/>
      <c r="C254" s="1046"/>
      <c r="D254" s="1046"/>
      <c r="E254" s="1046"/>
      <c r="F254" s="1047"/>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5"/>
      <c r="B255" s="1046"/>
      <c r="C255" s="1046"/>
      <c r="D255" s="1046"/>
      <c r="E255" s="1046"/>
      <c r="F255" s="1047"/>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5"/>
      <c r="B256" s="1046"/>
      <c r="C256" s="1046"/>
      <c r="D256" s="1046"/>
      <c r="E256" s="1046"/>
      <c r="F256" s="104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5"/>
      <c r="B257" s="1046"/>
      <c r="C257" s="1046"/>
      <c r="D257" s="1046"/>
      <c r="E257" s="1046"/>
      <c r="F257" s="104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5"/>
      <c r="B258" s="1046"/>
      <c r="C258" s="1046"/>
      <c r="D258" s="1046"/>
      <c r="E258" s="1046"/>
      <c r="F258" s="104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5"/>
      <c r="B259" s="1046"/>
      <c r="C259" s="1046"/>
      <c r="D259" s="1046"/>
      <c r="E259" s="1046"/>
      <c r="F259" s="104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5"/>
      <c r="B260" s="1046"/>
      <c r="C260" s="1046"/>
      <c r="D260" s="1046"/>
      <c r="E260" s="1046"/>
      <c r="F260" s="104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5"/>
      <c r="B261" s="1046"/>
      <c r="C261" s="1046"/>
      <c r="D261" s="1046"/>
      <c r="E261" s="1046"/>
      <c r="F261" s="104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5"/>
      <c r="B262" s="1046"/>
      <c r="C262" s="1046"/>
      <c r="D262" s="1046"/>
      <c r="E262" s="1046"/>
      <c r="F262" s="104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5"/>
      <c r="B263" s="1046"/>
      <c r="C263" s="1046"/>
      <c r="D263" s="1046"/>
      <c r="E263" s="1046"/>
      <c r="F263" s="104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5"/>
      <c r="B264" s="1046"/>
      <c r="C264" s="1046"/>
      <c r="D264" s="1046"/>
      <c r="E264" s="1046"/>
      <c r="F264" s="104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2021-05-24T00:14:35Z</cp:lastPrinted>
  <dcterms:created xsi:type="dcterms:W3CDTF">2012-03-13T00:50:25Z</dcterms:created>
  <dcterms:modified xsi:type="dcterms:W3CDTF">2021-06-10T06:02:25Z</dcterms:modified>
</cp:coreProperties>
</file>