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10\"/>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5" i="3"/>
  <c r="AY606" i="3"/>
  <c r="AY213" i="3"/>
  <c r="AY417"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<sst xmlns="http://schemas.openxmlformats.org/spreadsheetml/2006/main" count="3042" uniqueCount="768">
  <si>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</si>
  <si>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</si>
  <si>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</si>
  <si>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</si>
  <si>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</si>
  <si>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</si>
  <si>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</si>
  <si>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</si>
  <si>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</si>
  <si>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</si>
  <si>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</si>
  <si>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</si>
  <si>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</si>
  <si>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</si>
  <si>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</si>
  <si>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</si>
  <si>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</si>
  <si>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</si>
  <si>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</si>
  <si>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</si>
  <si>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</si>
  <si>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</si>
  <si>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</si>
  <si>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</si>
  <si>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</si>
  <si>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</si>
  <si>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</si>
  <si>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</si>
  <si>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</si>
  <si>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</si>
  <si>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</si>
  <si>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</si>
  <si>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</si>
  <si>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</si>
  <si>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</si>
  <si>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</si>
  <si>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</si>
  <si>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</si>
  <si>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</si>
  <si>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</si>
  <si>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</si>
  <si>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</si>
  <si>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</si>
  <si>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</si>
  <si>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</si>
  <si>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</si>
  <si>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</si>
  <si>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</si>
  <si>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</si>
  <si>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</si>
  <si>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</si>
  <si>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</si>
  <si>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</si>
  <si>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</si>
  <si>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</si>
  <si>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</si>
  <si>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</si>
  <si>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</si>
  <si>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</si>
  <si>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</si>
  <si>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</si>
  <si>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</si>
  <si>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</si>
  <si>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</si>
  <si>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</si>
  <si>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</si>
  <si>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</si>
  <si>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</si>
  <si>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</si>
  <si>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</si>
  <si>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</si>
  <si>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</si>
  <si>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</si>
  <si>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</si>
  <si>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</si>
  <si>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</si>
  <si>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</si>
  <si>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</si>
  <si>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</si>
  <si>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</si>
  <si>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</si>
  <si>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</si>
  <si>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</si>
  <si>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</si>
  <si>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</si>
  <si>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</si>
  <si>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</si>
  <si>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</si>
  <si>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</si>
  <si>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</si>
  <si>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</si>
  <si>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</si>
  <si>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</si>
  <si>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</si>
  <si>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</si>
  <si>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</si>
  <si>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</si>
  <si>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</si>
  <si>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</si>
  <si>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</si>
  <si>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</si>
  <si>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</si>
  <si>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</si>
  <si>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</si>
  <si>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</si>
  <si>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</si>
  <si>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</si>
  <si>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</si>
  <si>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</si>
  <si>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</si>
  <si>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</si>
  <si>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</si>
  <si>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</si>
  <si>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</si>
  <si>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</si>
  <si>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</si>
  <si>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</si>
  <si>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</si>
  <si>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</si>
  <si>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</si>
  <si>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</si>
  <si>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</si>
  <si>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</si>
  <si>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</si>
  <si>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</si>
  <si>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</si>
  <si>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</si>
  <si>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</si>
  <si>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</si>
  <si>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</si>
  <si>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</si>
  <si>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</si>
  <si>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</si>
  <si>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</si>
  <si>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</si>
  <si>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</si>
  <si>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</si>
  <si>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</si>
  <si>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</si>
  <si>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</si>
  <si>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</si>
  <si>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</si>
  <si>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</si>
  <si>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</si>
  <si>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</si>
  <si>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</si>
  <si>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</si>
  <si>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</si>
  <si>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</si>
  <si>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</si>
  <si>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</si>
  <si>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</si>
  <si>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</si>
  <si>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</si>
  <si>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</si>
  <si>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</si>
  <si>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</si>
  <si>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</si>
  <si>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</si>
  <si>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</si>
  <si>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</si>
  <si>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</si>
  <si>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</si>
  <si>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</si>
  <si>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</si>
  <si>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</si>
  <si>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</si>
  <si>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</si>
  <si>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</si>
  <si>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</si>
  <si>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</si>
  <si>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</si>
  <si>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</si>
  <si>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</si>
  <si>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</si>
  <si>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</si>
  <si>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</si>
  <si>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</si>
  <si>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</si>
  <si>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</si>
  <si>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</si>
  <si>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</si>
  <si>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</si>
  <si>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</si>
  <si>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</si>
  <si>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</si>
  <si>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</si>
  <si>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</si>
  <si>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</si>
  <si>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</si>
  <si>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</si>
  <si>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</si>
  <si>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</si>
  <si>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</si>
  <si>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</si>
  <si>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</si>
  <si>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</si>
  <si>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</si>
  <si>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</si>
  <si>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</si>
  <si>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</si>
  <si>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</si>
  <si>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</si>
  <si>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</si>
  <si>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</si>
  <si>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</si>
  <si>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</si>
  <si>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</si>
  <si>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</si>
  <si>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</si>
  <si>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</si>
  <si>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</si>
  <si>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</si>
  <si>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</si>
  <si>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</si>
  <si>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</si>
  <si>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</si>
  <si>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</si>
  <si>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</si>
  <si>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</si>
  <si>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</si>
  <si>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</si>
  <si>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</si>
  <si>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</si>
  <si>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</si>
  <si>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</si>
  <si>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</si>
  <si>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</si>
  <si>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</si>
  <si>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</si>
  <si>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</si>
  <si>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</si>
  <si>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</si>
  <si>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</si>
  <si>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</si>
  <si>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</si>
  <si>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</si>
  <si>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</si>
  <si>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</si>
  <si>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</si>
  <si>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</si>
  <si>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</si>
  <si>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</si>
  <si>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</si>
  <si>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</si>
  <si>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</si>
  <si>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</si>
  <si>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</si>
  <si>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</si>
  <si>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</si>
  <si>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</si>
  <si>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</si>
  <si>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</si>
  <si>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</si>
  <si>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</si>
  <si>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</si>
  <si>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</si>
  <si>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</si>
  <si>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</si>
  <si>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</si>
  <si>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</si>
  <si>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</si>
  <si>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</si>
  <si>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</si>
  <si>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</si>
  <si>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</si>
  <si>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</si>
  <si>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</si>
  <si>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</si>
  <si>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</si>
  <si>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</si>
  <si>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</si>
  <si>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</si>
  <si>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</si>
  <si>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</si>
  <si>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</si>
  <si>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</si>
  <si>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</si>
  <si>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</si>
  <si>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</si>
  <si>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</si>
  <si>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</si>
  <si>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</si>
  <si>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</si>
  <si>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</si>
  <si>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</si>
  <si>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</si>
  <si>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</si>
  <si>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</si>
  <si>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</si>
  <si>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</si>
  <si>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</si>
  <si>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</si>
  <si>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</si>
  <si>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</si>
  <si>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</si>
  <si>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</si>
  <si>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</si>
  <si>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</si>
  <si>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</si>
  <si>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</si>
  <si>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</si>
  <si>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</si>
  <si>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</si>
  <si>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</si>
  <si>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</si>
  <si>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</si>
  <si>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</si>
  <si>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</si>
  <si>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</si>
  <si>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</si>
  <si>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</si>
  <si>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</si>
  <si>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</si>
  <si>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</si>
  <si>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</si>
  <si>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</si>
  <si>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</si>
  <si>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</si>
  <si>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</si>
  <si>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</si>
  <si>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</si>
  <si>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</si>
  <si>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</si>
  <si>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</si>
  <si>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</si>
  <si>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</si>
  <si>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</si>
  <si>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</si>
  <si>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</si>
  <si>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</si>
  <si>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</si>
  <si>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</si>
  <si>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</si>
  <si>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</si>
  <si>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</si>
  <si>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</si>
  <si>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</si>
  <si>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</si>
  <si>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</si>
  <si>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</si>
  <si>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</si>
  <si>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</si>
  <si>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</si>
  <si>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</si>
  <si>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</si>
  <si>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</si>
  <si>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</si>
  <si>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</si>
  <si>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</si>
  <si>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</si>
  <si>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</si>
  <si>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</si>
  <si>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</si>
  <si>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</si>
  <si>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</si>
  <si>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</si>
  <si>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</si>
  <si>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</si>
  <si>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</si>
  <si>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</si>
  <si>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</si>
  <si>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</si>
  <si>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</si>
  <si>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</si>
  <si>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</si>
  <si>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</si>
  <si>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</si>
  <si>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</si>
  <si>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</si>
  <si>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</si>
  <si>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</si>
  <si>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</si>
  <si>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</si>
  <si>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</si>
  <si>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</si>
  <si>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</si>
  <si>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</si>
  <si>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</si>
  <si>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</si>
  <si>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</si>
  <si>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</si>
  <si>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</si>
  <si>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</si>
  <si>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</si>
  <si>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</si>
  <si>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</si>
  <si>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</si>
  <si>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</si>
  <si>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</si>
  <si>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</si>
  <si>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</si>
  <si>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</si>
  <si>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</si>
  <si>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</si>
  <si>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</si>
  <si>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</si>
  <si>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</si>
  <si>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</si>
  <si>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</si>
  <si>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</si>
  <si>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</si>
  <si>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</si>
  <si>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</si>
  <si>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</si>
  <si>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</si>
  <si>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</si>
  <si>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</si>
  <si>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</si>
  <si>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</si>
  <si>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</si>
  <si>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</si>
  <si>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</si>
  <si>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</si>
  <si>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</si>
  <si>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</si>
  <si>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</si>
  <si>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</si>
  <si>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</si>
  <si>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</si>
  <si>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</si>
  <si>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</si>
  <si>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</si>
  <si>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</si>
  <si>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</si>
  <si>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</si>
  <si>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</si>
  <si>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</si>
  <si>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</si>
  <si>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</si>
  <si>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</si>
  <si>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</si>
  <si>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</si>
  <si>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</si>
  <si>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</si>
  <si>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</si>
  <si>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</si>
  <si>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</si>
  <si>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</si>
  <si>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</si>
  <si>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</si>
  <si>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</si>
  <si>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</si>
  <si>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</si>
  <si>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</si>
  <si>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</si>
  <si>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</si>
  <si>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</si>
  <si>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</si>
  <si>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</si>
  <si>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</si>
  <si>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</si>
  <si>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</si>
  <si>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</si>
  <si>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</si>
  <si>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</si>
  <si>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</si>
  <si>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</si>
  <si>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</si>
  <si>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</si>
  <si>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</si>
  <si>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</si>
  <si>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</si>
  <si>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</si>
  <si>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</si>
  <si>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</si>
  <si>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</si>
  <si>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</si>
  <si>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</si>
  <si>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</si>
  <si>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</si>
  <si>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</si>
  <si>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</si>
  <si>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</si>
  <si>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</si>
  <si>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</si>
  <si>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</si>
  <si>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</si>
  <si>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</si>
  <si>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</si>
  <si>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</si>
  <si>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</si>
  <si>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</si>
  <si>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</si>
  <si>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</si>
  <si>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</si>
  <si>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</si>
  <si>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</si>
  <si>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</si>
  <si>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</si>
  <si>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</si>
  <si>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</si>
  <si>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</si>
  <si>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</si>
  <si>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</si>
  <si>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</si>
  <si>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</si>
  <si>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</si>
  <si>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</si>
  <si>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</si>
  <si>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</si>
  <si>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</si>
  <si>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</si>
  <si>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</si>
  <si>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</si>
  <si>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</si>
  <si>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</si>
  <si>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</si>
  <si>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</si>
  <si>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</si>
  <si>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</si>
  <si>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</si>
  <si>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</si>
  <si>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</si>
  <si>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</si>
  <si>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</si>
  <si>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</si>
  <si>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</si>
  <si>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</si>
  <si>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</si>
  <si>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</si>
  <si>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</si>
  <si>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</si>
  <si>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</si>
  <si>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</si>
  <si>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</si>
  <si>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</si>
  <si>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</si>
  <si>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</si>
  <si>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</si>
  <si>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</si>
  <si>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</si>
  <si>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</si>
  <si>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</si>
  <si>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</si>
  <si>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</si>
  <si>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</si>
  <si>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</si>
  <si>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</si>
  <si>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</si>
  <si>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</si>
  <si>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</si>
  <si>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</si>
  <si>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</si>
  <si>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</si>
  <si>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</si>
  <si>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</si>
  <si>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</si>
  <si>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</si>
  <si>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</si>
  <si>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</si>
  <si>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</si>
  <si>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</si>
  <si>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</si>
  <si>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</si>
  <si>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</si>
  <si>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</si>
  <si>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</si>
  <si>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</si>
  <si>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</si>
  <si>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</si>
  <si>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</si>
  <si>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</si>
  <si>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</si>
  <si>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</si>
  <si>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</si>
  <si>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</si>
  <si>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</si>
  <si>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</si>
  <si>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</si>
  <si>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</si>
  <si>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</si>
  <si>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</si>
  <si>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</si>
  <si>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</si>
  <si>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</si>
  <si>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</si>
  <si>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</si>
  <si>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</si>
  <si>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</si>
  <si>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</si>
  <si>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</si>
  <si>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</si>
  <si>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</si>
  <si>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</si>
  <si>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</si>
  <si>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</si>
  <si>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</si>
  <si>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</si>
  <si>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</si>
  <si>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</si>
  <si>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</si>
  <si>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</si>
  <si>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</si>
  <si>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</si>
  <si>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</si>
  <si>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</si>
  <si>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</si>
  <si>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</si>
  <si>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</si>
  <si>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</si>
  <si>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</si>
  <si>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</si>
  <si>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</si>
  <si>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</si>
  <si>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</si>
  <si>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</si>
  <si>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</si>
  <si>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</si>
  <si>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</si>
  <si>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</si>
  <si>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</si>
  <si>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</si>
  <si>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</si>
  <si>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</si>
  <si>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</si>
  <si>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</si>
  <si>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</si>
  <si>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</si>
  <si>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</si>
  <si>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</si>
  <si>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</si>
  <si>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</si>
  <si>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</si>
  <si>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</si>
  <si>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</si>
  <si>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</si>
  <si>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</si>
  <si>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</si>
  <si>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</si>
  <si>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</si>
  <si>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</si>
  <si>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</si>
  <si>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</si>
  <si>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</si>
  <si>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</si>
  <si>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</si>
  <si>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</si>
  <si>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</si>
  <si>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</si>
  <si>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</si>
  <si>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</si>
  <si>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</si>
  <si>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</si>
  <si>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</si>
  <si>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</si>
  <si>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</si>
  <si>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</si>
  <si>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</si>
  <si>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</si>
  <si>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</si>
  <si>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</si>
  <si>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</si>
  <si>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</si>
  <si>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</si>
  <si>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</si>
  <si>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</si>
  <si>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</si>
  <si>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</si>
  <si>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</si>
  <si>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</si>
  <si>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</si>
  <si>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</si>
  <si>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</si>
  <si>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</si>
  <si>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</si>
  <si>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</si>
  <si>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</si>
  <si>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</si>
  <si>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</si>
  <si>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</si>
  <si>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</si>
  <si>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</si>
  <si>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</si>
  <si>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</si>
  <si>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</si>
  <si>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</si>
  <si>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</si>
  <si>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</si>
  <si>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</si>
  <si>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</si>
  <si>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</si>
  <si>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</si>
  <si>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</si>
  <si>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</si>
  <si>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</si>
  <si>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</si>
  <si>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</si>
  <si>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</si>
  <si>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</si>
  <si>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</si>
  <si>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</si>
  <si>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</si>
  <si>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</si>
  <si>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</si>
  <si>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</si>
  <si>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</si>
  <si>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</si>
  <si>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</si>
  <si>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</si>
  <si>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</si>
  <si>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</si>
  <si>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</si>
  <si>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</si>
  <si>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</si>
  <si>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</si>
  <si>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</si>
  <si>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</si>
  <si>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</si>
  <si>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</si>
  <si>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</si>
  <si>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</si>
  <si>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人材開発統括官</t>
  </si>
  <si>
    <t>平成27年度</t>
  </si>
  <si>
    <t>令和4年度</t>
  </si>
  <si>
    <t>若年者・キャリア形成支援担当参事官付企業内人材開発支援室</t>
  </si>
  <si>
    <t>雇用保険法第63条第1項第8号</t>
  </si>
  <si>
    <t>改訂日本再興戦略（平成26年6月24日）</t>
  </si>
  <si>
    <t>建設分野の事業主等による訓練を促進し、人手不足が著しい建設分野の人材育成及び確保を図る。</t>
  </si>
  <si>
    <t>離転職者、新卒者、学卒未就職者等について、型枠工等不足する技能者に係る職業訓練から就職支援までを（訓練生募集、座学・実習の実施、傘下企業等への就職支援等）パッケージとして実施。</t>
  </si>
  <si>
    <t>-</t>
  </si>
  <si>
    <t>生涯職業能力開発事業等委託費</t>
  </si>
  <si>
    <t>訓練修了後３か月後の訓練修了者の就職率７０％以上</t>
  </si>
  <si>
    <t>就職率
（就職者数／訓練修了者数）</t>
  </si>
  <si>
    <t>建設労働者育成支援事業実施状況</t>
  </si>
  <si>
    <t>訓練修了者数</t>
  </si>
  <si>
    <t>人</t>
  </si>
  <si>
    <t>単位当たりコスト　＝　Ｘ　／　Ｙ
Ｘ：訓練及び就職支援に要した経費
Ｙ：訓練修了者数</t>
    <phoneticPr fontId="5"/>
  </si>
  <si>
    <t>千円</t>
  </si>
  <si>
    <t>X/Y</t>
    <phoneticPr fontId="5"/>
  </si>
  <si>
    <t>819,297千円
/854人</t>
  </si>
  <si>
    <t>867,175千円
/998人</t>
  </si>
  <si>
    <t>多様な職業能力開発の機会を確保すること（Ⅵ－１）</t>
  </si>
  <si>
    <t>多様な職業能力開発の機会を確保し、生産性の向上に向けた人材育成を強化すること（Ⅵ－１－１）</t>
  </si>
  <si>
    <t>－</t>
  </si>
  <si>
    <t>建設労働者雇用安定支援事業費</t>
  </si>
  <si>
    <t>建設事業主等に対する助成金
（旧建設労働者確保育成助成金）</t>
  </si>
  <si>
    <t>新27-0030</t>
  </si>
  <si>
    <t>611</t>
  </si>
  <si>
    <t>602</t>
  </si>
  <si>
    <t>622</t>
  </si>
  <si>
    <t>○</t>
  </si>
  <si>
    <t>企業内人材開発支援室長
吉岡　勝利</t>
    <rPh sb="12" eb="14">
      <t>ヨシオカ</t>
    </rPh>
    <rPh sb="15" eb="17">
      <t>カツトシ</t>
    </rPh>
    <phoneticPr fontId="5"/>
  </si>
  <si>
    <t>厚労</t>
  </si>
  <si>
    <t>511,393千円
/512人</t>
    <phoneticPr fontId="5"/>
  </si>
  <si>
    <t>-</t>
    <phoneticPr fontId="5"/>
  </si>
  <si>
    <t>564,300千円/360人</t>
    <rPh sb="7" eb="9">
      <t>センエン</t>
    </rPh>
    <rPh sb="13" eb="14">
      <t>ニン</t>
    </rPh>
    <phoneticPr fontId="5"/>
  </si>
  <si>
    <t>離転職者、新卒者、学卒未就職者等について、型枠工等不足する技能者に係る職業訓練から就職支援までを（訓練生募集、座学・実習の実施、傘下企業等への就職支援等）パッケージとして実施し、人手不足が著しい建設分野の人材育成及び確保を図る。</t>
    <phoneticPr fontId="5"/>
  </si>
  <si>
    <t>建設分野については、他産業を上回る高齢化と若年労働者の減少がみられるとともに、近年の災害からの復旧・復興や高度成長期に供用が開始された多数のインフラ老朽化への対応、大阪万博の開催等、建設投資の増加が見込まれ、今後ますます人材不足が深刻化するため、国民や社会のニーズは高いもの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82" eb="84">
      <t>オオサカ</t>
    </rPh>
    <rPh sb="84" eb="86">
      <t>バンパク</t>
    </rPh>
    <rPh sb="87" eb="89">
      <t>カイサイ</t>
    </rPh>
    <rPh sb="89" eb="90">
      <t>トウ</t>
    </rPh>
    <rPh sb="91" eb="93">
      <t>ケンセツ</t>
    </rPh>
    <rPh sb="93" eb="95">
      <t>トウシ</t>
    </rPh>
    <rPh sb="96" eb="98">
      <t>ゾウカ</t>
    </rPh>
    <rPh sb="99" eb="101">
      <t>ミコ</t>
    </rPh>
    <rPh sb="104" eb="106">
      <t>コンゴ</t>
    </rPh>
    <rPh sb="110" eb="112">
      <t>ジンザイ</t>
    </rPh>
    <rPh sb="112" eb="114">
      <t>フソク</t>
    </rPh>
    <rPh sb="115" eb="118">
      <t>シンコクカ</t>
    </rPh>
    <rPh sb="123" eb="125">
      <t>コクミン</t>
    </rPh>
    <rPh sb="126" eb="128">
      <t>シャカイ</t>
    </rPh>
    <rPh sb="133" eb="134">
      <t>タカ</t>
    </rPh>
    <phoneticPr fontId="5"/>
  </si>
  <si>
    <t>建設分野については、人材不足が著しいものとなっており、業界等の自助努力に任せるだけでは、解決が困難となっているため、国が積極的に支援する必要があり、地方自治体、民間等に委ねることは困難。</t>
    <rPh sb="0" eb="2">
      <t>ケンセツ</t>
    </rPh>
    <rPh sb="2" eb="4">
      <t>ブンヤ</t>
    </rPh>
    <rPh sb="10" eb="12">
      <t>ジンザイ</t>
    </rPh>
    <rPh sb="12" eb="14">
      <t>フソク</t>
    </rPh>
    <rPh sb="15" eb="16">
      <t>イチジル</t>
    </rPh>
    <rPh sb="27" eb="29">
      <t>ギョウカイ</t>
    </rPh>
    <rPh sb="29" eb="30">
      <t>トウ</t>
    </rPh>
    <rPh sb="31" eb="33">
      <t>ジジョ</t>
    </rPh>
    <rPh sb="33" eb="35">
      <t>ドリョク</t>
    </rPh>
    <rPh sb="36" eb="37">
      <t>マカ</t>
    </rPh>
    <rPh sb="44" eb="46">
      <t>カイケツ</t>
    </rPh>
    <rPh sb="47" eb="49">
      <t>コンナン</t>
    </rPh>
    <rPh sb="58" eb="59">
      <t>クニ</t>
    </rPh>
    <rPh sb="60" eb="63">
      <t>セッキョクテキ</t>
    </rPh>
    <rPh sb="64" eb="66">
      <t>シエン</t>
    </rPh>
    <rPh sb="68" eb="70">
      <t>ヒツヨウ</t>
    </rPh>
    <rPh sb="74" eb="76">
      <t>チホウ</t>
    </rPh>
    <rPh sb="76" eb="79">
      <t>ジチタイ</t>
    </rPh>
    <rPh sb="80" eb="82">
      <t>ミンカン</t>
    </rPh>
    <rPh sb="82" eb="83">
      <t>トウ</t>
    </rPh>
    <rPh sb="84" eb="85">
      <t>ユダ</t>
    </rPh>
    <rPh sb="90" eb="92">
      <t>コンナン</t>
    </rPh>
    <phoneticPr fontId="5"/>
  </si>
  <si>
    <t>建設分野については、他産業を上回る高齢化と若年労働者の減少がみられるとともに、近年の災害からの復旧・復興や高度成長期に供用が開始された多数のインフラ老朽化への対応、大阪万博の開催等、建設投資の増加が見込まれ、今後ますます人材不足が深刻化するため、優先度の高い事業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82" eb="84">
      <t>オオサカ</t>
    </rPh>
    <rPh sb="84" eb="86">
      <t>バンパク</t>
    </rPh>
    <rPh sb="87" eb="89">
      <t>カイサイ</t>
    </rPh>
    <rPh sb="89" eb="90">
      <t>トウ</t>
    </rPh>
    <rPh sb="91" eb="93">
      <t>ケンセツ</t>
    </rPh>
    <rPh sb="93" eb="95">
      <t>トウシ</t>
    </rPh>
    <rPh sb="96" eb="98">
      <t>ゾウカ</t>
    </rPh>
    <rPh sb="99" eb="101">
      <t>ミコ</t>
    </rPh>
    <rPh sb="104" eb="106">
      <t>コンゴ</t>
    </rPh>
    <rPh sb="110" eb="112">
      <t>ジンザイ</t>
    </rPh>
    <rPh sb="112" eb="114">
      <t>フソク</t>
    </rPh>
    <rPh sb="115" eb="118">
      <t>シンコクカ</t>
    </rPh>
    <rPh sb="123" eb="126">
      <t>ユウセンド</t>
    </rPh>
    <rPh sb="127" eb="128">
      <t>タカ</t>
    </rPh>
    <rPh sb="129" eb="131">
      <t>ジギョウ</t>
    </rPh>
    <phoneticPr fontId="5"/>
  </si>
  <si>
    <t>一般競争入札（総合評価落札）により選定していることから妥当である。一者応札の改善のため、今回も一般競争入札にて調達することとし、また、これまでよりもより長い公告期間を確保したものの一者のみの応札となった。</t>
    <rPh sb="0" eb="2">
      <t>イッパン</t>
    </rPh>
    <rPh sb="2" eb="4">
      <t>キョウソウ</t>
    </rPh>
    <rPh sb="4" eb="6">
      <t>ニュウサツ</t>
    </rPh>
    <rPh sb="7" eb="11">
      <t>ソウゴウヒョウカ</t>
    </rPh>
    <rPh sb="11" eb="13">
      <t>ラクサツ</t>
    </rPh>
    <rPh sb="17" eb="19">
      <t>センテイ</t>
    </rPh>
    <rPh sb="27" eb="29">
      <t>ダトウ</t>
    </rPh>
    <rPh sb="33" eb="35">
      <t>イッシャ</t>
    </rPh>
    <rPh sb="35" eb="37">
      <t>オウサツ</t>
    </rPh>
    <rPh sb="38" eb="40">
      <t>カイゼン</t>
    </rPh>
    <rPh sb="44" eb="46">
      <t>コンカイ</t>
    </rPh>
    <rPh sb="47" eb="49">
      <t>イッパン</t>
    </rPh>
    <rPh sb="49" eb="51">
      <t>キョウソウ</t>
    </rPh>
    <rPh sb="51" eb="53">
      <t>ニュウサツ</t>
    </rPh>
    <rPh sb="55" eb="57">
      <t>チョウタツ</t>
    </rPh>
    <rPh sb="76" eb="77">
      <t>ナガ</t>
    </rPh>
    <rPh sb="78" eb="80">
      <t>コウコク</t>
    </rPh>
    <rPh sb="80" eb="82">
      <t>キカン</t>
    </rPh>
    <rPh sb="83" eb="85">
      <t>カクホ</t>
    </rPh>
    <rPh sb="90" eb="92">
      <t>イッシャ</t>
    </rPh>
    <rPh sb="95" eb="97">
      <t>オウサツ</t>
    </rPh>
    <phoneticPr fontId="5"/>
  </si>
  <si>
    <t>有</t>
  </si>
  <si>
    <t>無</t>
  </si>
  <si>
    <t>職業訓練の実施費用から就職支援までを全て国が負担する事業であるので、負担関係は妥当である。</t>
    <rPh sb="0" eb="2">
      <t>ショクギョウ</t>
    </rPh>
    <rPh sb="2" eb="4">
      <t>クンレン</t>
    </rPh>
    <rPh sb="5" eb="7">
      <t>ジッシ</t>
    </rPh>
    <rPh sb="7" eb="9">
      <t>ヒヨウ</t>
    </rPh>
    <rPh sb="11" eb="13">
      <t>シュウショク</t>
    </rPh>
    <rPh sb="13" eb="15">
      <t>シエン</t>
    </rPh>
    <rPh sb="18" eb="19">
      <t>スベ</t>
    </rPh>
    <rPh sb="20" eb="21">
      <t>クニ</t>
    </rPh>
    <rPh sb="22" eb="24">
      <t>フタン</t>
    </rPh>
    <rPh sb="26" eb="28">
      <t>ジギョウ</t>
    </rPh>
    <rPh sb="34" eb="36">
      <t>フタン</t>
    </rPh>
    <rPh sb="36" eb="38">
      <t>カンケイ</t>
    </rPh>
    <rPh sb="39" eb="41">
      <t>ダトウ</t>
    </rPh>
    <phoneticPr fontId="5"/>
  </si>
  <si>
    <t>訓練職種及びコース選定から始まり、訓練生の募集、職業訓練の実施、就職支援まで行うものであるので、ある一定のコストは要することから、単位当たりコストは妥当である。</t>
    <rPh sb="0" eb="2">
      <t>クンレン</t>
    </rPh>
    <rPh sb="2" eb="4">
      <t>ショクシュ</t>
    </rPh>
    <rPh sb="4" eb="5">
      <t>オヨ</t>
    </rPh>
    <rPh sb="9" eb="11">
      <t>センテイ</t>
    </rPh>
    <rPh sb="13" eb="14">
      <t>ハジ</t>
    </rPh>
    <rPh sb="17" eb="20">
      <t>クンレンセイ</t>
    </rPh>
    <rPh sb="21" eb="23">
      <t>ボシュウ</t>
    </rPh>
    <rPh sb="24" eb="26">
      <t>ショクギョウ</t>
    </rPh>
    <rPh sb="26" eb="28">
      <t>クンレン</t>
    </rPh>
    <rPh sb="29" eb="31">
      <t>ジッシ</t>
    </rPh>
    <rPh sb="32" eb="34">
      <t>シュウショク</t>
    </rPh>
    <rPh sb="34" eb="36">
      <t>シエン</t>
    </rPh>
    <rPh sb="38" eb="39">
      <t>オコナ</t>
    </rPh>
    <rPh sb="50" eb="52">
      <t>イッテイ</t>
    </rPh>
    <rPh sb="57" eb="58">
      <t>ヨウ</t>
    </rPh>
    <rPh sb="65" eb="67">
      <t>タンイ</t>
    </rPh>
    <rPh sb="67" eb="68">
      <t>ア</t>
    </rPh>
    <rPh sb="74" eb="76">
      <t>ダトウ</t>
    </rPh>
    <phoneticPr fontId="5"/>
  </si>
  <si>
    <t>再委託は行っておらず、資金の流れは合理的である。</t>
    <rPh sb="0" eb="3">
      <t>サイイタク</t>
    </rPh>
    <rPh sb="4" eb="5">
      <t>オコナ</t>
    </rPh>
    <rPh sb="11" eb="13">
      <t>シキン</t>
    </rPh>
    <rPh sb="14" eb="15">
      <t>ナガ</t>
    </rPh>
    <rPh sb="17" eb="20">
      <t>ゴウリテキ</t>
    </rPh>
    <phoneticPr fontId="5"/>
  </si>
  <si>
    <t>委託契約において、事業目的以外のものについては経費として認めていない。</t>
    <rPh sb="0" eb="2">
      <t>イタク</t>
    </rPh>
    <rPh sb="2" eb="4">
      <t>ケイヤク</t>
    </rPh>
    <rPh sb="9" eb="11">
      <t>ジギョウ</t>
    </rPh>
    <rPh sb="11" eb="13">
      <t>モクテキ</t>
    </rPh>
    <rPh sb="13" eb="15">
      <t>イガイ</t>
    </rPh>
    <rPh sb="23" eb="25">
      <t>ケイヒ</t>
    </rPh>
    <rPh sb="28" eb="29">
      <t>ミト</t>
    </rPh>
    <phoneticPr fontId="5"/>
  </si>
  <si>
    <t>‐</t>
  </si>
  <si>
    <t>見込みに見合った実績である。</t>
    <rPh sb="0" eb="2">
      <t>ミコミ</t>
    </rPh>
    <rPh sb="4" eb="6">
      <t>ミア</t>
    </rPh>
    <rPh sb="8" eb="10">
      <t>ジッセキ</t>
    </rPh>
    <phoneticPr fontId="5"/>
  </si>
  <si>
    <t>本事業は、離転職者、新卒者、学卒未就職者等について、型枠工等不足する技能者に係る職業訓練から就職支援までを（訓練生募集、座学・実習の実施、傘下企業等への就職支援等）パッケージとして実施するものであり、２つの関連事業（概要は下に記載）とは役割が異なる。
建設労働者雇用安定支援事業費（所管；職業安定局）
　建設事業主及び建設事業主団体に対して、建設労働者の雇用環境の改善、職業能力の向上、雇用機会の確保・維持等を図るための措置等に関する雇用管理研修や講習会及び調査を実施。
建設事業主等に対する助成金（所管；職業安定局）
　中小建設事業主や中小建設事業主団体等が、建設労働者の雇用の改善や建設労働者の技能の向上等をはかるための取組みを行った場合に助成。</t>
    <rPh sb="0" eb="1">
      <t>ホン</t>
    </rPh>
    <rPh sb="1" eb="3">
      <t>ジギョウ</t>
    </rPh>
    <rPh sb="5" eb="6">
      <t>リ</t>
    </rPh>
    <rPh sb="6" eb="9">
      <t>テンショクシャ</t>
    </rPh>
    <rPh sb="10" eb="13">
      <t>シンソツシャ</t>
    </rPh>
    <rPh sb="14" eb="16">
      <t>ガクソツ</t>
    </rPh>
    <rPh sb="16" eb="20">
      <t>ミシュウショクシャ</t>
    </rPh>
    <rPh sb="20" eb="21">
      <t>トウ</t>
    </rPh>
    <rPh sb="26" eb="28">
      <t>カタワク</t>
    </rPh>
    <rPh sb="28" eb="29">
      <t>コウ</t>
    </rPh>
    <rPh sb="29" eb="30">
      <t>トウ</t>
    </rPh>
    <rPh sb="30" eb="32">
      <t>フソク</t>
    </rPh>
    <rPh sb="34" eb="37">
      <t>ギノウシャ</t>
    </rPh>
    <rPh sb="38" eb="39">
      <t>カカ</t>
    </rPh>
    <rPh sb="40" eb="42">
      <t>ショクギョウ</t>
    </rPh>
    <rPh sb="42" eb="44">
      <t>クンレン</t>
    </rPh>
    <rPh sb="46" eb="48">
      <t>シュウショク</t>
    </rPh>
    <rPh sb="48" eb="50">
      <t>シエン</t>
    </rPh>
    <rPh sb="54" eb="56">
      <t>クンレン</t>
    </rPh>
    <rPh sb="56" eb="57">
      <t>セイ</t>
    </rPh>
    <rPh sb="57" eb="59">
      <t>ボシュウ</t>
    </rPh>
    <rPh sb="60" eb="62">
      <t>ザガク</t>
    </rPh>
    <rPh sb="63" eb="65">
      <t>ジッシュウ</t>
    </rPh>
    <rPh sb="66" eb="68">
      <t>ジッシ</t>
    </rPh>
    <rPh sb="69" eb="71">
      <t>サンカ</t>
    </rPh>
    <rPh sb="71" eb="73">
      <t>キギョウ</t>
    </rPh>
    <rPh sb="73" eb="74">
      <t>トウ</t>
    </rPh>
    <rPh sb="76" eb="78">
      <t>シュウショク</t>
    </rPh>
    <rPh sb="78" eb="80">
      <t>シエン</t>
    </rPh>
    <rPh sb="80" eb="81">
      <t>トウ</t>
    </rPh>
    <rPh sb="90" eb="92">
      <t>ジッシ</t>
    </rPh>
    <rPh sb="103" eb="105">
      <t>カンレン</t>
    </rPh>
    <rPh sb="105" eb="107">
      <t>ジギョウ</t>
    </rPh>
    <rPh sb="108" eb="110">
      <t>ガイヨウ</t>
    </rPh>
    <rPh sb="111" eb="112">
      <t>シタ</t>
    </rPh>
    <rPh sb="113" eb="115">
      <t>キサイ</t>
    </rPh>
    <rPh sb="118" eb="120">
      <t>ヤクワリ</t>
    </rPh>
    <rPh sb="121" eb="122">
      <t>コト</t>
    </rPh>
    <rPh sb="127" eb="129">
      <t>ケンセツ</t>
    </rPh>
    <rPh sb="129" eb="132">
      <t>ロウドウシャ</t>
    </rPh>
    <rPh sb="132" eb="134">
      <t>コヨウ</t>
    </rPh>
    <rPh sb="134" eb="136">
      <t>アンテイ</t>
    </rPh>
    <rPh sb="136" eb="138">
      <t>シエン</t>
    </rPh>
    <rPh sb="138" eb="140">
      <t>ジギョウ</t>
    </rPh>
    <rPh sb="140" eb="141">
      <t>ヒ</t>
    </rPh>
    <rPh sb="142" eb="144">
      <t>ショカン</t>
    </rPh>
    <rPh sb="145" eb="147">
      <t>ショクギョウ</t>
    </rPh>
    <rPh sb="147" eb="149">
      <t>アンテイ</t>
    </rPh>
    <rPh sb="149" eb="150">
      <t>キョク</t>
    </rPh>
    <rPh sb="153" eb="155">
      <t>ケンセツ</t>
    </rPh>
    <rPh sb="155" eb="158">
      <t>ジギョウヌシ</t>
    </rPh>
    <rPh sb="158" eb="159">
      <t>オヨ</t>
    </rPh>
    <rPh sb="160" eb="162">
      <t>ケンセツ</t>
    </rPh>
    <rPh sb="162" eb="165">
      <t>ジギョウヌシ</t>
    </rPh>
    <rPh sb="165" eb="167">
      <t>ダンタイ</t>
    </rPh>
    <rPh sb="168" eb="169">
      <t>タイ</t>
    </rPh>
    <rPh sb="172" eb="174">
      <t>ケンセツ</t>
    </rPh>
    <rPh sb="174" eb="177">
      <t>ロウドウシャ</t>
    </rPh>
    <rPh sb="178" eb="180">
      <t>コヨウ</t>
    </rPh>
    <rPh sb="180" eb="182">
      <t>カンキョウ</t>
    </rPh>
    <rPh sb="183" eb="185">
      <t>カイゼン</t>
    </rPh>
    <rPh sb="186" eb="188">
      <t>ショクギョウ</t>
    </rPh>
    <rPh sb="188" eb="190">
      <t>ノウリョク</t>
    </rPh>
    <rPh sb="191" eb="193">
      <t>コウジョウ</t>
    </rPh>
    <rPh sb="194" eb="196">
      <t>コヨウ</t>
    </rPh>
    <rPh sb="196" eb="198">
      <t>キカイ</t>
    </rPh>
    <rPh sb="199" eb="201">
      <t>カクホ</t>
    </rPh>
    <rPh sb="202" eb="204">
      <t>イジ</t>
    </rPh>
    <rPh sb="204" eb="205">
      <t>トウ</t>
    </rPh>
    <rPh sb="206" eb="207">
      <t>ハカ</t>
    </rPh>
    <rPh sb="211" eb="213">
      <t>ソチ</t>
    </rPh>
    <rPh sb="213" eb="214">
      <t>トウ</t>
    </rPh>
    <rPh sb="215" eb="216">
      <t>カン</t>
    </rPh>
    <rPh sb="218" eb="220">
      <t>コヨウ</t>
    </rPh>
    <rPh sb="220" eb="222">
      <t>カンリ</t>
    </rPh>
    <rPh sb="222" eb="224">
      <t>ケンシュウ</t>
    </rPh>
    <rPh sb="225" eb="228">
      <t>コウシュウカイ</t>
    </rPh>
    <rPh sb="228" eb="229">
      <t>オヨ</t>
    </rPh>
    <rPh sb="230" eb="232">
      <t>チョウサ</t>
    </rPh>
    <rPh sb="233" eb="235">
      <t>ジッシ</t>
    </rPh>
    <rPh sb="263" eb="265">
      <t>チュウショウ</t>
    </rPh>
    <rPh sb="265" eb="267">
      <t>ケンセツ</t>
    </rPh>
    <rPh sb="267" eb="270">
      <t>ジギョウヌシ</t>
    </rPh>
    <rPh sb="271" eb="273">
      <t>チュウショウ</t>
    </rPh>
    <rPh sb="273" eb="275">
      <t>ケンセツ</t>
    </rPh>
    <rPh sb="275" eb="278">
      <t>ジギョウヌシ</t>
    </rPh>
    <rPh sb="278" eb="280">
      <t>ダンタイ</t>
    </rPh>
    <rPh sb="280" eb="281">
      <t>トウ</t>
    </rPh>
    <rPh sb="283" eb="285">
      <t>ケンセツ</t>
    </rPh>
    <rPh sb="285" eb="288">
      <t>ロウドウシャ</t>
    </rPh>
    <rPh sb="289" eb="291">
      <t>コヨウ</t>
    </rPh>
    <rPh sb="292" eb="294">
      <t>カイゼン</t>
    </rPh>
    <rPh sb="295" eb="297">
      <t>ケンセツ</t>
    </rPh>
    <rPh sb="297" eb="300">
      <t>ロウドウシャ</t>
    </rPh>
    <rPh sb="301" eb="303">
      <t>ギノウ</t>
    </rPh>
    <rPh sb="304" eb="306">
      <t>コウジョウ</t>
    </rPh>
    <rPh sb="306" eb="307">
      <t>トウ</t>
    </rPh>
    <rPh sb="314" eb="316">
      <t>トリクミ</t>
    </rPh>
    <rPh sb="318" eb="319">
      <t>オコナ</t>
    </rPh>
    <rPh sb="321" eb="323">
      <t>バアイ</t>
    </rPh>
    <rPh sb="324" eb="326">
      <t>ジョセイ</t>
    </rPh>
    <phoneticPr fontId="5"/>
  </si>
  <si>
    <t>A.一般財団法人建設業振興基金</t>
    <rPh sb="2" eb="4">
      <t>イッパン</t>
    </rPh>
    <rPh sb="4" eb="8">
      <t>ザイダンホウジン</t>
    </rPh>
    <rPh sb="8" eb="11">
      <t>ケンセツギョウ</t>
    </rPh>
    <rPh sb="11" eb="13">
      <t>シンコウ</t>
    </rPh>
    <rPh sb="13" eb="15">
      <t>キキン</t>
    </rPh>
    <phoneticPr fontId="5"/>
  </si>
  <si>
    <t>事業費</t>
    <rPh sb="0" eb="3">
      <t>ジギョウヒ</t>
    </rPh>
    <phoneticPr fontId="5"/>
  </si>
  <si>
    <t>一般財団法人建設業振興基金</t>
    <rPh sb="0" eb="2">
      <t>イッパン</t>
    </rPh>
    <rPh sb="2" eb="4">
      <t>ザイダン</t>
    </rPh>
    <rPh sb="4" eb="6">
      <t>ホウジン</t>
    </rPh>
    <rPh sb="6" eb="9">
      <t>ケンセツギョウ</t>
    </rPh>
    <rPh sb="9" eb="11">
      <t>シンコウ</t>
    </rPh>
    <rPh sb="11" eb="13">
      <t>キキン</t>
    </rPh>
    <phoneticPr fontId="5"/>
  </si>
  <si>
    <t>-</t>
    <phoneticPr fontId="5"/>
  </si>
  <si>
    <t>建設労働者育成支援事業</t>
    <phoneticPr fontId="5"/>
  </si>
  <si>
    <t>点検対象外</t>
    <rPh sb="0" eb="2">
      <t>テンケン</t>
    </rPh>
    <rPh sb="2" eb="5">
      <t>タイショウガイ</t>
    </rPh>
    <phoneticPr fontId="5"/>
  </si>
  <si>
    <t>建設労働者育成支援事業の実施</t>
    <rPh sb="0" eb="2">
      <t>ケンセツ</t>
    </rPh>
    <rPh sb="2" eb="4">
      <t>ロウドウ</t>
    </rPh>
    <rPh sb="4" eb="5">
      <t>シャ</t>
    </rPh>
    <rPh sb="5" eb="7">
      <t>イクセイ</t>
    </rPh>
    <rPh sb="7" eb="9">
      <t>シエン</t>
    </rPh>
    <rPh sb="9" eb="11">
      <t>ジギョウ</t>
    </rPh>
    <rPh sb="12" eb="1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</si>
</sst>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42</xdr:col>
      <xdr:colOff>33098</xdr:colOff>
      <xdr:row>31</xdr:row>
      <xdr:rowOff>283176</xdr:rowOff>
    </xdr:to>
    <xdr:sp macro="" textlink="">
      <xdr:nvSpPr>
        <xdr:cNvPr id="4" name="正方形/長方形 3"/>
        <xdr:cNvSpPr/>
      </xdr:nvSpPr>
      <xdr:spPr>
        <a:xfrm>
          <a:off x="7756071" y="11593286"/>
          <a:ext cx="849527" cy="283176"/>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38</xdr:col>
      <xdr:colOff>0</xdr:colOff>
      <xdr:row>33</xdr:row>
      <xdr:rowOff>0</xdr:rowOff>
    </xdr:from>
    <xdr:to>
      <xdr:col>42</xdr:col>
      <xdr:colOff>33098</xdr:colOff>
      <xdr:row>33</xdr:row>
      <xdr:rowOff>283176</xdr:rowOff>
    </xdr:to>
    <xdr:sp macro="" textlink="">
      <xdr:nvSpPr>
        <xdr:cNvPr id="5" name="正方形/長方形 4"/>
        <xdr:cNvSpPr/>
      </xdr:nvSpPr>
      <xdr:spPr>
        <a:xfrm>
          <a:off x="7756071" y="12192000"/>
          <a:ext cx="849527" cy="283176"/>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30</xdr:col>
      <xdr:colOff>0</xdr:colOff>
      <xdr:row>714</xdr:row>
      <xdr:rowOff>54429</xdr:rowOff>
    </xdr:from>
    <xdr:to>
      <xdr:col>34</xdr:col>
      <xdr:colOff>200428</xdr:colOff>
      <xdr:row>714</xdr:row>
      <xdr:rowOff>324733</xdr:rowOff>
    </xdr:to>
    <xdr:sp macro="" textlink="">
      <xdr:nvSpPr>
        <xdr:cNvPr id="6" name="正方形/長方形 5"/>
        <xdr:cNvSpPr/>
      </xdr:nvSpPr>
      <xdr:spPr>
        <a:xfrm>
          <a:off x="6123214" y="225252643"/>
          <a:ext cx="1016857" cy="270304"/>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12</xdr:col>
      <xdr:colOff>40821</xdr:colOff>
      <xdr:row>725</xdr:row>
      <xdr:rowOff>326571</xdr:rowOff>
    </xdr:from>
    <xdr:to>
      <xdr:col>17</xdr:col>
      <xdr:colOff>37143</xdr:colOff>
      <xdr:row>725</xdr:row>
      <xdr:rowOff>596875</xdr:rowOff>
    </xdr:to>
    <xdr:sp macro="" textlink="">
      <xdr:nvSpPr>
        <xdr:cNvPr id="7" name="正方形/長方形 6"/>
        <xdr:cNvSpPr/>
      </xdr:nvSpPr>
      <xdr:spPr>
        <a:xfrm>
          <a:off x="2490107" y="229334785"/>
          <a:ext cx="1016857" cy="270304"/>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12</xdr:col>
      <xdr:colOff>40821</xdr:colOff>
      <xdr:row>726</xdr:row>
      <xdr:rowOff>272143</xdr:rowOff>
    </xdr:from>
    <xdr:to>
      <xdr:col>17</xdr:col>
      <xdr:colOff>37143</xdr:colOff>
      <xdr:row>726</xdr:row>
      <xdr:rowOff>542447</xdr:rowOff>
    </xdr:to>
    <xdr:sp macro="" textlink="">
      <xdr:nvSpPr>
        <xdr:cNvPr id="8" name="正方形/長方形 7"/>
        <xdr:cNvSpPr/>
      </xdr:nvSpPr>
      <xdr:spPr>
        <a:xfrm>
          <a:off x="2490107" y="230137607"/>
          <a:ext cx="1016857" cy="270304"/>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20</xdr:col>
      <xdr:colOff>108857</xdr:colOff>
      <xdr:row>748</xdr:row>
      <xdr:rowOff>54428</xdr:rowOff>
    </xdr:from>
    <xdr:to>
      <xdr:col>35</xdr:col>
      <xdr:colOff>42552</xdr:colOff>
      <xdr:row>750</xdr:row>
      <xdr:rowOff>243632</xdr:rowOff>
    </xdr:to>
    <xdr:sp macro="" textlink="">
      <xdr:nvSpPr>
        <xdr:cNvPr id="9" name="テキスト ボックス 8"/>
        <xdr:cNvSpPr txBox="1"/>
      </xdr:nvSpPr>
      <xdr:spPr>
        <a:xfrm>
          <a:off x="4191000" y="240302142"/>
          <a:ext cx="2995302" cy="8967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511</a:t>
          </a:r>
          <a:r>
            <a:rPr kumimoji="1" lang="ja-JP" altLang="en-US" sz="1400"/>
            <a:t>百万円</a:t>
          </a:r>
        </a:p>
      </xdr:txBody>
    </xdr:sp>
    <xdr:clientData/>
  </xdr:twoCellAnchor>
  <xdr:twoCellAnchor>
    <xdr:from>
      <xdr:col>27</xdr:col>
      <xdr:colOff>190500</xdr:colOff>
      <xdr:row>750</xdr:row>
      <xdr:rowOff>326571</xdr:rowOff>
    </xdr:from>
    <xdr:to>
      <xdr:col>27</xdr:col>
      <xdr:colOff>192741</xdr:colOff>
      <xdr:row>752</xdr:row>
      <xdr:rowOff>263080</xdr:rowOff>
    </xdr:to>
    <xdr:cxnSp macro="">
      <xdr:nvCxnSpPr>
        <xdr:cNvPr id="10" name="直線矢印コネクタ 9"/>
        <xdr:cNvCxnSpPr/>
      </xdr:nvCxnSpPr>
      <xdr:spPr>
        <a:xfrm flipH="1">
          <a:off x="5701393" y="241281857"/>
          <a:ext cx="2241" cy="6440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108858</xdr:colOff>
      <xdr:row>751</xdr:row>
      <xdr:rowOff>244929</xdr:rowOff>
    </xdr:from>
    <xdr:to>
      <xdr:col>44</xdr:col>
      <xdr:colOff>162902</xdr:colOff>
      <xdr:row>752</xdr:row>
      <xdr:rowOff>350328</xdr:rowOff>
    </xdr:to>
    <xdr:sp macro="" textlink="">
      <xdr:nvSpPr>
        <xdr:cNvPr id="11" name="テキスト ボックス 10"/>
        <xdr:cNvSpPr txBox="1"/>
      </xdr:nvSpPr>
      <xdr:spPr>
        <a:xfrm>
          <a:off x="5619751" y="241554000"/>
          <a:ext cx="3523865" cy="459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一般競争入札（総合評価落札方式）</a:t>
          </a:r>
          <a:r>
            <a:rPr kumimoji="1" lang="en-US" altLang="ja-JP" sz="1200"/>
            <a:t>】</a:t>
          </a:r>
        </a:p>
      </xdr:txBody>
    </xdr:sp>
    <xdr:clientData/>
  </xdr:twoCellAnchor>
  <xdr:twoCellAnchor>
    <xdr:from>
      <xdr:col>20</xdr:col>
      <xdr:colOff>81643</xdr:colOff>
      <xdr:row>753</xdr:row>
      <xdr:rowOff>40821</xdr:rowOff>
    </xdr:from>
    <xdr:to>
      <xdr:col>35</xdr:col>
      <xdr:colOff>21259</xdr:colOff>
      <xdr:row>755</xdr:row>
      <xdr:rowOff>230025</xdr:rowOff>
    </xdr:to>
    <xdr:sp macro="" textlink="">
      <xdr:nvSpPr>
        <xdr:cNvPr id="12" name="テキスト ボックス 11"/>
        <xdr:cNvSpPr txBox="1"/>
      </xdr:nvSpPr>
      <xdr:spPr>
        <a:xfrm>
          <a:off x="4163786" y="242057464"/>
          <a:ext cx="3001223" cy="89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一般財団法人</a:t>
          </a:r>
          <a:endParaRPr kumimoji="1" lang="en-US" altLang="ja-JP" sz="1400"/>
        </a:p>
        <a:p>
          <a:pPr algn="ctr"/>
          <a:r>
            <a:rPr kumimoji="1" lang="ja-JP" altLang="en-US" sz="1400"/>
            <a:t>        建設業振興基金</a:t>
          </a:r>
          <a:endParaRPr kumimoji="1" lang="en-US" altLang="ja-JP" sz="1400"/>
        </a:p>
        <a:p>
          <a:pPr algn="ctr"/>
          <a:r>
            <a:rPr kumimoji="1" lang="en-US" altLang="ja-JP" sz="1400"/>
            <a:t>511</a:t>
          </a:r>
          <a:r>
            <a:rPr kumimoji="1" lang="ja-JP" altLang="en-US" sz="1400"/>
            <a:t>百万円</a:t>
          </a:r>
        </a:p>
      </xdr:txBody>
    </xdr:sp>
    <xdr:clientData/>
  </xdr:twoCellAnchor>
  <xdr:twoCellAnchor>
    <xdr:from>
      <xdr:col>16</xdr:col>
      <xdr:colOff>81644</xdr:colOff>
      <xdr:row>756</xdr:row>
      <xdr:rowOff>27215</xdr:rowOff>
    </xdr:from>
    <xdr:to>
      <xdr:col>39</xdr:col>
      <xdr:colOff>31355</xdr:colOff>
      <xdr:row>758</xdr:row>
      <xdr:rowOff>27038</xdr:rowOff>
    </xdr:to>
    <xdr:sp macro="" textlink="">
      <xdr:nvSpPr>
        <xdr:cNvPr id="14" name="テキスト ボックス 13"/>
        <xdr:cNvSpPr txBox="1"/>
      </xdr:nvSpPr>
      <xdr:spPr>
        <a:xfrm>
          <a:off x="3347358" y="243105215"/>
          <a:ext cx="4644176" cy="70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訓練職種及びコース選定、カリキュラム開発、</a:t>
          </a:r>
          <a:endParaRPr kumimoji="1" lang="en-US" altLang="ja-JP" sz="1200"/>
        </a:p>
        <a:p>
          <a:pPr algn="ctr"/>
          <a:r>
            <a:rPr kumimoji="1" lang="ja-JP" altLang="en-US" sz="1200"/>
            <a:t>訓練生募集、職業訓練の実施、就職支援　等</a:t>
          </a:r>
        </a:p>
      </xdr:txBody>
    </xdr:sp>
    <xdr:clientData/>
  </xdr:twoCellAnchor>
  <xdr:twoCellAnchor>
    <xdr:from>
      <xdr:col>19</xdr:col>
      <xdr:colOff>0</xdr:colOff>
      <xdr:row>756</xdr:row>
      <xdr:rowOff>95251</xdr:rowOff>
    </xdr:from>
    <xdr:to>
      <xdr:col>36</xdr:col>
      <xdr:colOff>53111</xdr:colOff>
      <xdr:row>758</xdr:row>
      <xdr:rowOff>82748</xdr:rowOff>
    </xdr:to>
    <xdr:sp macro="" textlink="">
      <xdr:nvSpPr>
        <xdr:cNvPr id="15" name="大かっこ 14"/>
        <xdr:cNvSpPr/>
      </xdr:nvSpPr>
      <xdr:spPr>
        <a:xfrm>
          <a:off x="3878036" y="243173251"/>
          <a:ext cx="3522932" cy="6950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T750" sqref="AT7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743</v>
      </c>
      <c r="AK2" s="206"/>
      <c r="AL2" s="206"/>
      <c r="AM2" s="206"/>
      <c r="AN2" s="98" t="s">
        <v>407</v>
      </c>
      <c r="AO2" s="206">
        <v>20</v>
      </c>
      <c r="AP2" s="206"/>
      <c r="AQ2" s="206"/>
      <c r="AR2" s="99" t="s">
        <v>710</v>
      </c>
      <c r="AS2" s="207">
        <v>696</v>
      </c>
      <c r="AT2" s="207"/>
      <c r="AU2" s="207"/>
      <c r="AV2" s="98" t="str">
        <f>IF(AW2="","","-")</f>
        <v/>
      </c>
      <c r="AW2" s="394"/>
      <c r="AX2" s="394"/>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765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713</v>
      </c>
      <c r="H5" s="560"/>
      <c r="I5" s="560"/>
      <c r="J5" s="560"/>
      <c r="K5" s="560"/>
      <c r="L5" s="560"/>
      <c r="M5" s="561" t="s">
        <v>66</v>
      </c>
      <c r="N5" s="562"/>
      <c r="O5" s="562"/>
      <c r="P5" s="562"/>
      <c r="Q5" s="562"/>
      <c r="R5" s="563"/>
      <c r="S5" s="564" t="s">
        <v>714</v>
      </c>
      <c r="T5" s="560"/>
      <c r="U5" s="560"/>
      <c r="V5" s="560"/>
      <c r="W5" s="560"/>
      <c r="X5" s="565"/>
      <c r="Y5" s="715" t="s">
        <v>3</v>
      </c>
      <c r="Z5" s="716"/>
      <c r="AA5" s="716"/>
      <c r="AB5" s="716"/>
      <c r="AC5" s="716"/>
      <c r="AD5" s="717"/>
      <c r="AE5" s="718" t="s">
        <v>715</v>
      </c>
      <c r="AF5" s="718"/>
      <c r="AG5" s="718"/>
      <c r="AH5" s="718"/>
      <c r="AI5" s="718"/>
      <c r="AJ5" s="718"/>
      <c r="AK5" s="718"/>
      <c r="AL5" s="718"/>
      <c r="AM5" s="718"/>
      <c r="AN5" s="718"/>
      <c r="AO5" s="718"/>
      <c r="AP5" s="719"/>
      <c r="AQ5" s="720" t="s">
        <v>742</v>
      </c>
      <c r="AR5" s="721"/>
      <c r="AS5" s="721"/>
      <c r="AT5" s="721"/>
      <c r="AU5" s="721"/>
      <c r="AV5" s="721"/>
      <c r="AW5" s="721"/>
      <c r="AX5" s="722"/>
    </row>
    <row r="6" spans="1:50" ht="39" customHeight="1" x14ac:dyDescent="0.15">
      <c r="A6" s="725" t="s">
        <v>4</v>
      </c>
      <c r="B6" s="726"/>
      <c r="C6" s="726"/>
      <c r="D6" s="726"/>
      <c r="E6" s="726"/>
      <c r="F6" s="726"/>
      <c r="G6" s="876" t="str">
        <f>入力規則等!F39</f>
        <v>労働保険特別会計雇用勘定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716</v>
      </c>
      <c r="H7" s="829"/>
      <c r="I7" s="829"/>
      <c r="J7" s="829"/>
      <c r="K7" s="829"/>
      <c r="L7" s="829"/>
      <c r="M7" s="829"/>
      <c r="N7" s="829"/>
      <c r="O7" s="829"/>
      <c r="P7" s="829"/>
      <c r="Q7" s="829"/>
      <c r="R7" s="829"/>
      <c r="S7" s="829"/>
      <c r="T7" s="829"/>
      <c r="U7" s="829"/>
      <c r="V7" s="829"/>
      <c r="W7" s="829"/>
      <c r="X7" s="830"/>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3" t="s">
        <v>719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3" t="s">
        <v>5</v>
      </c>
      <c r="B11" s="744"/>
      <c r="C11" s="744"/>
      <c r="D11" s="744"/>
      <c r="E11" s="744"/>
      <c r="F11" s="752"/>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925</v>
      </c>
      <c r="Q13" s="164"/>
      <c r="R13" s="164"/>
      <c r="S13" s="164"/>
      <c r="T13" s="164"/>
      <c r="U13" s="164"/>
      <c r="V13" s="165"/>
      <c r="W13" s="163">
        <v>942</v>
      </c>
      <c r="X13" s="164"/>
      <c r="Y13" s="164"/>
      <c r="Z13" s="164"/>
      <c r="AA13" s="164"/>
      <c r="AB13" s="164"/>
      <c r="AC13" s="165"/>
      <c r="AD13" s="163">
        <v>634</v>
      </c>
      <c r="AE13" s="164"/>
      <c r="AF13" s="164"/>
      <c r="AG13" s="164"/>
      <c r="AH13" s="164"/>
      <c r="AI13" s="164"/>
      <c r="AJ13" s="165"/>
      <c r="AK13" s="163">
        <v>571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8"/>
      <c r="H14" s="749"/>
      <c r="I14" s="576" t="s">
        <v>8</v>
      </c>
      <c r="J14" s="630"/>
      <c r="K14" s="630"/>
      <c r="L14" s="630"/>
      <c r="M14" s="630"/>
      <c r="N14" s="630"/>
      <c r="O14" s="631"/>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8"/>
      <c r="H17" s="749"/>
      <c r="I17" s="576" t="s">
        <v>50</v>
      </c>
      <c r="J17" s="630"/>
      <c r="K17" s="630"/>
      <c r="L17" s="630"/>
      <c r="M17" s="630"/>
      <c r="N17" s="630"/>
      <c r="O17" s="631"/>
      <c r="P17" s="163" t="s">
        <v>720</v>
      </c>
      <c r="Q17" s="164"/>
      <c r="R17" s="164"/>
      <c r="S17" s="164"/>
      <c r="T17" s="164"/>
      <c r="U17" s="164"/>
      <c r="V17" s="165"/>
      <c r="W17" s="163" t="s">
        <v>720</v>
      </c>
      <c r="X17" s="164"/>
      <c r="Y17" s="164"/>
      <c r="Z17" s="164"/>
      <c r="AA17" s="164"/>
      <c r="AB17" s="164"/>
      <c r="AC17" s="165"/>
      <c r="AD17" s="163">
        <v>-5</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925</v>
      </c>
      <c r="Q18" s="170"/>
      <c r="R18" s="170"/>
      <c r="S18" s="170"/>
      <c r="T18" s="170"/>
      <c r="U18" s="170"/>
      <c r="V18" s="171"/>
      <c r="W18" s="169">
        <f>SUM(W13:AC17)</f>
        <v>942</v>
      </c>
      <c r="X18" s="170"/>
      <c r="Y18" s="170"/>
      <c r="Z18" s="170"/>
      <c r="AA18" s="170"/>
      <c r="AB18" s="170"/>
      <c r="AC18" s="171"/>
      <c r="AD18" s="169">
        <f>SUM(AD13:AJ17)</f>
        <v>629</v>
      </c>
      <c r="AE18" s="170"/>
      <c r="AF18" s="170"/>
      <c r="AG18" s="170"/>
      <c r="AH18" s="170"/>
      <c r="AI18" s="170"/>
      <c r="AJ18" s="171"/>
      <c r="AK18" s="169">
        <f>SUM(AK13:AQ17)</f>
        <v>571</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918</v>
      </c>
      <c r="Q19" s="164"/>
      <c r="R19" s="164"/>
      <c r="S19" s="164"/>
      <c r="T19" s="164"/>
      <c r="U19" s="164"/>
      <c r="V19" s="165"/>
      <c r="W19" s="163">
        <v>935</v>
      </c>
      <c r="X19" s="164"/>
      <c r="Y19" s="164"/>
      <c r="Z19" s="164"/>
      <c r="AA19" s="164"/>
      <c r="AB19" s="164"/>
      <c r="AC19" s="165"/>
      <c r="AD19" s="163">
        <v>629</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0.9924324324324324</v>
      </c>
      <c r="Q20" s="540"/>
      <c r="R20" s="540"/>
      <c r="S20" s="540"/>
      <c r="T20" s="540"/>
      <c r="U20" s="540"/>
      <c r="V20" s="540"/>
      <c r="W20" s="540">
        <f t="shared" ref="W20" si="0">IF(W18=0, "-", SUM(W19)/W18)</f>
        <v>0.99256900212314225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0" t="s">
        <v>354</v>
      </c>
      <c r="H21" s="921"/>
      <c r="I21" s="921"/>
      <c r="J21" s="921"/>
      <c r="K21" s="921"/>
      <c r="L21" s="921"/>
      <c r="M21" s="921"/>
      <c r="N21" s="921"/>
      <c r="O21" s="921"/>
      <c r="P21" s="540">
        <f>IF(P19=0, "-", SUM(P19)/SUM(P13,P14))</f>
        <v>0.9924324324324324</v>
      </c>
      <c r="Q21" s="540"/>
      <c r="R21" s="540"/>
      <c r="S21" s="540"/>
      <c r="T21" s="540"/>
      <c r="U21" s="540"/>
      <c r="V21" s="540"/>
      <c r="W21" s="540">
        <f t="shared" ref="W21" si="2">IF(W19=0, "-", SUM(W19)/SUM(W13,W14))</f>
        <v>0.99256900212314225</v>
      </c>
      <c r="X21" s="540"/>
      <c r="Y21" s="540"/>
      <c r="Z21" s="540"/>
      <c r="AA21" s="540"/>
      <c r="AB21" s="540"/>
      <c r="AC21" s="540"/>
      <c r="AD21" s="540">
        <f t="shared" ref="AD21" si="3">IF(AD19=0, "-", SUM(AD19)/SUM(AD13,AD14))</f>
        <v>0.99211356466876977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571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571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391</v>
      </c>
      <c r="AF30" s="383"/>
      <c r="AG30" s="383"/>
      <c r="AH30" s="384"/>
      <c r="AI30" s="385" t="s">
        <v>413</v>
      </c>
      <c r="AJ30" s="385"/>
      <c r="AK30" s="385"/>
      <c r="AL30" s="382"/>
      <c r="AM30" s="385" t="s">
        <v>510</v>
      </c>
      <c r="AN30" s="385"/>
      <c r="AO30" s="385"/>
      <c r="AP30" s="382"/>
      <c r="AQ30" s="642" t="s">
        <v>232</v>
      </c>
      <c r="AR30" s="643"/>
      <c r="AS30" s="643"/>
      <c r="AT30" s="644"/>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6"/>
      <c r="B32" s="514"/>
      <c r="C32" s="514"/>
      <c r="D32" s="514"/>
      <c r="E32" s="514"/>
      <c r="F32" s="515"/>
      <c r="G32" s="541" t="s">
        <v>722</v>
      </c>
      <c r="H32" s="542"/>
      <c r="I32" s="542"/>
      <c r="J32" s="542"/>
      <c r="K32" s="542"/>
      <c r="L32" s="542"/>
      <c r="M32" s="542"/>
      <c r="N32" s="542"/>
      <c r="O32" s="543"/>
      <c r="P32" s="191" t="s">
        <v>723</v>
      </c>
      <c r="Q32" s="191"/>
      <c r="R32" s="191"/>
      <c r="S32" s="191"/>
      <c r="T32" s="191"/>
      <c r="U32" s="191"/>
      <c r="V32" s="191"/>
      <c r="W32" s="191"/>
      <c r="X32" s="233"/>
      <c r="Y32" s="339" t="s">
        <v>12</v>
      </c>
      <c r="Z32" s="550"/>
      <c r="AA32" s="551"/>
      <c r="AB32" s="552" t="s">
        <v>372</v>
      </c>
      <c r="AC32" s="552"/>
      <c r="AD32" s="552"/>
      <c r="AE32" s="363">
        <v>73.5</v>
      </c>
      <c r="AF32" s="364"/>
      <c r="AG32" s="364"/>
      <c r="AH32" s="364"/>
      <c r="AI32" s="363">
        <v>70.3</v>
      </c>
      <c r="AJ32" s="364"/>
      <c r="AK32" s="364"/>
      <c r="AL32" s="364"/>
      <c r="AM32" s="363"/>
      <c r="AN32" s="364"/>
      <c r="AO32" s="364"/>
      <c r="AP32" s="364"/>
      <c r="AQ32" s="166" t="s">
        <v>720</v>
      </c>
      <c r="AR32" s="167"/>
      <c r="AS32" s="167"/>
      <c r="AT32" s="168"/>
      <c r="AU32" s="364" t="s">
        <v>720</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372</v>
      </c>
      <c r="AC33" s="523"/>
      <c r="AD33" s="523"/>
      <c r="AE33" s="363">
        <v>70</v>
      </c>
      <c r="AF33" s="364"/>
      <c r="AG33" s="364"/>
      <c r="AH33" s="364"/>
      <c r="AI33" s="363">
        <v>70</v>
      </c>
      <c r="AJ33" s="364"/>
      <c r="AK33" s="364"/>
      <c r="AL33" s="364"/>
      <c r="AM33" s="363">
        <v>70</v>
      </c>
      <c r="AN33" s="364"/>
      <c r="AO33" s="364"/>
      <c r="AP33" s="364"/>
      <c r="AQ33" s="166" t="s">
        <v>720</v>
      </c>
      <c r="AR33" s="167"/>
      <c r="AS33" s="167"/>
      <c r="AT33" s="168"/>
      <c r="AU33" s="364">
        <v>70</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105</v>
      </c>
      <c r="AF34" s="364"/>
      <c r="AG34" s="364"/>
      <c r="AH34" s="364"/>
      <c r="AI34" s="363">
        <v>100.4</v>
      </c>
      <c r="AJ34" s="364"/>
      <c r="AK34" s="364"/>
      <c r="AL34" s="364"/>
      <c r="AM34" s="363"/>
      <c r="AN34" s="364"/>
      <c r="AO34" s="364"/>
      <c r="AP34" s="364"/>
      <c r="AQ34" s="166" t="s">
        <v>720</v>
      </c>
      <c r="AR34" s="167"/>
      <c r="AS34" s="167"/>
      <c r="AT34" s="168"/>
      <c r="AU34" s="364" t="s">
        <v>720</v>
      </c>
      <c r="AV34" s="364"/>
      <c r="AW34" s="364"/>
      <c r="AX34" s="365"/>
    </row>
    <row r="35" spans="1:51" ht="23.25" customHeight="1" x14ac:dyDescent="0.15">
      <c r="A35" s="893" t="s">
        <v>381</v>
      </c>
      <c r="B35" s="894"/>
      <c r="C35" s="894"/>
      <c r="D35" s="894"/>
      <c r="E35" s="894"/>
      <c r="F35" s="895"/>
      <c r="G35" s="899" t="s">
        <v>724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4"/>
      <c r="AY66">
        <f>$AY$65</f>
        <v>0</v>
      </c>
    </row>
    <row r="67" spans="1:51" ht="23.25" hidden="1" customHeight="1" x14ac:dyDescent="0.15">
      <c r="A67" s="850"/>
      <c r="B67" s="851"/>
      <c r="C67" s="851"/>
      <c r="D67" s="851"/>
      <c r="E67" s="851"/>
      <c r="F67" s="852"/>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391</v>
      </c>
      <c r="AF100" s="823"/>
      <c r="AG100" s="823"/>
      <c r="AH100" s="824"/>
      <c r="AI100" s="822" t="s">
        <v>413</v>
      </c>
      <c r="AJ100" s="823"/>
      <c r="AK100" s="823"/>
      <c r="AL100" s="824"/>
      <c r="AM100" s="822" t="s">
        <v>510</v>
      </c>
      <c r="AN100" s="823"/>
      <c r="AO100" s="823"/>
      <c r="AP100" s="824"/>
      <c r="AQ100" s="922" t="s">
        <v>418</v>
      </c>
      <c r="AR100" s="923"/>
      <c r="AS100" s="923"/>
      <c r="AT100" s="924"/>
      <c r="AU100" s="922" t="s">
        <v>542</v>
      </c>
      <c r="AV100" s="923"/>
      <c r="AW100" s="923"/>
      <c r="AX100" s="925"/>
    </row>
    <row r="101" spans="1:60" ht="23.25" customHeight="1" x14ac:dyDescent="0.15">
      <c r="A101" s="492"/>
      <c r="B101" s="493"/>
      <c r="C101" s="493"/>
      <c r="D101" s="493"/>
      <c r="E101" s="493"/>
      <c r="F101" s="494"/>
      <c r="G101" s="191" t="s">
        <v>725</v>
      </c>
      <c r="H101" s="191"/>
      <c r="I101" s="191"/>
      <c r="J101" s="191"/>
      <c r="K101" s="191"/>
      <c r="L101" s="191"/>
      <c r="M101" s="191"/>
      <c r="N101" s="191"/>
      <c r="O101" s="191"/>
      <c r="P101" s="191"/>
      <c r="Q101" s="191"/>
      <c r="R101" s="191"/>
      <c r="S101" s="191"/>
      <c r="T101" s="191"/>
      <c r="U101" s="191"/>
      <c r="V101" s="191"/>
      <c r="W101" s="191"/>
      <c r="X101" s="233"/>
      <c r="Y101" s="814" t="s">
        <v>55</v>
      </c>
      <c r="Z101" s="716"/>
      <c r="AA101" s="717"/>
      <c r="AB101" s="552" t="s">
        <v>726</v>
      </c>
      <c r="AC101" s="552"/>
      <c r="AD101" s="552"/>
      <c r="AE101" s="358">
        <v>854</v>
      </c>
      <c r="AF101" s="358"/>
      <c r="AG101" s="358"/>
      <c r="AH101" s="358"/>
      <c r="AI101" s="358">
        <v>998</v>
      </c>
      <c r="AJ101" s="358"/>
      <c r="AK101" s="358"/>
      <c r="AL101" s="358"/>
      <c r="AM101" s="358">
        <v>512</v>
      </c>
      <c r="AN101" s="358"/>
      <c r="AO101" s="358"/>
      <c r="AP101" s="358"/>
      <c r="AQ101" s="358" t="s">
        <v>745</v>
      </c>
      <c r="AR101" s="358"/>
      <c r="AS101" s="358"/>
      <c r="AT101" s="358"/>
      <c r="AU101" s="363" t="s">
        <v>745</v>
      </c>
      <c r="AV101" s="364"/>
      <c r="AW101" s="364"/>
      <c r="AX101" s="365"/>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726</v>
      </c>
      <c r="AC102" s="552"/>
      <c r="AD102" s="552"/>
      <c r="AE102" s="358">
        <v>900</v>
      </c>
      <c r="AF102" s="358"/>
      <c r="AG102" s="358"/>
      <c r="AH102" s="358"/>
      <c r="AI102" s="358">
        <v>900</v>
      </c>
      <c r="AJ102" s="358"/>
      <c r="AK102" s="358"/>
      <c r="AL102" s="358"/>
      <c r="AM102" s="358">
        <v>450</v>
      </c>
      <c r="AN102" s="358"/>
      <c r="AO102" s="358"/>
      <c r="AP102" s="358"/>
      <c r="AQ102" s="358">
        <v>360</v>
      </c>
      <c r="AR102" s="358"/>
      <c r="AS102" s="358"/>
      <c r="AT102" s="358"/>
      <c r="AU102" s="371" t="s">
        <v>745</v>
      </c>
      <c r="AV102" s="372"/>
      <c r="AW102" s="372"/>
      <c r="AX102" s="926"/>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959</v>
      </c>
      <c r="AF116" s="358"/>
      <c r="AG116" s="358"/>
      <c r="AH116" s="358"/>
      <c r="AI116" s="358">
        <v>869</v>
      </c>
      <c r="AJ116" s="358"/>
      <c r="AK116" s="358"/>
      <c r="AL116" s="358"/>
      <c r="AM116" s="358">
        <v>999</v>
      </c>
      <c r="AN116" s="358"/>
      <c r="AO116" s="358"/>
      <c r="AP116" s="358"/>
      <c r="AQ116" s="363">
        <v>1568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458" t="s">
        <v>730</v>
      </c>
      <c r="AF117" s="306"/>
      <c r="AG117" s="306"/>
      <c r="AH117" s="306"/>
      <c r="AI117" s="458" t="s">
        <v>731</v>
      </c>
      <c r="AJ117" s="306"/>
      <c r="AK117" s="306"/>
      <c r="AL117" s="306"/>
      <c r="AM117" s="458" t="s">
        <v>744</v>
      </c>
      <c r="AN117" s="306"/>
      <c r="AO117" s="306"/>
      <c r="AP117" s="306"/>
      <c r="AQ117" s="306" t="s">
        <v>746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990"/>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8"/>
      <c r="G430" s="241" t="s">
        <v>252</v>
      </c>
      <c r="H430" s="188"/>
      <c r="I430" s="188"/>
      <c r="J430" s="242" t="s">
        <v>720</v>
      </c>
      <c r="K430" s="243"/>
      <c r="L430" s="243"/>
      <c r="M430" s="243"/>
      <c r="N430" s="243"/>
      <c r="O430" s="243"/>
      <c r="P430" s="243"/>
      <c r="Q430" s="243"/>
      <c r="R430" s="243"/>
      <c r="S430" s="243"/>
      <c r="T430" s="244"/>
      <c r="U430" s="245" t="s">
        <v>745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0"/>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8"/>
      <c r="AU433" s="167" t="s">
        <v>720</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7"/>
      <c r="AQ434" s="166" t="s">
        <v>720</v>
      </c>
      <c r="AR434" s="167"/>
      <c r="AS434" s="167"/>
      <c r="AT434" s="168"/>
      <c r="AU434" s="167" t="s">
        <v>720</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7"/>
      <c r="AQ435" s="166" t="s">
        <v>720</v>
      </c>
      <c r="AR435" s="167"/>
      <c r="AS435" s="167"/>
      <c r="AT435" s="168"/>
      <c r="AU435" s="167" t="s">
        <v>720</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0"/>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7"/>
      <c r="AQ458" s="166" t="s">
        <v>720</v>
      </c>
      <c r="AR458" s="167"/>
      <c r="AS458" s="167"/>
      <c r="AT458" s="168"/>
      <c r="AU458" s="167" t="s">
        <v>720</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7"/>
      <c r="AQ459" s="166" t="s">
        <v>720</v>
      </c>
      <c r="AR459" s="167"/>
      <c r="AS459" s="167"/>
      <c r="AT459" s="168"/>
      <c r="AU459" s="167" t="s">
        <v>720</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7"/>
      <c r="AQ460" s="166" t="s">
        <v>720</v>
      </c>
      <c r="AR460" s="167"/>
      <c r="AS460" s="167"/>
      <c r="AT460" s="168"/>
      <c r="AU460" s="167" t="s">
        <v>720</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92.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1" t="s">
        <v>741</v>
      </c>
      <c r="AE702" s="892"/>
      <c r="AF702" s="892"/>
      <c r="AG702" s="727" t="s">
        <v>748</v>
      </c>
      <c r="AH702" s="728"/>
      <c r="AI702" s="728"/>
      <c r="AJ702" s="728"/>
      <c r="AK702" s="728"/>
      <c r="AL702" s="728"/>
      <c r="AM702" s="728"/>
      <c r="AN702" s="728"/>
      <c r="AO702" s="728"/>
      <c r="AP702" s="728"/>
      <c r="AQ702" s="728"/>
      <c r="AR702" s="728"/>
      <c r="AS702" s="728"/>
      <c r="AT702" s="728"/>
      <c r="AU702" s="728"/>
      <c r="AV702" s="728"/>
      <c r="AW702" s="728"/>
      <c r="AX702" s="729"/>
    </row>
    <row r="703" spans="1:51" ht="7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741</v>
      </c>
      <c r="AE703" s="185"/>
      <c r="AF703" s="185"/>
      <c r="AG703" s="595" t="s">
        <v>749</v>
      </c>
      <c r="AH703" s="596"/>
      <c r="AI703" s="596"/>
      <c r="AJ703" s="596"/>
      <c r="AK703" s="596"/>
      <c r="AL703" s="596"/>
      <c r="AM703" s="596"/>
      <c r="AN703" s="596"/>
      <c r="AO703" s="596"/>
      <c r="AP703" s="596"/>
      <c r="AQ703" s="596"/>
      <c r="AR703" s="596"/>
      <c r="AS703" s="596"/>
      <c r="AT703" s="596"/>
      <c r="AU703" s="596"/>
      <c r="AV703" s="596"/>
      <c r="AW703" s="596"/>
      <c r="AX703" s="597"/>
    </row>
    <row r="704" spans="1:51" ht="8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741</v>
      </c>
      <c r="AE704" s="587"/>
      <c r="AF704" s="587"/>
      <c r="AG704" s="727" t="s">
        <v>750</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741</v>
      </c>
      <c r="AE705" s="737"/>
      <c r="AF705" s="737"/>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9"/>
      <c r="B707" s="771"/>
      <c r="C707" s="617"/>
      <c r="D707" s="618"/>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753</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38.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741</v>
      </c>
      <c r="AE708" s="669"/>
      <c r="AF708" s="669"/>
      <c r="AG708" s="527" t="s">
        <v>754</v>
      </c>
      <c r="AH708" s="528"/>
      <c r="AI708" s="528"/>
      <c r="AJ708" s="528"/>
      <c r="AK708" s="528"/>
      <c r="AL708" s="528"/>
      <c r="AM708" s="528"/>
      <c r="AN708" s="528"/>
      <c r="AO708" s="528"/>
      <c r="AP708" s="528"/>
      <c r="AQ708" s="528"/>
      <c r="AR708" s="528"/>
      <c r="AS708" s="528"/>
      <c r="AT708" s="528"/>
      <c r="AU708" s="528"/>
      <c r="AV708" s="528"/>
      <c r="AW708" s="528"/>
      <c r="AX708" s="529"/>
    </row>
    <row r="709" spans="1:50" ht="54.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741</v>
      </c>
      <c r="AE709" s="185"/>
      <c r="AF709" s="185"/>
      <c r="AG709" s="595" t="s">
        <v>755</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741</v>
      </c>
      <c r="AE710" s="185"/>
      <c r="AF710" s="185"/>
      <c r="AG710" s="595" t="s">
        <v>756</v>
      </c>
      <c r="AH710" s="596"/>
      <c r="AI710" s="596"/>
      <c r="AJ710" s="596"/>
      <c r="AK710" s="596"/>
      <c r="AL710" s="596"/>
      <c r="AM710" s="596"/>
      <c r="AN710" s="596"/>
      <c r="AO710" s="596"/>
      <c r="AP710" s="596"/>
      <c r="AQ710" s="596"/>
      <c r="AR710" s="596"/>
      <c r="AS710" s="596"/>
      <c r="AT710" s="596"/>
      <c r="AU710" s="596"/>
      <c r="AV710" s="596"/>
      <c r="AW710" s="596"/>
      <c r="AX710" s="597"/>
    </row>
    <row r="711" spans="1:50" ht="39"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741</v>
      </c>
      <c r="AE711" s="185"/>
      <c r="AF711" s="185"/>
      <c r="AG711" s="595" t="s">
        <v>757</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758</v>
      </c>
      <c r="AE712" s="587"/>
      <c r="AF712" s="587"/>
      <c r="AG712" s="595" t="s">
        <v>407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595" t="s">
        <v>407</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758</v>
      </c>
      <c r="AE714" s="593"/>
      <c r="AF714" s="594"/>
      <c r="AG714" s="690" t="s">
        <v>407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758</v>
      </c>
      <c r="AE716" s="760"/>
      <c r="AF716" s="760"/>
      <c r="AG716" s="595" t="s">
        <v>407</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741</v>
      </c>
      <c r="AE717" s="185"/>
      <c r="AF717" s="185"/>
      <c r="AG717" s="595" t="s">
        <v>759</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758</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741</v>
      </c>
      <c r="AE719" s="669"/>
      <c r="AF719" s="669"/>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77.25" customHeight="1" x14ac:dyDescent="0.15">
      <c r="A721" s="654"/>
      <c r="B721" s="655"/>
      <c r="C721" s="914" t="s">
        <v>711</v>
      </c>
      <c r="D721" s="915"/>
      <c r="E721" s="915"/>
      <c r="F721" s="916"/>
      <c r="G721" s="932"/>
      <c r="H721" s="933"/>
      <c r="I721" s="77" t="str">
        <f>IF(OR(G721="　", G721=""), "", "-")</f>
        <v/>
      </c>
      <c r="J721" s="913">
        <v>601</v>
      </c>
      <c r="K721" s="913"/>
      <c r="L721" s="77" t="str">
        <f>IF(M721="","","-")</f>
        <v/>
      </c>
      <c r="M721" s="78"/>
      <c r="N721" s="910" t="s">
        <v>735</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77.25" customHeight="1" x14ac:dyDescent="0.15">
      <c r="A722" s="654"/>
      <c r="B722" s="655"/>
      <c r="C722" s="914" t="s">
        <v>711</v>
      </c>
      <c r="D722" s="915"/>
      <c r="E722" s="915"/>
      <c r="F722" s="916"/>
      <c r="G722" s="932"/>
      <c r="H722" s="933"/>
      <c r="I722" s="77" t="str">
        <f t="shared" ref="I722:I725" si="113">IF(OR(G722="　", G722=""), "", "-")</f>
        <v/>
      </c>
      <c r="J722" s="913">
        <v>609</v>
      </c>
      <c r="K722" s="913"/>
      <c r="L722" s="77" t="str">
        <f t="shared" ref="L722:L725" si="114">IF(M722="","","-")</f>
        <v/>
      </c>
      <c r="M722" s="78"/>
      <c r="N722" s="910" t="s">
        <v>736</v>
      </c>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4"/>
      <c r="B723" s="655"/>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4"/>
      <c r="B724" s="655"/>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6"/>
      <c r="B725" s="657"/>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3" t="s">
        <v>53</v>
      </c>
      <c r="D726" s="582"/>
      <c r="E726" s="582"/>
      <c r="F726" s="583"/>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6" t="s">
        <v>766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387</v>
      </c>
      <c r="B787" s="762"/>
      <c r="C787" s="762"/>
      <c r="D787" s="762"/>
      <c r="E787" s="762"/>
      <c r="F787" s="763"/>
      <c r="G787" s="439" t="s">
        <v>761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4"/>
      <c r="C789" s="764"/>
      <c r="D789" s="764"/>
      <c r="E789" s="764"/>
      <c r="F789" s="765"/>
      <c r="G789" s="449" t="s">
        <v>762</v>
      </c>
      <c r="H789" s="450"/>
      <c r="I789" s="450"/>
      <c r="J789" s="450"/>
      <c r="K789" s="451"/>
      <c r="L789" s="452" t="s">
        <v>767</v>
      </c>
      <c r="M789" s="453"/>
      <c r="N789" s="453"/>
      <c r="O789" s="453"/>
      <c r="P789" s="453"/>
      <c r="Q789" s="453"/>
      <c r="R789" s="453"/>
      <c r="S789" s="453"/>
      <c r="T789" s="453"/>
      <c r="U789" s="453"/>
      <c r="V789" s="453"/>
      <c r="W789" s="453"/>
      <c r="X789" s="454"/>
      <c r="Y789" s="455">
        <v>511</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7"/>
      <c r="B790" s="764"/>
      <c r="C790" s="764"/>
      <c r="D790" s="764"/>
      <c r="E790" s="764"/>
      <c r="F790" s="76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7"/>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7"/>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7"/>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511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763</v>
      </c>
      <c r="D845" s="415"/>
      <c r="E845" s="415"/>
      <c r="F845" s="415"/>
      <c r="G845" s="415"/>
      <c r="H845" s="415"/>
      <c r="I845" s="415"/>
      <c r="J845" s="416">
        <v>2010405010376</v>
      </c>
      <c r="K845" s="417"/>
      <c r="L845" s="417"/>
      <c r="M845" s="417"/>
      <c r="N845" s="417"/>
      <c r="O845" s="417"/>
      <c r="P845" s="426" t="s">
        <v>767</v>
      </c>
      <c r="Q845" s="427"/>
      <c r="R845" s="427"/>
      <c r="S845" s="427"/>
      <c r="T845" s="427"/>
      <c r="U845" s="427"/>
      <c r="V845" s="427"/>
      <c r="W845" s="427"/>
      <c r="X845" s="427"/>
      <c r="Y845" s="318">
        <v>511</v>
      </c>
      <c r="Z845" s="319"/>
      <c r="AA845" s="319"/>
      <c r="AB845" s="320"/>
      <c r="AC845" s="431" t="s">
        <v>374</v>
      </c>
      <c r="AD845" s="432"/>
      <c r="AE845" s="432"/>
      <c r="AF845" s="432"/>
      <c r="AG845" s="432"/>
      <c r="AH845" s="418">
        <v>1</v>
      </c>
      <c r="AI845" s="419"/>
      <c r="AJ845" s="419"/>
      <c r="AK845" s="419"/>
      <c r="AL845" s="326">
        <v>99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764</v>
      </c>
      <c r="F1110" s="888"/>
      <c r="G1110" s="888"/>
      <c r="H1110" s="888"/>
      <c r="I1110" s="888"/>
      <c r="J1110" s="416" t="s">
        <v>764</v>
      </c>
      <c r="K1110" s="417"/>
      <c r="L1110" s="417"/>
      <c r="M1110" s="417"/>
      <c r="N1110" s="417"/>
      <c r="O1110" s="417"/>
      <c r="P1110" s="421" t="s">
        <v>764</v>
      </c>
      <c r="Q1110" s="317"/>
      <c r="R1110" s="317"/>
      <c r="S1110" s="317"/>
      <c r="T1110" s="317"/>
      <c r="U1110" s="317"/>
      <c r="V1110" s="317"/>
      <c r="W1110" s="317"/>
      <c r="X1110" s="317"/>
      <c r="Y1110" s="318" t="s">
        <v>764</v>
      </c>
      <c r="Z1110" s="319"/>
      <c r="AA1110" s="319"/>
      <c r="AB1110" s="320"/>
      <c r="AC1110" s="322"/>
      <c r="AD1110" s="323"/>
      <c r="AE1110" s="323"/>
      <c r="AF1110" s="323"/>
      <c r="AG1110" s="323"/>
      <c r="AH1110" s="324" t="s">
        <v>764</v>
      </c>
      <c r="AI1110" s="325"/>
      <c r="AJ1110" s="325"/>
      <c r="AK1110" s="325"/>
      <c r="AL1110" s="326" t="s">
        <v>764</v>
      </c>
      <c r="AM1110" s="327"/>
      <c r="AN1110" s="327"/>
      <c r="AO1110" s="328"/>
      <c r="AP1110" s="321" t="s">
        <v>764</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13">
      <formula>IF(RIGHT(TEXT(P14,"0.#"),1)=".",FALSE,TRUE)</formula>
    </cfRule>
    <cfRule type="expression" dxfId="2792" priority="14014">
      <formula>IF(RIGHT(TEXT(P14,"0.#"),1)=".",TRUE,FALSE)</formula>
    </cfRule>
  </conditionalFormatting>
  <conditionalFormatting sqref="AE32">
    <cfRule type="expression" dxfId="2791" priority="14003">
      <formula>IF(RIGHT(TEXT(AE32,"0.#"),1)=".",FALSE,TRUE)</formula>
    </cfRule>
    <cfRule type="expression" dxfId="2790" priority="14004">
      <formula>IF(RIGHT(TEXT(AE32,"0.#"),1)=".",TRUE,FALSE)</formula>
    </cfRule>
  </conditionalFormatting>
  <conditionalFormatting sqref="P18:AX18">
    <cfRule type="expression" dxfId="2789" priority="13889">
      <formula>IF(RIGHT(TEXT(P18,"0.#"),1)=".",FALSE,TRUE)</formula>
    </cfRule>
    <cfRule type="expression" dxfId="2788" priority="13890">
      <formula>IF(RIGHT(TEXT(P18,"0.#"),1)=".",TRUE,FALSE)</formula>
    </cfRule>
  </conditionalFormatting>
  <conditionalFormatting sqref="Y790">
    <cfRule type="expression" dxfId="2787" priority="13885">
      <formula>IF(RIGHT(TEXT(Y790,"0.#"),1)=".",FALSE,TRUE)</formula>
    </cfRule>
    <cfRule type="expression" dxfId="2786" priority="13886">
      <formula>IF(RIGHT(TEXT(Y790,"0.#"),1)=".",TRUE,FALSE)</formula>
    </cfRule>
  </conditionalFormatting>
  <conditionalFormatting sqref="Y799">
    <cfRule type="expression" dxfId="2785" priority="13881">
      <formula>IF(RIGHT(TEXT(Y799,"0.#"),1)=".",FALSE,TRUE)</formula>
    </cfRule>
    <cfRule type="expression" dxfId="2784" priority="13882">
      <formula>IF(RIGHT(TEXT(Y799,"0.#"),1)=".",TRUE,FALSE)</formula>
    </cfRule>
  </conditionalFormatting>
  <conditionalFormatting sqref="Y830:Y837 Y828 Y817:Y824 Y815 Y804:Y811 Y802">
    <cfRule type="expression" dxfId="2783" priority="13663">
      <formula>IF(RIGHT(TEXT(Y802,"0.#"),1)=".",FALSE,TRUE)</formula>
    </cfRule>
    <cfRule type="expression" dxfId="2782" priority="13664">
      <formula>IF(RIGHT(TEXT(Y802,"0.#"),1)=".",TRUE,FALSE)</formula>
    </cfRule>
  </conditionalFormatting>
  <conditionalFormatting sqref="P13:AX13 AR15:AX15 P15:AQ17">
    <cfRule type="expression" dxfId="2781" priority="13711">
      <formula>IF(RIGHT(TEXT(P13,"0.#"),1)=".",FALSE,TRUE)</formula>
    </cfRule>
    <cfRule type="expression" dxfId="2780" priority="13712">
      <formula>IF(RIGHT(TEXT(P13,"0.#"),1)=".",TRUE,FALSE)</formula>
    </cfRule>
  </conditionalFormatting>
  <conditionalFormatting sqref="P19:AJ19">
    <cfRule type="expression" dxfId="2779" priority="13709">
      <formula>IF(RIGHT(TEXT(P19,"0.#"),1)=".",FALSE,TRUE)</formula>
    </cfRule>
    <cfRule type="expression" dxfId="2778" priority="13710">
      <formula>IF(RIGHT(TEXT(P19,"0.#"),1)=".",TRUE,FALSE)</formula>
    </cfRule>
  </conditionalFormatting>
  <conditionalFormatting sqref="AE101 AQ101">
    <cfRule type="expression" dxfId="2777" priority="13701">
      <formula>IF(RIGHT(TEXT(AE101,"0.#"),1)=".",FALSE,TRUE)</formula>
    </cfRule>
    <cfRule type="expression" dxfId="2776" priority="13702">
      <formula>IF(RIGHT(TEXT(AE101,"0.#"),1)=".",TRUE,FALSE)</formula>
    </cfRule>
  </conditionalFormatting>
  <conditionalFormatting sqref="Y791:Y798">
    <cfRule type="expression" dxfId="2775" priority="13687">
      <formula>IF(RIGHT(TEXT(Y791,"0.#"),1)=".",FALSE,TRUE)</formula>
    </cfRule>
    <cfRule type="expression" dxfId="2774" priority="13688">
      <formula>IF(RIGHT(TEXT(Y791,"0.#"),1)=".",TRUE,FALSE)</formula>
    </cfRule>
  </conditionalFormatting>
  <conditionalFormatting sqref="AU790">
    <cfRule type="expression" dxfId="2773" priority="13685">
      <formula>IF(RIGHT(TEXT(AU790,"0.#"),1)=".",FALSE,TRUE)</formula>
    </cfRule>
    <cfRule type="expression" dxfId="2772" priority="13686">
      <formula>IF(RIGHT(TEXT(AU790,"0.#"),1)=".",TRUE,FALSE)</formula>
    </cfRule>
  </conditionalFormatting>
  <conditionalFormatting sqref="AU799">
    <cfRule type="expression" dxfId="2771" priority="13683">
      <formula>IF(RIGHT(TEXT(AU799,"0.#"),1)=".",FALSE,TRUE)</formula>
    </cfRule>
    <cfRule type="expression" dxfId="2770" priority="13684">
      <formula>IF(RIGHT(TEXT(AU799,"0.#"),1)=".",TRUE,FALSE)</formula>
    </cfRule>
  </conditionalFormatting>
  <conditionalFormatting sqref="AU791:AU798 AU789">
    <cfRule type="expression" dxfId="2769" priority="13681">
      <formula>IF(RIGHT(TEXT(AU789,"0.#"),1)=".",FALSE,TRUE)</formula>
    </cfRule>
    <cfRule type="expression" dxfId="2768" priority="13682">
      <formula>IF(RIGHT(TEXT(AU789,"0.#"),1)=".",TRUE,FALSE)</formula>
    </cfRule>
  </conditionalFormatting>
  <conditionalFormatting sqref="Y829 Y816 Y803">
    <cfRule type="expression" dxfId="2767" priority="13667">
      <formula>IF(RIGHT(TEXT(Y803,"0.#"),1)=".",FALSE,TRUE)</formula>
    </cfRule>
    <cfRule type="expression" dxfId="2766" priority="13668">
      <formula>IF(RIGHT(TEXT(Y803,"0.#"),1)=".",TRUE,FALSE)</formula>
    </cfRule>
  </conditionalFormatting>
  <conditionalFormatting sqref="Y838 Y825 Y812">
    <cfRule type="expression" dxfId="2765" priority="13665">
      <formula>IF(RIGHT(TEXT(Y812,"0.#"),1)=".",FALSE,TRUE)</formula>
    </cfRule>
    <cfRule type="expression" dxfId="2764" priority="13666">
      <formula>IF(RIGHT(TEXT(Y812,"0.#"),1)=".",TRUE,FALSE)</formula>
    </cfRule>
  </conditionalFormatting>
  <conditionalFormatting sqref="AU829 AU816 AU803">
    <cfRule type="expression" dxfId="2763" priority="13661">
      <formula>IF(RIGHT(TEXT(AU803,"0.#"),1)=".",FALSE,TRUE)</formula>
    </cfRule>
    <cfRule type="expression" dxfId="2762" priority="13662">
      <formula>IF(RIGHT(TEXT(AU803,"0.#"),1)=".",TRUE,FALSE)</formula>
    </cfRule>
  </conditionalFormatting>
  <conditionalFormatting sqref="AU838 AU825 AU812">
    <cfRule type="expression" dxfId="2761" priority="13659">
      <formula>IF(RIGHT(TEXT(AU812,"0.#"),1)=".",FALSE,TRUE)</formula>
    </cfRule>
    <cfRule type="expression" dxfId="2760" priority="13660">
      <formula>IF(RIGHT(TEXT(AU812,"0.#"),1)=".",TRUE,FALSE)</formula>
    </cfRule>
  </conditionalFormatting>
  <conditionalFormatting sqref="AU830:AU837 AU828 AU817:AU824 AU815 AU804:AU811 AU802">
    <cfRule type="expression" dxfId="2759" priority="13657">
      <formula>IF(RIGHT(TEXT(AU802,"0.#"),1)=".",FALSE,TRUE)</formula>
    </cfRule>
    <cfRule type="expression" dxfId="2758" priority="13658">
      <formula>IF(RIGHT(TEXT(AU802,"0.#"),1)=".",TRUE,FALSE)</formula>
    </cfRule>
  </conditionalFormatting>
  <conditionalFormatting sqref="AM87">
    <cfRule type="expression" dxfId="2757" priority="13311">
      <formula>IF(RIGHT(TEXT(AM87,"0.#"),1)=".",FALSE,TRUE)</formula>
    </cfRule>
    <cfRule type="expression" dxfId="2756" priority="13312">
      <formula>IF(RIGHT(TEXT(AM87,"0.#"),1)=".",TRUE,FALSE)</formula>
    </cfRule>
  </conditionalFormatting>
  <conditionalFormatting sqref="AE55">
    <cfRule type="expression" dxfId="2755" priority="13379">
      <formula>IF(RIGHT(TEXT(AE55,"0.#"),1)=".",FALSE,TRUE)</formula>
    </cfRule>
    <cfRule type="expression" dxfId="2754" priority="13380">
      <formula>IF(RIGHT(TEXT(AE55,"0.#"),1)=".",TRUE,FALSE)</formula>
    </cfRule>
  </conditionalFormatting>
  <conditionalFormatting sqref="AI55">
    <cfRule type="expression" dxfId="2753" priority="13377">
      <formula>IF(RIGHT(TEXT(AI55,"0.#"),1)=".",FALSE,TRUE)</formula>
    </cfRule>
    <cfRule type="expression" dxfId="2752" priority="13378">
      <formula>IF(RIGHT(TEXT(AI55,"0.#"),1)=".",TRUE,FALSE)</formula>
    </cfRule>
  </conditionalFormatting>
  <conditionalFormatting sqref="AM34">
    <cfRule type="expression" dxfId="2751" priority="13457">
      <formula>IF(RIGHT(TEXT(AM34,"0.#"),1)=".",FALSE,TRUE)</formula>
    </cfRule>
    <cfRule type="expression" dxfId="2750" priority="13458">
      <formula>IF(RIGHT(TEXT(AM34,"0.#"),1)=".",TRUE,FALSE)</formula>
    </cfRule>
  </conditionalFormatting>
  <conditionalFormatting sqref="AE33">
    <cfRule type="expression" dxfId="2749" priority="13471">
      <formula>IF(RIGHT(TEXT(AE33,"0.#"),1)=".",FALSE,TRUE)</formula>
    </cfRule>
    <cfRule type="expression" dxfId="2748" priority="13472">
      <formula>IF(RIGHT(TEXT(AE33,"0.#"),1)=".",TRUE,FALSE)</formula>
    </cfRule>
  </conditionalFormatting>
  <conditionalFormatting sqref="AE34">
    <cfRule type="expression" dxfId="2747" priority="13469">
      <formula>IF(RIGHT(TEXT(AE34,"0.#"),1)=".",FALSE,TRUE)</formula>
    </cfRule>
    <cfRule type="expression" dxfId="2746" priority="13470">
      <formula>IF(RIGHT(TEXT(AE34,"0.#"),1)=".",TRUE,FALSE)</formula>
    </cfRule>
  </conditionalFormatting>
  <conditionalFormatting sqref="AI34">
    <cfRule type="expression" dxfId="2745" priority="13467">
      <formula>IF(RIGHT(TEXT(AI34,"0.#"),1)=".",FALSE,TRUE)</formula>
    </cfRule>
    <cfRule type="expression" dxfId="2744" priority="13468">
      <formula>IF(RIGHT(TEXT(AI34,"0.#"),1)=".",TRUE,FALSE)</formula>
    </cfRule>
  </conditionalFormatting>
  <conditionalFormatting sqref="AI33">
    <cfRule type="expression" dxfId="2743" priority="13465">
      <formula>IF(RIGHT(TEXT(AI33,"0.#"),1)=".",FALSE,TRUE)</formula>
    </cfRule>
    <cfRule type="expression" dxfId="2742" priority="13466">
      <formula>IF(RIGHT(TEXT(AI33,"0.#"),1)=".",TRUE,FALSE)</formula>
    </cfRule>
  </conditionalFormatting>
  <conditionalFormatting sqref="AI32">
    <cfRule type="expression" dxfId="2741" priority="13463">
      <formula>IF(RIGHT(TEXT(AI32,"0.#"),1)=".",FALSE,TRUE)</formula>
    </cfRule>
    <cfRule type="expression" dxfId="2740" priority="13464">
      <formula>IF(RIGHT(TEXT(AI32,"0.#"),1)=".",TRUE,FALSE)</formula>
    </cfRule>
  </conditionalFormatting>
  <conditionalFormatting sqref="AM32">
    <cfRule type="expression" dxfId="2739" priority="13461">
      <formula>IF(RIGHT(TEXT(AM32,"0.#"),1)=".",FALSE,TRUE)</formula>
    </cfRule>
    <cfRule type="expression" dxfId="2738" priority="13462">
      <formula>IF(RIGHT(TEXT(AM32,"0.#"),1)=".",TRUE,FALSE)</formula>
    </cfRule>
  </conditionalFormatting>
  <conditionalFormatting sqref="AM33">
    <cfRule type="expression" dxfId="2737" priority="13459">
      <formula>IF(RIGHT(TEXT(AM33,"0.#"),1)=".",FALSE,TRUE)</formula>
    </cfRule>
    <cfRule type="expression" dxfId="2736" priority="13460">
      <formula>IF(RIGHT(TEXT(AM33,"0.#"),1)=".",TRUE,FALSE)</formula>
    </cfRule>
  </conditionalFormatting>
  <conditionalFormatting sqref="AQ32:AQ34">
    <cfRule type="expression" dxfId="2735" priority="13451">
      <formula>IF(RIGHT(TEXT(AQ32,"0.#"),1)=".",FALSE,TRUE)</formula>
    </cfRule>
    <cfRule type="expression" dxfId="2734" priority="13452">
      <formula>IF(RIGHT(TEXT(AQ32,"0.#"),1)=".",TRUE,FALSE)</formula>
    </cfRule>
  </conditionalFormatting>
  <conditionalFormatting sqref="AU32:AU34">
    <cfRule type="expression" dxfId="2733" priority="13449">
      <formula>IF(RIGHT(TEXT(AU32,"0.#"),1)=".",FALSE,TRUE)</formula>
    </cfRule>
    <cfRule type="expression" dxfId="2732" priority="13450">
      <formula>IF(RIGHT(TEXT(AU32,"0.#"),1)=".",TRUE,FALSE)</formula>
    </cfRule>
  </conditionalFormatting>
  <conditionalFormatting sqref="AE53">
    <cfRule type="expression" dxfId="2731" priority="13383">
      <formula>IF(RIGHT(TEXT(AE53,"0.#"),1)=".",FALSE,TRUE)</formula>
    </cfRule>
    <cfRule type="expression" dxfId="2730" priority="13384">
      <formula>IF(RIGHT(TEXT(AE53,"0.#"),1)=".",TRUE,FALSE)</formula>
    </cfRule>
  </conditionalFormatting>
  <conditionalFormatting sqref="AE54">
    <cfRule type="expression" dxfId="2729" priority="13381">
      <formula>IF(RIGHT(TEXT(AE54,"0.#"),1)=".",FALSE,TRUE)</formula>
    </cfRule>
    <cfRule type="expression" dxfId="2728" priority="13382">
      <formula>IF(RIGHT(TEXT(AE54,"0.#"),1)=".",TRUE,FALSE)</formula>
    </cfRule>
  </conditionalFormatting>
  <conditionalFormatting sqref="AI54">
    <cfRule type="expression" dxfId="2727" priority="13375">
      <formula>IF(RIGHT(TEXT(AI54,"0.#"),1)=".",FALSE,TRUE)</formula>
    </cfRule>
    <cfRule type="expression" dxfId="2726" priority="13376">
      <formula>IF(RIGHT(TEXT(AI54,"0.#"),1)=".",TRUE,FALSE)</formula>
    </cfRule>
  </conditionalFormatting>
  <conditionalFormatting sqref="AI53">
    <cfRule type="expression" dxfId="2725" priority="13373">
      <formula>IF(RIGHT(TEXT(AI53,"0.#"),1)=".",FALSE,TRUE)</formula>
    </cfRule>
    <cfRule type="expression" dxfId="2724" priority="13374">
      <formula>IF(RIGHT(TEXT(AI53,"0.#"),1)=".",TRUE,FALSE)</formula>
    </cfRule>
  </conditionalFormatting>
  <conditionalFormatting sqref="AM53">
    <cfRule type="expression" dxfId="2723" priority="13371">
      <formula>IF(RIGHT(TEXT(AM53,"0.#"),1)=".",FALSE,TRUE)</formula>
    </cfRule>
    <cfRule type="expression" dxfId="2722" priority="13372">
      <formula>IF(RIGHT(TEXT(AM53,"0.#"),1)=".",TRUE,FALSE)</formula>
    </cfRule>
  </conditionalFormatting>
  <conditionalFormatting sqref="AM54">
    <cfRule type="expression" dxfId="2721" priority="13369">
      <formula>IF(RIGHT(TEXT(AM54,"0.#"),1)=".",FALSE,TRUE)</formula>
    </cfRule>
    <cfRule type="expression" dxfId="2720" priority="13370">
      <formula>IF(RIGHT(TEXT(AM54,"0.#"),1)=".",TRUE,FALSE)</formula>
    </cfRule>
  </conditionalFormatting>
  <conditionalFormatting sqref="AM55">
    <cfRule type="expression" dxfId="2719" priority="13367">
      <formula>IF(RIGHT(TEXT(AM55,"0.#"),1)=".",FALSE,TRUE)</formula>
    </cfRule>
    <cfRule type="expression" dxfId="2718" priority="13368">
      <formula>IF(RIGHT(TEXT(AM55,"0.#"),1)=".",TRUE,FALSE)</formula>
    </cfRule>
  </conditionalFormatting>
  <conditionalFormatting sqref="AE60">
    <cfRule type="expression" dxfId="2717" priority="13353">
      <formula>IF(RIGHT(TEXT(AE60,"0.#"),1)=".",FALSE,TRUE)</formula>
    </cfRule>
    <cfRule type="expression" dxfId="2716" priority="13354">
      <formula>IF(RIGHT(TEXT(AE60,"0.#"),1)=".",TRUE,FALSE)</formula>
    </cfRule>
  </conditionalFormatting>
  <conditionalFormatting sqref="AE61">
    <cfRule type="expression" dxfId="2715" priority="13351">
      <formula>IF(RIGHT(TEXT(AE61,"0.#"),1)=".",FALSE,TRUE)</formula>
    </cfRule>
    <cfRule type="expression" dxfId="2714" priority="13352">
      <formula>IF(RIGHT(TEXT(AE61,"0.#"),1)=".",TRUE,FALSE)</formula>
    </cfRule>
  </conditionalFormatting>
  <conditionalFormatting sqref="AE62">
    <cfRule type="expression" dxfId="2713" priority="13349">
      <formula>IF(RIGHT(TEXT(AE62,"0.#"),1)=".",FALSE,TRUE)</formula>
    </cfRule>
    <cfRule type="expression" dxfId="2712" priority="13350">
      <formula>IF(RIGHT(TEXT(AE62,"0.#"),1)=".",TRUE,FALSE)</formula>
    </cfRule>
  </conditionalFormatting>
  <conditionalFormatting sqref="AI62">
    <cfRule type="expression" dxfId="2711" priority="13347">
      <formula>IF(RIGHT(TEXT(AI62,"0.#"),1)=".",FALSE,TRUE)</formula>
    </cfRule>
    <cfRule type="expression" dxfId="2710" priority="13348">
      <formula>IF(RIGHT(TEXT(AI62,"0.#"),1)=".",TRUE,FALSE)</formula>
    </cfRule>
  </conditionalFormatting>
  <conditionalFormatting sqref="AI61">
    <cfRule type="expression" dxfId="2709" priority="13345">
      <formula>IF(RIGHT(TEXT(AI61,"0.#"),1)=".",FALSE,TRUE)</formula>
    </cfRule>
    <cfRule type="expression" dxfId="2708" priority="13346">
      <formula>IF(RIGHT(TEXT(AI61,"0.#"),1)=".",TRUE,FALSE)</formula>
    </cfRule>
  </conditionalFormatting>
  <conditionalFormatting sqref="AI60">
    <cfRule type="expression" dxfId="2707" priority="13343">
      <formula>IF(RIGHT(TEXT(AI60,"0.#"),1)=".",FALSE,TRUE)</formula>
    </cfRule>
    <cfRule type="expression" dxfId="2706" priority="13344">
      <formula>IF(RIGHT(TEXT(AI60,"0.#"),1)=".",TRUE,FALSE)</formula>
    </cfRule>
  </conditionalFormatting>
  <conditionalFormatting sqref="AM60">
    <cfRule type="expression" dxfId="2705" priority="13341">
      <formula>IF(RIGHT(TEXT(AM60,"0.#"),1)=".",FALSE,TRUE)</formula>
    </cfRule>
    <cfRule type="expression" dxfId="2704" priority="13342">
      <formula>IF(RIGHT(TEXT(AM60,"0.#"),1)=".",TRUE,FALSE)</formula>
    </cfRule>
  </conditionalFormatting>
  <conditionalFormatting sqref="AM61">
    <cfRule type="expression" dxfId="2703" priority="13339">
      <formula>IF(RIGHT(TEXT(AM61,"0.#"),1)=".",FALSE,TRUE)</formula>
    </cfRule>
    <cfRule type="expression" dxfId="2702" priority="13340">
      <formula>IF(RIGHT(TEXT(AM61,"0.#"),1)=".",TRUE,FALSE)</formula>
    </cfRule>
  </conditionalFormatting>
  <conditionalFormatting sqref="AM62">
    <cfRule type="expression" dxfId="2701" priority="13337">
      <formula>IF(RIGHT(TEXT(AM62,"0.#"),1)=".",FALSE,TRUE)</formula>
    </cfRule>
    <cfRule type="expression" dxfId="2700" priority="13338">
      <formula>IF(RIGHT(TEXT(AM62,"0.#"),1)=".",TRUE,FALSE)</formula>
    </cfRule>
  </conditionalFormatting>
  <conditionalFormatting sqref="AE87">
    <cfRule type="expression" dxfId="2699" priority="13323">
      <formula>IF(RIGHT(TEXT(AE87,"0.#"),1)=".",FALSE,TRUE)</formula>
    </cfRule>
    <cfRule type="expression" dxfId="2698" priority="13324">
      <formula>IF(RIGHT(TEXT(AE87,"0.#"),1)=".",TRUE,FALSE)</formula>
    </cfRule>
  </conditionalFormatting>
  <conditionalFormatting sqref="AE88">
    <cfRule type="expression" dxfId="2697" priority="13321">
      <formula>IF(RIGHT(TEXT(AE88,"0.#"),1)=".",FALSE,TRUE)</formula>
    </cfRule>
    <cfRule type="expression" dxfId="2696" priority="13322">
      <formula>IF(RIGHT(TEXT(AE88,"0.#"),1)=".",TRUE,FALSE)</formula>
    </cfRule>
  </conditionalFormatting>
  <conditionalFormatting sqref="AE89">
    <cfRule type="expression" dxfId="2695" priority="13319">
      <formula>IF(RIGHT(TEXT(AE89,"0.#"),1)=".",FALSE,TRUE)</formula>
    </cfRule>
    <cfRule type="expression" dxfId="2694" priority="13320">
      <formula>IF(RIGHT(TEXT(AE89,"0.#"),1)=".",TRUE,FALSE)</formula>
    </cfRule>
  </conditionalFormatting>
  <conditionalFormatting sqref="AI89">
    <cfRule type="expression" dxfId="2693" priority="13317">
      <formula>IF(RIGHT(TEXT(AI89,"0.#"),1)=".",FALSE,TRUE)</formula>
    </cfRule>
    <cfRule type="expression" dxfId="2692" priority="13318">
      <formula>IF(RIGHT(TEXT(AI89,"0.#"),1)=".",TRUE,FALSE)</formula>
    </cfRule>
  </conditionalFormatting>
  <conditionalFormatting sqref="AI88">
    <cfRule type="expression" dxfId="2691" priority="13315">
      <formula>IF(RIGHT(TEXT(AI88,"0.#"),1)=".",FALSE,TRUE)</formula>
    </cfRule>
    <cfRule type="expression" dxfId="2690" priority="13316">
      <formula>IF(RIGHT(TEXT(AI88,"0.#"),1)=".",TRUE,FALSE)</formula>
    </cfRule>
  </conditionalFormatting>
  <conditionalFormatting sqref="AI87">
    <cfRule type="expression" dxfId="2689" priority="13313">
      <formula>IF(RIGHT(TEXT(AI87,"0.#"),1)=".",FALSE,TRUE)</formula>
    </cfRule>
    <cfRule type="expression" dxfId="2688" priority="13314">
      <formula>IF(RIGHT(TEXT(AI87,"0.#"),1)=".",TRUE,FALSE)</formula>
    </cfRule>
  </conditionalFormatting>
  <conditionalFormatting sqref="AM88">
    <cfRule type="expression" dxfId="2687" priority="13309">
      <formula>IF(RIGHT(TEXT(AM88,"0.#"),1)=".",FALSE,TRUE)</formula>
    </cfRule>
    <cfRule type="expression" dxfId="2686" priority="13310">
      <formula>IF(RIGHT(TEXT(AM88,"0.#"),1)=".",TRUE,FALSE)</formula>
    </cfRule>
  </conditionalFormatting>
  <conditionalFormatting sqref="AM89">
    <cfRule type="expression" dxfId="2685" priority="13307">
      <formula>IF(RIGHT(TEXT(AM89,"0.#"),1)=".",FALSE,TRUE)</formula>
    </cfRule>
    <cfRule type="expression" dxfId="2684" priority="13308">
      <formula>IF(RIGHT(TEXT(AM89,"0.#"),1)=".",TRUE,FALSE)</formula>
    </cfRule>
  </conditionalFormatting>
  <conditionalFormatting sqref="AE92">
    <cfRule type="expression" dxfId="2683" priority="13293">
      <formula>IF(RIGHT(TEXT(AE92,"0.#"),1)=".",FALSE,TRUE)</formula>
    </cfRule>
    <cfRule type="expression" dxfId="2682" priority="13294">
      <formula>IF(RIGHT(TEXT(AE92,"0.#"),1)=".",TRUE,FALSE)</formula>
    </cfRule>
  </conditionalFormatting>
  <conditionalFormatting sqref="AE93">
    <cfRule type="expression" dxfId="2681" priority="13291">
      <formula>IF(RIGHT(TEXT(AE93,"0.#"),1)=".",FALSE,TRUE)</formula>
    </cfRule>
    <cfRule type="expression" dxfId="2680" priority="13292">
      <formula>IF(RIGHT(TEXT(AE93,"0.#"),1)=".",TRUE,FALSE)</formula>
    </cfRule>
  </conditionalFormatting>
  <conditionalFormatting sqref="AE94">
    <cfRule type="expression" dxfId="2679" priority="13289">
      <formula>IF(RIGHT(TEXT(AE94,"0.#"),1)=".",FALSE,TRUE)</formula>
    </cfRule>
    <cfRule type="expression" dxfId="2678" priority="13290">
      <formula>IF(RIGHT(TEXT(AE94,"0.#"),1)=".",TRUE,FALSE)</formula>
    </cfRule>
  </conditionalFormatting>
  <conditionalFormatting sqref="AI94">
    <cfRule type="expression" dxfId="2677" priority="13287">
      <formula>IF(RIGHT(TEXT(AI94,"0.#"),1)=".",FALSE,TRUE)</formula>
    </cfRule>
    <cfRule type="expression" dxfId="2676" priority="13288">
      <formula>IF(RIGHT(TEXT(AI94,"0.#"),1)=".",TRUE,FALSE)</formula>
    </cfRule>
  </conditionalFormatting>
  <conditionalFormatting sqref="AI93">
    <cfRule type="expression" dxfId="2675" priority="13285">
      <formula>IF(RIGHT(TEXT(AI93,"0.#"),1)=".",FALSE,TRUE)</formula>
    </cfRule>
    <cfRule type="expression" dxfId="2674" priority="13286">
      <formula>IF(RIGHT(TEXT(AI93,"0.#"),1)=".",TRUE,FALSE)</formula>
    </cfRule>
  </conditionalFormatting>
  <conditionalFormatting sqref="AI92">
    <cfRule type="expression" dxfId="2673" priority="13283">
      <formula>IF(RIGHT(TEXT(AI92,"0.#"),1)=".",FALSE,TRUE)</formula>
    </cfRule>
    <cfRule type="expression" dxfId="2672" priority="13284">
      <formula>IF(RIGHT(TEXT(AI92,"0.#"),1)=".",TRUE,FALSE)</formula>
    </cfRule>
  </conditionalFormatting>
  <conditionalFormatting sqref="AM92">
    <cfRule type="expression" dxfId="2671" priority="13281">
      <formula>IF(RIGHT(TEXT(AM92,"0.#"),1)=".",FALSE,TRUE)</formula>
    </cfRule>
    <cfRule type="expression" dxfId="2670" priority="13282">
      <formula>IF(RIGHT(TEXT(AM92,"0.#"),1)=".",TRUE,FALSE)</formula>
    </cfRule>
  </conditionalFormatting>
  <conditionalFormatting sqref="AM93">
    <cfRule type="expression" dxfId="2669" priority="13279">
      <formula>IF(RIGHT(TEXT(AM93,"0.#"),1)=".",FALSE,TRUE)</formula>
    </cfRule>
    <cfRule type="expression" dxfId="2668" priority="13280">
      <formula>IF(RIGHT(TEXT(AM93,"0.#"),1)=".",TRUE,FALSE)</formula>
    </cfRule>
  </conditionalFormatting>
  <conditionalFormatting sqref="AM94">
    <cfRule type="expression" dxfId="2667" priority="13277">
      <formula>IF(RIGHT(TEXT(AM94,"0.#"),1)=".",FALSE,TRUE)</formula>
    </cfRule>
    <cfRule type="expression" dxfId="2666" priority="13278">
      <formula>IF(RIGHT(TEXT(AM94,"0.#"),1)=".",TRUE,FALSE)</formula>
    </cfRule>
  </conditionalFormatting>
  <conditionalFormatting sqref="AE97">
    <cfRule type="expression" dxfId="2665" priority="13263">
      <formula>IF(RIGHT(TEXT(AE97,"0.#"),1)=".",FALSE,TRUE)</formula>
    </cfRule>
    <cfRule type="expression" dxfId="2664" priority="13264">
      <formula>IF(RIGHT(TEXT(AE97,"0.#"),1)=".",TRUE,FALSE)</formula>
    </cfRule>
  </conditionalFormatting>
  <conditionalFormatting sqref="AE98">
    <cfRule type="expression" dxfId="2663" priority="13261">
      <formula>IF(RIGHT(TEXT(AE98,"0.#"),1)=".",FALSE,TRUE)</formula>
    </cfRule>
    <cfRule type="expression" dxfId="2662" priority="13262">
      <formula>IF(RIGHT(TEXT(AE98,"0.#"),1)=".",TRUE,FALSE)</formula>
    </cfRule>
  </conditionalFormatting>
  <conditionalFormatting sqref="AE99">
    <cfRule type="expression" dxfId="2661" priority="13259">
      <formula>IF(RIGHT(TEXT(AE99,"0.#"),1)=".",FALSE,TRUE)</formula>
    </cfRule>
    <cfRule type="expression" dxfId="2660" priority="13260">
      <formula>IF(RIGHT(TEXT(AE99,"0.#"),1)=".",TRUE,FALSE)</formula>
    </cfRule>
  </conditionalFormatting>
  <conditionalFormatting sqref="AI99">
    <cfRule type="expression" dxfId="2659" priority="13257">
      <formula>IF(RIGHT(TEXT(AI99,"0.#"),1)=".",FALSE,TRUE)</formula>
    </cfRule>
    <cfRule type="expression" dxfId="2658" priority="13258">
      <formula>IF(RIGHT(TEXT(AI99,"0.#"),1)=".",TRUE,FALSE)</formula>
    </cfRule>
  </conditionalFormatting>
  <conditionalFormatting sqref="AI98">
    <cfRule type="expression" dxfId="2657" priority="13255">
      <formula>IF(RIGHT(TEXT(AI98,"0.#"),1)=".",FALSE,TRUE)</formula>
    </cfRule>
    <cfRule type="expression" dxfId="2656" priority="13256">
      <formula>IF(RIGHT(TEXT(AI98,"0.#"),1)=".",TRUE,FALSE)</formula>
    </cfRule>
  </conditionalFormatting>
  <conditionalFormatting sqref="AI97">
    <cfRule type="expression" dxfId="2655" priority="13253">
      <formula>IF(RIGHT(TEXT(AI97,"0.#"),1)=".",FALSE,TRUE)</formula>
    </cfRule>
    <cfRule type="expression" dxfId="2654" priority="13254">
      <formula>IF(RIGHT(TEXT(AI97,"0.#"),1)=".",TRUE,FALSE)</formula>
    </cfRule>
  </conditionalFormatting>
  <conditionalFormatting sqref="AM97">
    <cfRule type="expression" dxfId="2653" priority="13251">
      <formula>IF(RIGHT(TEXT(AM97,"0.#"),1)=".",FALSE,TRUE)</formula>
    </cfRule>
    <cfRule type="expression" dxfId="2652" priority="13252">
      <formula>IF(RIGHT(TEXT(AM97,"0.#"),1)=".",TRUE,FALSE)</formula>
    </cfRule>
  </conditionalFormatting>
  <conditionalFormatting sqref="AM98">
    <cfRule type="expression" dxfId="2651" priority="13249">
      <formula>IF(RIGHT(TEXT(AM98,"0.#"),1)=".",FALSE,TRUE)</formula>
    </cfRule>
    <cfRule type="expression" dxfId="2650" priority="13250">
      <formula>IF(RIGHT(TEXT(AM98,"0.#"),1)=".",TRUE,FALSE)</formula>
    </cfRule>
  </conditionalFormatting>
  <conditionalFormatting sqref="AM99">
    <cfRule type="expression" dxfId="2649" priority="13247">
      <formula>IF(RIGHT(TEXT(AM99,"0.#"),1)=".",FALSE,TRUE)</formula>
    </cfRule>
    <cfRule type="expression" dxfId="2648" priority="13248">
      <formula>IF(RIGHT(TEXT(AM99,"0.#"),1)=".",TRUE,FALSE)</formula>
    </cfRule>
  </conditionalFormatting>
  <conditionalFormatting sqref="AI101">
    <cfRule type="expression" dxfId="2647" priority="13233">
      <formula>IF(RIGHT(TEXT(AI101,"0.#"),1)=".",FALSE,TRUE)</formula>
    </cfRule>
    <cfRule type="expression" dxfId="2646" priority="13234">
      <formula>IF(RIGHT(TEXT(AI101,"0.#"),1)=".",TRUE,FALSE)</formula>
    </cfRule>
  </conditionalFormatting>
  <conditionalFormatting sqref="AM101">
    <cfRule type="expression" dxfId="2645" priority="13231">
      <formula>IF(RIGHT(TEXT(AM101,"0.#"),1)=".",FALSE,TRUE)</formula>
    </cfRule>
    <cfRule type="expression" dxfId="2644" priority="13232">
      <formula>IF(RIGHT(TEXT(AM101,"0.#"),1)=".",TRUE,FALSE)</formula>
    </cfRule>
  </conditionalFormatting>
  <conditionalFormatting sqref="AE102">
    <cfRule type="expression" dxfId="2643" priority="13229">
      <formula>IF(RIGHT(TEXT(AE102,"0.#"),1)=".",FALSE,TRUE)</formula>
    </cfRule>
    <cfRule type="expression" dxfId="2642" priority="13230">
      <formula>IF(RIGHT(TEXT(AE102,"0.#"),1)=".",TRUE,FALSE)</formula>
    </cfRule>
  </conditionalFormatting>
  <conditionalFormatting sqref="AI102">
    <cfRule type="expression" dxfId="2641" priority="13227">
      <formula>IF(RIGHT(TEXT(AI102,"0.#"),1)=".",FALSE,TRUE)</formula>
    </cfRule>
    <cfRule type="expression" dxfId="2640" priority="13228">
      <formula>IF(RIGHT(TEXT(AI102,"0.#"),1)=".",TRUE,FALSE)</formula>
    </cfRule>
  </conditionalFormatting>
  <conditionalFormatting sqref="AM102">
    <cfRule type="expression" dxfId="2639" priority="13225">
      <formula>IF(RIGHT(TEXT(AM102,"0.#"),1)=".",FALSE,TRUE)</formula>
    </cfRule>
    <cfRule type="expression" dxfId="2638" priority="13226">
      <formula>IF(RIGHT(TEXT(AM102,"0.#"),1)=".",TRUE,FALSE)</formula>
    </cfRule>
  </conditionalFormatting>
  <conditionalFormatting sqref="AQ102">
    <cfRule type="expression" dxfId="2637" priority="13223">
      <formula>IF(RIGHT(TEXT(AQ102,"0.#"),1)=".",FALSE,TRUE)</formula>
    </cfRule>
    <cfRule type="expression" dxfId="2636" priority="13224">
      <formula>IF(RIGHT(TEXT(AQ102,"0.#"),1)=".",TRUE,FALSE)</formula>
    </cfRule>
  </conditionalFormatting>
  <conditionalFormatting sqref="AE104">
    <cfRule type="expression" dxfId="2635" priority="13221">
      <formula>IF(RIGHT(TEXT(AE104,"0.#"),1)=".",FALSE,TRUE)</formula>
    </cfRule>
    <cfRule type="expression" dxfId="2634" priority="13222">
      <formula>IF(RIGHT(TEXT(AE104,"0.#"),1)=".",TRUE,FALSE)</formula>
    </cfRule>
  </conditionalFormatting>
  <conditionalFormatting sqref="AI104">
    <cfRule type="expression" dxfId="2633" priority="13219">
      <formula>IF(RIGHT(TEXT(AI104,"0.#"),1)=".",FALSE,TRUE)</formula>
    </cfRule>
    <cfRule type="expression" dxfId="2632" priority="13220">
      <formula>IF(RIGHT(TEXT(AI104,"0.#"),1)=".",TRUE,FALSE)</formula>
    </cfRule>
  </conditionalFormatting>
  <conditionalFormatting sqref="AM104">
    <cfRule type="expression" dxfId="2631" priority="13217">
      <formula>IF(RIGHT(TEXT(AM104,"0.#"),1)=".",FALSE,TRUE)</formula>
    </cfRule>
    <cfRule type="expression" dxfId="2630" priority="13218">
      <formula>IF(RIGHT(TEXT(AM104,"0.#"),1)=".",TRUE,FALSE)</formula>
    </cfRule>
  </conditionalFormatting>
  <conditionalFormatting sqref="AE105">
    <cfRule type="expression" dxfId="2629" priority="13215">
      <formula>IF(RIGHT(TEXT(AE105,"0.#"),1)=".",FALSE,TRUE)</formula>
    </cfRule>
    <cfRule type="expression" dxfId="2628" priority="13216">
      <formula>IF(RIGHT(TEXT(AE105,"0.#"),1)=".",TRUE,FALSE)</formula>
    </cfRule>
  </conditionalFormatting>
  <conditionalFormatting sqref="AI105">
    <cfRule type="expression" dxfId="2627" priority="13213">
      <formula>IF(RIGHT(TEXT(AI105,"0.#"),1)=".",FALSE,TRUE)</formula>
    </cfRule>
    <cfRule type="expression" dxfId="2626" priority="13214">
      <formula>IF(RIGHT(TEXT(AI105,"0.#"),1)=".",TRUE,FALSE)</formula>
    </cfRule>
  </conditionalFormatting>
  <conditionalFormatting sqref="AM105">
    <cfRule type="expression" dxfId="2625" priority="13211">
      <formula>IF(RIGHT(TEXT(AM105,"0.#"),1)=".",FALSE,TRUE)</formula>
    </cfRule>
    <cfRule type="expression" dxfId="2624" priority="13212">
      <formula>IF(RIGHT(TEXT(AM105,"0.#"),1)=".",TRUE,FALSE)</formula>
    </cfRule>
  </conditionalFormatting>
  <conditionalFormatting sqref="AE107">
    <cfRule type="expression" dxfId="2623" priority="13207">
      <formula>IF(RIGHT(TEXT(AE107,"0.#"),1)=".",FALSE,TRUE)</formula>
    </cfRule>
    <cfRule type="expression" dxfId="2622" priority="13208">
      <formula>IF(RIGHT(TEXT(AE107,"0.#"),1)=".",TRUE,FALSE)</formula>
    </cfRule>
  </conditionalFormatting>
  <conditionalFormatting sqref="AI107">
    <cfRule type="expression" dxfId="2621" priority="13205">
      <formula>IF(RIGHT(TEXT(AI107,"0.#"),1)=".",FALSE,TRUE)</formula>
    </cfRule>
    <cfRule type="expression" dxfId="2620" priority="13206">
      <formula>IF(RIGHT(TEXT(AI107,"0.#"),1)=".",TRUE,FALSE)</formula>
    </cfRule>
  </conditionalFormatting>
  <conditionalFormatting sqref="AM107">
    <cfRule type="expression" dxfId="2619" priority="13203">
      <formula>IF(RIGHT(TEXT(AM107,"0.#"),1)=".",FALSE,TRUE)</formula>
    </cfRule>
    <cfRule type="expression" dxfId="2618" priority="13204">
      <formula>IF(RIGHT(TEXT(AM107,"0.#"),1)=".",TRUE,FALSE)</formula>
    </cfRule>
  </conditionalFormatting>
  <conditionalFormatting sqref="AE108">
    <cfRule type="expression" dxfId="2617" priority="13201">
      <formula>IF(RIGHT(TEXT(AE108,"0.#"),1)=".",FALSE,TRUE)</formula>
    </cfRule>
    <cfRule type="expression" dxfId="2616" priority="13202">
      <formula>IF(RIGHT(TEXT(AE108,"0.#"),1)=".",TRUE,FALSE)</formula>
    </cfRule>
  </conditionalFormatting>
  <conditionalFormatting sqref="AI108">
    <cfRule type="expression" dxfId="2615" priority="13199">
      <formula>IF(RIGHT(TEXT(AI108,"0.#"),1)=".",FALSE,TRUE)</formula>
    </cfRule>
    <cfRule type="expression" dxfId="2614" priority="13200">
      <formula>IF(RIGHT(TEXT(AI108,"0.#"),1)=".",TRUE,FALSE)</formula>
    </cfRule>
  </conditionalFormatting>
  <conditionalFormatting sqref="AM108">
    <cfRule type="expression" dxfId="2613" priority="13197">
      <formula>IF(RIGHT(TEXT(AM108,"0.#"),1)=".",FALSE,TRUE)</formula>
    </cfRule>
    <cfRule type="expression" dxfId="2612" priority="13198">
      <formula>IF(RIGHT(TEXT(AM108,"0.#"),1)=".",TRUE,FALSE)</formula>
    </cfRule>
  </conditionalFormatting>
  <conditionalFormatting sqref="AE110">
    <cfRule type="expression" dxfId="2611" priority="13193">
      <formula>IF(RIGHT(TEXT(AE110,"0.#"),1)=".",FALSE,TRUE)</formula>
    </cfRule>
    <cfRule type="expression" dxfId="2610" priority="13194">
      <formula>IF(RIGHT(TEXT(AE110,"0.#"),1)=".",TRUE,FALSE)</formula>
    </cfRule>
  </conditionalFormatting>
  <conditionalFormatting sqref="AI110">
    <cfRule type="expression" dxfId="2609" priority="13191">
      <formula>IF(RIGHT(TEXT(AI110,"0.#"),1)=".",FALSE,TRUE)</formula>
    </cfRule>
    <cfRule type="expression" dxfId="2608" priority="13192">
      <formula>IF(RIGHT(TEXT(AI110,"0.#"),1)=".",TRUE,FALSE)</formula>
    </cfRule>
  </conditionalFormatting>
  <conditionalFormatting sqref="AM110">
    <cfRule type="expression" dxfId="2607" priority="13189">
      <formula>IF(RIGHT(TEXT(AM110,"0.#"),1)=".",FALSE,TRUE)</formula>
    </cfRule>
    <cfRule type="expression" dxfId="2606" priority="13190">
      <formula>IF(RIGHT(TEXT(AM110,"0.#"),1)=".",TRUE,FALSE)</formula>
    </cfRule>
  </conditionalFormatting>
  <conditionalFormatting sqref="AE111">
    <cfRule type="expression" dxfId="2605" priority="13187">
      <formula>IF(RIGHT(TEXT(AE111,"0.#"),1)=".",FALSE,TRUE)</formula>
    </cfRule>
    <cfRule type="expression" dxfId="2604" priority="13188">
      <formula>IF(RIGHT(TEXT(AE111,"0.#"),1)=".",TRUE,FALSE)</formula>
    </cfRule>
  </conditionalFormatting>
  <conditionalFormatting sqref="AI111">
    <cfRule type="expression" dxfId="2603" priority="13185">
      <formula>IF(RIGHT(TEXT(AI111,"0.#"),1)=".",FALSE,TRUE)</formula>
    </cfRule>
    <cfRule type="expression" dxfId="2602" priority="13186">
      <formula>IF(RIGHT(TEXT(AI111,"0.#"),1)=".",TRUE,FALSE)</formula>
    </cfRule>
  </conditionalFormatting>
  <conditionalFormatting sqref="AM111">
    <cfRule type="expression" dxfId="2601" priority="13183">
      <formula>IF(RIGHT(TEXT(AM111,"0.#"),1)=".",FALSE,TRUE)</formula>
    </cfRule>
    <cfRule type="expression" dxfId="2600" priority="13184">
      <formula>IF(RIGHT(TEXT(AM111,"0.#"),1)=".",TRUE,FALSE)</formula>
    </cfRule>
  </conditionalFormatting>
  <conditionalFormatting sqref="AE113">
    <cfRule type="expression" dxfId="2599" priority="13179">
      <formula>IF(RIGHT(TEXT(AE113,"0.#"),1)=".",FALSE,TRUE)</formula>
    </cfRule>
    <cfRule type="expression" dxfId="2598" priority="13180">
      <formula>IF(RIGHT(TEXT(AE113,"0.#"),1)=".",TRUE,FALSE)</formula>
    </cfRule>
  </conditionalFormatting>
  <conditionalFormatting sqref="AI113">
    <cfRule type="expression" dxfId="2597" priority="13177">
      <formula>IF(RIGHT(TEXT(AI113,"0.#"),1)=".",FALSE,TRUE)</formula>
    </cfRule>
    <cfRule type="expression" dxfId="2596" priority="13178">
      <formula>IF(RIGHT(TEXT(AI113,"0.#"),1)=".",TRUE,FALSE)</formula>
    </cfRule>
  </conditionalFormatting>
  <conditionalFormatting sqref="AM113">
    <cfRule type="expression" dxfId="2595" priority="13175">
      <formula>IF(RIGHT(TEXT(AM113,"0.#"),1)=".",FALSE,TRUE)</formula>
    </cfRule>
    <cfRule type="expression" dxfId="2594" priority="13176">
      <formula>IF(RIGHT(TEXT(AM113,"0.#"),1)=".",TRUE,FALSE)</formula>
    </cfRule>
  </conditionalFormatting>
  <conditionalFormatting sqref="AE114">
    <cfRule type="expression" dxfId="2593" priority="13173">
      <formula>IF(RIGHT(TEXT(AE114,"0.#"),1)=".",FALSE,TRUE)</formula>
    </cfRule>
    <cfRule type="expression" dxfId="2592" priority="13174">
      <formula>IF(RIGHT(TEXT(AE114,"0.#"),1)=".",TRUE,FALSE)</formula>
    </cfRule>
  </conditionalFormatting>
  <conditionalFormatting sqref="AI114">
    <cfRule type="expression" dxfId="2591" priority="13171">
      <formula>IF(RIGHT(TEXT(AI114,"0.#"),1)=".",FALSE,TRUE)</formula>
    </cfRule>
    <cfRule type="expression" dxfId="2590" priority="13172">
      <formula>IF(RIGHT(TEXT(AI114,"0.#"),1)=".",TRUE,FALSE)</formula>
    </cfRule>
  </conditionalFormatting>
  <conditionalFormatting sqref="AM114">
    <cfRule type="expression" dxfId="2589" priority="13169">
      <formula>IF(RIGHT(TEXT(AM114,"0.#"),1)=".",FALSE,TRUE)</formula>
    </cfRule>
    <cfRule type="expression" dxfId="2588" priority="13170">
      <formula>IF(RIGHT(TEXT(AM114,"0.#"),1)=".",TRUE,FALSE)</formula>
    </cfRule>
  </conditionalFormatting>
  <conditionalFormatting sqref="AE116 AQ116">
    <cfRule type="expression" dxfId="2587" priority="13165">
      <formula>IF(RIGHT(TEXT(AE116,"0.#"),1)=".",FALSE,TRUE)</formula>
    </cfRule>
    <cfRule type="expression" dxfId="2586" priority="13166">
      <formula>IF(RIGHT(TEXT(AE116,"0.#"),1)=".",TRUE,FALSE)</formula>
    </cfRule>
  </conditionalFormatting>
  <conditionalFormatting sqref="AI116">
    <cfRule type="expression" dxfId="2585" priority="13163">
      <formula>IF(RIGHT(TEXT(AI116,"0.#"),1)=".",FALSE,TRUE)</formula>
    </cfRule>
    <cfRule type="expression" dxfId="2584" priority="13164">
      <formula>IF(RIGHT(TEXT(AI116,"0.#"),1)=".",TRUE,FALSE)</formula>
    </cfRule>
  </conditionalFormatting>
  <conditionalFormatting sqref="AM116">
    <cfRule type="expression" dxfId="2583" priority="13161">
      <formula>IF(RIGHT(TEXT(AM116,"0.#"),1)=".",FALSE,TRUE)</formula>
    </cfRule>
    <cfRule type="expression" dxfId="2582" priority="13162">
      <formula>IF(RIGHT(TEXT(AM116,"0.#"),1)=".",TRUE,FALSE)</formula>
    </cfRule>
  </conditionalFormatting>
  <conditionalFormatting sqref="AE117">
    <cfRule type="expression" dxfId="2581" priority="13159">
      <formula>IF(RIGHT(TEXT(AE117,"0.#"),1)=".",FALSE,TRUE)</formula>
    </cfRule>
    <cfRule type="expression" dxfId="2580" priority="13160">
      <formula>IF(RIGHT(TEXT(AE117,"0.#"),1)=".",TRUE,FALSE)</formula>
    </cfRule>
  </conditionalFormatting>
  <conditionalFormatting sqref="AI117 AM117">
    <cfRule type="expression" dxfId="2579" priority="13157">
      <formula>IF(RIGHT(TEXT(AI117,"0.#"),1)=".",FALSE,TRUE)</formula>
    </cfRule>
    <cfRule type="expression" dxfId="2578" priority="13158">
      <formula>IF(RIGHT(TEXT(AI117,"0.#"),1)=".",TRUE,FALSE)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Q134:AQ135 AU134:AU135 AM134:AM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E434">
    <cfRule type="expression" dxfId="2523" priority="13033">
      <formula>IF(RIGHT(TEXT(AE434,"0.#"),1)=".",FALSE,TRUE)</formula>
    </cfRule>
    <cfRule type="expression" dxfId="2522" priority="13034">
      <formula>IF(RIGHT(TEXT(AE434,"0.#"),1)=".",TRUE,FALSE)</formula>
    </cfRule>
  </conditionalFormatting>
  <conditionalFormatting sqref="AE435">
    <cfRule type="expression" dxfId="2521" priority="13031">
      <formula>IF(RIGHT(TEXT(AE435,"0.#"),1)=".",FALSE,TRUE)</formula>
    </cfRule>
    <cfRule type="expression" dxfId="2520" priority="13032">
      <formula>IF(RIGHT(TEXT(AE435,"0.#"),1)=".",TRUE,FALSE)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AM435">
    <cfRule type="expression" dxfId="2513" priority="12941">
      <formula>IF(RIGHT(TEXT(AI435,"0.#"),1)=".",FALSE,TRUE)</formula>
    </cfRule>
    <cfRule type="expression" dxfId="2512" priority="12942">
      <formula>IF(RIGHT(TEXT(AI435,"0.#"),1)=".",TRUE,FALSE)</formula>
    </cfRule>
  </conditionalFormatting>
  <conditionalFormatting sqref="AI433 AM433">
    <cfRule type="expression" dxfId="2511" priority="12945">
      <formula>IF(RIGHT(TEXT(AI433,"0.#"),1)=".",FALSE,TRUE)</formula>
    </cfRule>
    <cfRule type="expression" dxfId="2510" priority="12946">
      <formula>IF(RIGHT(TEXT(AI433,"0.#"),1)=".",TRUE,FALSE)</formula>
    </cfRule>
  </conditionalFormatting>
  <conditionalFormatting sqref="AI434 AM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74">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AM460">
    <cfRule type="expression" dxfId="2461" priority="4307">
      <formula>IF(RIGHT(TEXT(AI460,"0.#"),1)=".",FALSE,TRUE)</formula>
    </cfRule>
    <cfRule type="expression" dxfId="2460" priority="4308">
      <formula>IF(RIGHT(TEXT(AI460,"0.#"),1)=".",TRUE,FALSE)</formula>
    </cfRule>
  </conditionalFormatting>
  <conditionalFormatting sqref="AI458 AM458">
    <cfRule type="expression" dxfId="2459" priority="4311">
      <formula>IF(RIGHT(TEXT(AI458,"0.#"),1)=".",FALSE,TRUE)</formula>
    </cfRule>
    <cfRule type="expression" dxfId="2458" priority="4312">
      <formula>IF(RIGHT(TEXT(AI458,"0.#"),1)=".",TRUE,FALSE)</formula>
    </cfRule>
  </conditionalFormatting>
  <conditionalFormatting sqref="AI459 AM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t="s">
        <v>741</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0"/>
      <c r="Z2" s="409"/>
      <c r="AA2" s="410"/>
      <c r="AB2" s="1004" t="s">
        <v>11</v>
      </c>
      <c r="AC2" s="1005"/>
      <c r="AD2" s="1006"/>
      <c r="AE2" s="992" t="s">
        <v>391</v>
      </c>
      <c r="AF2" s="992"/>
      <c r="AG2" s="992"/>
      <c r="AH2" s="992"/>
      <c r="AI2" s="992" t="s">
        <v>413</v>
      </c>
      <c r="AJ2" s="992"/>
      <c r="AK2" s="992"/>
      <c r="AL2" s="459"/>
      <c r="AM2" s="992" t="s">
        <v>510</v>
      </c>
      <c r="AN2" s="992"/>
      <c r="AO2" s="992"/>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0"/>
      <c r="I4" s="1010"/>
      <c r="J4" s="1010"/>
      <c r="K4" s="1010"/>
      <c r="L4" s="1010"/>
      <c r="M4" s="1010"/>
      <c r="N4" s="1010"/>
      <c r="O4" s="1011"/>
      <c r="P4" s="191"/>
      <c r="Q4" s="1018"/>
      <c r="R4" s="1018"/>
      <c r="S4" s="1018"/>
      <c r="T4" s="1018"/>
      <c r="U4" s="1018"/>
      <c r="V4" s="1018"/>
      <c r="W4" s="1018"/>
      <c r="X4" s="1019"/>
      <c r="Y4" s="996" t="s">
        <v>12</v>
      </c>
      <c r="Z4" s="997"/>
      <c r="AA4" s="998"/>
      <c r="AB4" s="552"/>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12"/>
      <c r="H5" s="1013"/>
      <c r="I5" s="1013"/>
      <c r="J5" s="1013"/>
      <c r="K5" s="1013"/>
      <c r="L5" s="1013"/>
      <c r="M5" s="1013"/>
      <c r="N5" s="1013"/>
      <c r="O5" s="1014"/>
      <c r="P5" s="1020"/>
      <c r="Q5" s="1020"/>
      <c r="R5" s="1020"/>
      <c r="S5" s="1020"/>
      <c r="T5" s="1020"/>
      <c r="U5" s="1020"/>
      <c r="V5" s="1020"/>
      <c r="W5" s="1020"/>
      <c r="X5" s="1021"/>
      <c r="Y5" s="303" t="s">
        <v>54</v>
      </c>
      <c r="Z5" s="993"/>
      <c r="AA5" s="994"/>
      <c r="AB5" s="523"/>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15"/>
      <c r="H6" s="1016"/>
      <c r="I6" s="1016"/>
      <c r="J6" s="1016"/>
      <c r="K6" s="1016"/>
      <c r="L6" s="1016"/>
      <c r="M6" s="1016"/>
      <c r="N6" s="1016"/>
      <c r="O6" s="1017"/>
      <c r="P6" s="1022"/>
      <c r="Q6" s="1022"/>
      <c r="R6" s="1022"/>
      <c r="S6" s="1022"/>
      <c r="T6" s="1022"/>
      <c r="U6" s="1022"/>
      <c r="V6" s="1022"/>
      <c r="W6" s="1022"/>
      <c r="X6" s="1023"/>
      <c r="Y6" s="1024" t="s">
        <v>13</v>
      </c>
      <c r="Z6" s="993"/>
      <c r="AA6" s="994"/>
      <c r="AB6" s="462"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0"/>
      <c r="Z9" s="409"/>
      <c r="AA9" s="410"/>
      <c r="AB9" s="1004" t="s">
        <v>11</v>
      </c>
      <c r="AC9" s="1005"/>
      <c r="AD9" s="1006"/>
      <c r="AE9" s="992" t="s">
        <v>391</v>
      </c>
      <c r="AF9" s="992"/>
      <c r="AG9" s="992"/>
      <c r="AH9" s="992"/>
      <c r="AI9" s="992" t="s">
        <v>413</v>
      </c>
      <c r="AJ9" s="992"/>
      <c r="AK9" s="992"/>
      <c r="AL9" s="459"/>
      <c r="AM9" s="992" t="s">
        <v>510</v>
      </c>
      <c r="AN9" s="992"/>
      <c r="AO9" s="992"/>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0"/>
      <c r="I11" s="1010"/>
      <c r="J11" s="1010"/>
      <c r="K11" s="1010"/>
      <c r="L11" s="1010"/>
      <c r="M11" s="1010"/>
      <c r="N11" s="1010"/>
      <c r="O11" s="1011"/>
      <c r="P11" s="191"/>
      <c r="Q11" s="1018"/>
      <c r="R11" s="1018"/>
      <c r="S11" s="1018"/>
      <c r="T11" s="1018"/>
      <c r="U11" s="1018"/>
      <c r="V11" s="1018"/>
      <c r="W11" s="1018"/>
      <c r="X11" s="1019"/>
      <c r="Y11" s="996" t="s">
        <v>12</v>
      </c>
      <c r="Z11" s="997"/>
      <c r="AA11" s="998"/>
      <c r="AB11" s="552"/>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3"/>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2"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0"/>
      <c r="Z16" s="409"/>
      <c r="AA16" s="410"/>
      <c r="AB16" s="1004" t="s">
        <v>11</v>
      </c>
      <c r="AC16" s="1005"/>
      <c r="AD16" s="1006"/>
      <c r="AE16" s="992" t="s">
        <v>391</v>
      </c>
      <c r="AF16" s="992"/>
      <c r="AG16" s="992"/>
      <c r="AH16" s="992"/>
      <c r="AI16" s="992" t="s">
        <v>413</v>
      </c>
      <c r="AJ16" s="992"/>
      <c r="AK16" s="992"/>
      <c r="AL16" s="459"/>
      <c r="AM16" s="992" t="s">
        <v>510</v>
      </c>
      <c r="AN16" s="992"/>
      <c r="AO16" s="992"/>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0"/>
      <c r="I18" s="1010"/>
      <c r="J18" s="1010"/>
      <c r="K18" s="1010"/>
      <c r="L18" s="1010"/>
      <c r="M18" s="1010"/>
      <c r="N18" s="1010"/>
      <c r="O18" s="1011"/>
      <c r="P18" s="191"/>
      <c r="Q18" s="1018"/>
      <c r="R18" s="1018"/>
      <c r="S18" s="1018"/>
      <c r="T18" s="1018"/>
      <c r="U18" s="1018"/>
      <c r="V18" s="1018"/>
      <c r="W18" s="1018"/>
      <c r="X18" s="1019"/>
      <c r="Y18" s="996" t="s">
        <v>12</v>
      </c>
      <c r="Z18" s="997"/>
      <c r="AA18" s="998"/>
      <c r="AB18" s="552"/>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3"/>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2"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0"/>
      <c r="Z23" s="409"/>
      <c r="AA23" s="410"/>
      <c r="AB23" s="1004" t="s">
        <v>11</v>
      </c>
      <c r="AC23" s="1005"/>
      <c r="AD23" s="1006"/>
      <c r="AE23" s="992" t="s">
        <v>391</v>
      </c>
      <c r="AF23" s="992"/>
      <c r="AG23" s="992"/>
      <c r="AH23" s="992"/>
      <c r="AI23" s="992" t="s">
        <v>413</v>
      </c>
      <c r="AJ23" s="992"/>
      <c r="AK23" s="992"/>
      <c r="AL23" s="459"/>
      <c r="AM23" s="992" t="s">
        <v>510</v>
      </c>
      <c r="AN23" s="992"/>
      <c r="AO23" s="992"/>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0"/>
      <c r="I25" s="1010"/>
      <c r="J25" s="1010"/>
      <c r="K25" s="1010"/>
      <c r="L25" s="1010"/>
      <c r="M25" s="1010"/>
      <c r="N25" s="1010"/>
      <c r="O25" s="1011"/>
      <c r="P25" s="191"/>
      <c r="Q25" s="1018"/>
      <c r="R25" s="1018"/>
      <c r="S25" s="1018"/>
      <c r="T25" s="1018"/>
      <c r="U25" s="1018"/>
      <c r="V25" s="1018"/>
      <c r="W25" s="1018"/>
      <c r="X25" s="1019"/>
      <c r="Y25" s="996" t="s">
        <v>12</v>
      </c>
      <c r="Z25" s="997"/>
      <c r="AA25" s="998"/>
      <c r="AB25" s="552"/>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3"/>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2"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0"/>
      <c r="Z30" s="409"/>
      <c r="AA30" s="410"/>
      <c r="AB30" s="1004" t="s">
        <v>11</v>
      </c>
      <c r="AC30" s="1005"/>
      <c r="AD30" s="1006"/>
      <c r="AE30" s="992" t="s">
        <v>391</v>
      </c>
      <c r="AF30" s="992"/>
      <c r="AG30" s="992"/>
      <c r="AH30" s="992"/>
      <c r="AI30" s="992" t="s">
        <v>413</v>
      </c>
      <c r="AJ30" s="992"/>
      <c r="AK30" s="992"/>
      <c r="AL30" s="459"/>
      <c r="AM30" s="992" t="s">
        <v>510</v>
      </c>
      <c r="AN30" s="992"/>
      <c r="AO30" s="992"/>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0"/>
      <c r="I32" s="1010"/>
      <c r="J32" s="1010"/>
      <c r="K32" s="1010"/>
      <c r="L32" s="1010"/>
      <c r="M32" s="1010"/>
      <c r="N32" s="1010"/>
      <c r="O32" s="1011"/>
      <c r="P32" s="191"/>
      <c r="Q32" s="1018"/>
      <c r="R32" s="1018"/>
      <c r="S32" s="1018"/>
      <c r="T32" s="1018"/>
      <c r="U32" s="1018"/>
      <c r="V32" s="1018"/>
      <c r="W32" s="1018"/>
      <c r="X32" s="1019"/>
      <c r="Y32" s="996" t="s">
        <v>12</v>
      </c>
      <c r="Z32" s="997"/>
      <c r="AA32" s="998"/>
      <c r="AB32" s="552"/>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3"/>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2"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0"/>
      <c r="Z37" s="409"/>
      <c r="AA37" s="410"/>
      <c r="AB37" s="1004" t="s">
        <v>11</v>
      </c>
      <c r="AC37" s="1005"/>
      <c r="AD37" s="1006"/>
      <c r="AE37" s="992" t="s">
        <v>391</v>
      </c>
      <c r="AF37" s="992"/>
      <c r="AG37" s="992"/>
      <c r="AH37" s="992"/>
      <c r="AI37" s="992" t="s">
        <v>413</v>
      </c>
      <c r="AJ37" s="992"/>
      <c r="AK37" s="992"/>
      <c r="AL37" s="459"/>
      <c r="AM37" s="992" t="s">
        <v>510</v>
      </c>
      <c r="AN37" s="992"/>
      <c r="AO37" s="992"/>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0"/>
      <c r="I39" s="1010"/>
      <c r="J39" s="1010"/>
      <c r="K39" s="1010"/>
      <c r="L39" s="1010"/>
      <c r="M39" s="1010"/>
      <c r="N39" s="1010"/>
      <c r="O39" s="1011"/>
      <c r="P39" s="191"/>
      <c r="Q39" s="1018"/>
      <c r="R39" s="1018"/>
      <c r="S39" s="1018"/>
      <c r="T39" s="1018"/>
      <c r="U39" s="1018"/>
      <c r="V39" s="1018"/>
      <c r="W39" s="1018"/>
      <c r="X39" s="1019"/>
      <c r="Y39" s="996" t="s">
        <v>12</v>
      </c>
      <c r="Z39" s="997"/>
      <c r="AA39" s="998"/>
      <c r="AB39" s="552"/>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3"/>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2"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0"/>
      <c r="Z44" s="409"/>
      <c r="AA44" s="410"/>
      <c r="AB44" s="1004" t="s">
        <v>11</v>
      </c>
      <c r="AC44" s="1005"/>
      <c r="AD44" s="1006"/>
      <c r="AE44" s="992" t="s">
        <v>391</v>
      </c>
      <c r="AF44" s="992"/>
      <c r="AG44" s="992"/>
      <c r="AH44" s="992"/>
      <c r="AI44" s="992" t="s">
        <v>413</v>
      </c>
      <c r="AJ44" s="992"/>
      <c r="AK44" s="992"/>
      <c r="AL44" s="459"/>
      <c r="AM44" s="992" t="s">
        <v>510</v>
      </c>
      <c r="AN44" s="992"/>
      <c r="AO44" s="992"/>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0"/>
      <c r="I46" s="1010"/>
      <c r="J46" s="1010"/>
      <c r="K46" s="1010"/>
      <c r="L46" s="1010"/>
      <c r="M46" s="1010"/>
      <c r="N46" s="1010"/>
      <c r="O46" s="1011"/>
      <c r="P46" s="191"/>
      <c r="Q46" s="1018"/>
      <c r="R46" s="1018"/>
      <c r="S46" s="1018"/>
      <c r="T46" s="1018"/>
      <c r="U46" s="1018"/>
      <c r="V46" s="1018"/>
      <c r="W46" s="1018"/>
      <c r="X46" s="1019"/>
      <c r="Y46" s="996" t="s">
        <v>12</v>
      </c>
      <c r="Z46" s="997"/>
      <c r="AA46" s="998"/>
      <c r="AB46" s="552"/>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3"/>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2"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0"/>
      <c r="Z51" s="409"/>
      <c r="AA51" s="410"/>
      <c r="AB51" s="459" t="s">
        <v>11</v>
      </c>
      <c r="AC51" s="1005"/>
      <c r="AD51" s="1006"/>
      <c r="AE51" s="992" t="s">
        <v>391</v>
      </c>
      <c r="AF51" s="992"/>
      <c r="AG51" s="992"/>
      <c r="AH51" s="992"/>
      <c r="AI51" s="992" t="s">
        <v>413</v>
      </c>
      <c r="AJ51" s="992"/>
      <c r="AK51" s="992"/>
      <c r="AL51" s="459"/>
      <c r="AM51" s="992" t="s">
        <v>510</v>
      </c>
      <c r="AN51" s="992"/>
      <c r="AO51" s="992"/>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0"/>
      <c r="I53" s="1010"/>
      <c r="J53" s="1010"/>
      <c r="K53" s="1010"/>
      <c r="L53" s="1010"/>
      <c r="M53" s="1010"/>
      <c r="N53" s="1010"/>
      <c r="O53" s="1011"/>
      <c r="P53" s="191"/>
      <c r="Q53" s="1018"/>
      <c r="R53" s="1018"/>
      <c r="S53" s="1018"/>
      <c r="T53" s="1018"/>
      <c r="U53" s="1018"/>
      <c r="V53" s="1018"/>
      <c r="W53" s="1018"/>
      <c r="X53" s="1019"/>
      <c r="Y53" s="996" t="s">
        <v>12</v>
      </c>
      <c r="Z53" s="997"/>
      <c r="AA53" s="998"/>
      <c r="AB53" s="552"/>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3"/>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2"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0"/>
      <c r="Z58" s="409"/>
      <c r="AA58" s="410"/>
      <c r="AB58" s="1004" t="s">
        <v>11</v>
      </c>
      <c r="AC58" s="1005"/>
      <c r="AD58" s="1006"/>
      <c r="AE58" s="992" t="s">
        <v>391</v>
      </c>
      <c r="AF58" s="992"/>
      <c r="AG58" s="992"/>
      <c r="AH58" s="992"/>
      <c r="AI58" s="992" t="s">
        <v>413</v>
      </c>
      <c r="AJ58" s="992"/>
      <c r="AK58" s="992"/>
      <c r="AL58" s="459"/>
      <c r="AM58" s="992" t="s">
        <v>510</v>
      </c>
      <c r="AN58" s="992"/>
      <c r="AO58" s="992"/>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0"/>
      <c r="I60" s="1010"/>
      <c r="J60" s="1010"/>
      <c r="K60" s="1010"/>
      <c r="L60" s="1010"/>
      <c r="M60" s="1010"/>
      <c r="N60" s="1010"/>
      <c r="O60" s="1011"/>
      <c r="P60" s="191"/>
      <c r="Q60" s="1018"/>
      <c r="R60" s="1018"/>
      <c r="S60" s="1018"/>
      <c r="T60" s="1018"/>
      <c r="U60" s="1018"/>
      <c r="V60" s="1018"/>
      <c r="W60" s="1018"/>
      <c r="X60" s="1019"/>
      <c r="Y60" s="996" t="s">
        <v>12</v>
      </c>
      <c r="Z60" s="997"/>
      <c r="AA60" s="998"/>
      <c r="AB60" s="552"/>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3"/>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2"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0"/>
      <c r="Z65" s="409"/>
      <c r="AA65" s="410"/>
      <c r="AB65" s="1004" t="s">
        <v>11</v>
      </c>
      <c r="AC65" s="1005"/>
      <c r="AD65" s="1006"/>
      <c r="AE65" s="992" t="s">
        <v>391</v>
      </c>
      <c r="AF65" s="992"/>
      <c r="AG65" s="992"/>
      <c r="AH65" s="992"/>
      <c r="AI65" s="992" t="s">
        <v>413</v>
      </c>
      <c r="AJ65" s="992"/>
      <c r="AK65" s="992"/>
      <c r="AL65" s="459"/>
      <c r="AM65" s="992" t="s">
        <v>510</v>
      </c>
      <c r="AN65" s="992"/>
      <c r="AO65" s="992"/>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0"/>
      <c r="I67" s="1010"/>
      <c r="J67" s="1010"/>
      <c r="K67" s="1010"/>
      <c r="L67" s="1010"/>
      <c r="M67" s="1010"/>
      <c r="N67" s="1010"/>
      <c r="O67" s="1011"/>
      <c r="P67" s="191"/>
      <c r="Q67" s="1018"/>
      <c r="R67" s="1018"/>
      <c r="S67" s="1018"/>
      <c r="T67" s="1018"/>
      <c r="U67" s="1018"/>
      <c r="V67" s="1018"/>
      <c r="W67" s="1018"/>
      <c r="X67" s="1019"/>
      <c r="Y67" s="996" t="s">
        <v>12</v>
      </c>
      <c r="Z67" s="997"/>
      <c r="AA67" s="998"/>
      <c r="AB67" s="552"/>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3"/>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功(saitou-isao)</dc:creator>
  <cp:lastModifiedBy>厚生労働省ネットワークシステム</cp:lastModifiedBy>
  <cp:lastPrinted>2021-06-07T04:50:26Z</cp:lastPrinted>
  <dcterms:created xsi:type="dcterms:W3CDTF">2012-03-13T00:50:25Z</dcterms:created>
  <dcterms:modified xsi:type="dcterms:W3CDTF">2021-06-10T02:54:51Z</dcterms:modified>
</cp:coreProperties>
</file>