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2 人開\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<sst xmlns="http://schemas.openxmlformats.org/spreadsheetml/2006/main" count="3071" uniqueCount="773">
  <si>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</si>
  <si>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</si>
  <si>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</si>
  <si>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</si>
  <si>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</si>
  <si>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</si>
  <si>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</si>
  <si>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</si>
  <si>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</si>
  <si>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</si>
  <si>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</si>
  <si>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</si>
  <si>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</si>
  <si>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</si>
  <si>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</si>
  <si>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</si>
  <si>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</si>
  <si>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</si>
  <si>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</si>
  <si>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</si>
  <si>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</si>
  <si>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</si>
  <si>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</si>
  <si>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</si>
  <si>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</si>
  <si>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</si>
  <si>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</si>
  <si>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</si>
  <si>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</si>
  <si>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</si>
  <si>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</si>
  <si>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</si>
  <si>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</si>
  <si>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</si>
  <si>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</si>
  <si>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</si>
  <si>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</si>
  <si>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</si>
  <si>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</si>
  <si>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</si>
  <si>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</si>
  <si>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</si>
  <si>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</si>
  <si>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</si>
  <si>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</si>
  <si>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</si>
  <si>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</si>
  <si>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</si>
  <si>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</si>
  <si>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</si>
  <si>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</si>
  <si>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</si>
  <si>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</si>
  <si>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</si>
  <si>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</si>
  <si>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</si>
  <si>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</si>
  <si>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</si>
  <si>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</si>
  <si>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</si>
  <si>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</si>
  <si>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</si>
  <si>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</si>
  <si>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</si>
  <si>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</si>
  <si>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</si>
  <si>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</si>
  <si>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</si>
  <si>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</si>
  <si>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</si>
  <si>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</si>
  <si>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</si>
  <si>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</si>
  <si>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</si>
  <si>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</si>
  <si>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</si>
  <si>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</si>
  <si>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</si>
  <si>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</si>
  <si>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</si>
  <si>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</si>
  <si>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</si>
  <si>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</si>
  <si>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</si>
  <si>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</si>
  <si>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</si>
  <si>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</si>
  <si>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</si>
  <si>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</si>
  <si>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</si>
  <si>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</si>
  <si>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</si>
  <si>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</si>
  <si>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</si>
  <si>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</si>
  <si>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</si>
  <si>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</si>
  <si>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</si>
  <si>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</si>
  <si>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</si>
  <si>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</si>
  <si>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</si>
  <si>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</si>
  <si>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</si>
  <si>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</si>
  <si>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</si>
  <si>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</si>
  <si>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</si>
  <si>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</si>
  <si>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</si>
  <si>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</si>
  <si>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</si>
  <si>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</si>
  <si>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</si>
  <si>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</si>
  <si>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</si>
  <si>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</si>
  <si>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</si>
  <si>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</si>
  <si>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</si>
  <si>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</si>
  <si>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</si>
  <si>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</si>
  <si>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</si>
  <si>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</si>
  <si>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</si>
  <si>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</si>
  <si>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</si>
  <si>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</si>
  <si>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</si>
  <si>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</si>
  <si>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</si>
  <si>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</si>
  <si>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</si>
  <si>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</si>
  <si>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</si>
  <si>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</si>
  <si>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</si>
  <si>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</si>
  <si>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</si>
  <si>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</si>
  <si>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</si>
  <si>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</si>
  <si>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</si>
  <si>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</si>
  <si>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</si>
  <si>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</si>
  <si>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</si>
  <si>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</si>
  <si>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</si>
  <si>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</si>
  <si>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</si>
  <si>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</si>
  <si>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</si>
  <si>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</si>
  <si>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</si>
  <si>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</si>
  <si>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</si>
  <si>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</si>
  <si>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</si>
  <si>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</si>
  <si>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</si>
  <si>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</si>
  <si>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</si>
  <si>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</si>
  <si>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</si>
  <si>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</si>
  <si>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</si>
  <si>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</si>
  <si>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</si>
  <si>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</si>
  <si>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</si>
  <si>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</si>
  <si>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</si>
  <si>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</si>
  <si>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</si>
  <si>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</si>
  <si>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</si>
  <si>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</si>
  <si>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</si>
  <si>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</si>
  <si>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</si>
  <si>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</si>
  <si>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</si>
  <si>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</si>
  <si>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</si>
  <si>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</si>
  <si>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</si>
  <si>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</si>
  <si>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</si>
  <si>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</si>
  <si>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</si>
  <si>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</si>
  <si>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</si>
  <si>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</si>
  <si>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</si>
  <si>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</si>
  <si>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</si>
  <si>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</si>
  <si>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</si>
  <si>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</si>
  <si>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</si>
  <si>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</si>
  <si>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</si>
  <si>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</si>
  <si>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</si>
  <si>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</si>
  <si>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</si>
  <si>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</si>
  <si>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</si>
  <si>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</si>
  <si>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</si>
  <si>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</si>
  <si>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</si>
  <si>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</si>
  <si>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</si>
  <si>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</si>
  <si>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</si>
  <si>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</si>
  <si>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</si>
  <si>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</si>
  <si>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</si>
  <si>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</si>
  <si>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</si>
  <si>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</si>
  <si>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</si>
  <si>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</si>
  <si>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</si>
  <si>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</si>
  <si>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</si>
  <si>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</si>
  <si>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</si>
  <si>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</si>
  <si>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</si>
  <si>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</si>
  <si>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</si>
  <si>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</si>
  <si>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</si>
  <si>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</si>
  <si>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</si>
  <si>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</si>
  <si>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</si>
  <si>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</si>
  <si>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</si>
  <si>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</si>
  <si>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</si>
  <si>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</si>
  <si>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</si>
  <si>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</si>
  <si>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</si>
  <si>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</si>
  <si>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</si>
  <si>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</si>
  <si>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</si>
  <si>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</si>
  <si>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</si>
  <si>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</si>
  <si>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</si>
  <si>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</si>
  <si>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</si>
  <si>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</si>
  <si>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</si>
  <si>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</si>
  <si>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</si>
  <si>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</si>
  <si>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</si>
  <si>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</si>
  <si>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</si>
  <si>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</si>
  <si>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</si>
  <si>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</si>
  <si>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</si>
  <si>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</si>
  <si>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</si>
  <si>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</si>
  <si>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</si>
  <si>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</si>
  <si>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</si>
  <si>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</si>
  <si>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</si>
  <si>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</si>
  <si>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</si>
  <si>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</si>
  <si>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</si>
  <si>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</si>
  <si>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</si>
  <si>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</si>
  <si>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</si>
  <si>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</si>
  <si>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</si>
  <si>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</si>
  <si>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</si>
  <si>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</si>
  <si>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</si>
  <si>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</si>
  <si>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</si>
  <si>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</si>
  <si>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</si>
  <si>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</si>
  <si>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</si>
  <si>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</si>
  <si>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</si>
  <si>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</si>
  <si>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</si>
  <si>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</si>
  <si>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</si>
  <si>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</si>
  <si>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</si>
  <si>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</si>
  <si>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</si>
  <si>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</si>
  <si>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</si>
  <si>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</si>
  <si>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</si>
  <si>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</si>
  <si>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</si>
  <si>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</si>
  <si>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</si>
  <si>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</si>
  <si>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</si>
  <si>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</si>
  <si>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</si>
  <si>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</si>
  <si>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</si>
  <si>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</si>
  <si>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</si>
  <si>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</si>
  <si>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</si>
  <si>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</si>
  <si>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</si>
  <si>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</si>
  <si>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</si>
  <si>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</si>
  <si>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</si>
  <si>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</si>
  <si>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</si>
  <si>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</si>
  <si>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</si>
  <si>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</si>
  <si>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</si>
  <si>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</si>
  <si>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</si>
  <si>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</si>
  <si>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</si>
  <si>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</si>
  <si>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</si>
  <si>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</si>
  <si>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</si>
  <si>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</si>
  <si>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</si>
  <si>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</si>
  <si>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</si>
  <si>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</si>
  <si>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</si>
  <si>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</si>
  <si>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</si>
  <si>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</si>
  <si>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</si>
  <si>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</si>
  <si>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</si>
  <si>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</si>
  <si>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</si>
  <si>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</si>
  <si>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</si>
  <si>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</si>
  <si>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</si>
  <si>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</si>
  <si>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</si>
  <si>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</si>
  <si>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</si>
  <si>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</si>
  <si>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</si>
  <si>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</si>
  <si>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</si>
  <si>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</si>
  <si>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</si>
  <si>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</si>
  <si>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</si>
  <si>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</si>
  <si>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</si>
  <si>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</si>
  <si>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</si>
  <si>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</si>
  <si>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</si>
  <si>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</si>
  <si>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</si>
  <si>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</si>
  <si>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</si>
  <si>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</si>
  <si>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</si>
  <si>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</si>
  <si>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</si>
  <si>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</si>
  <si>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</si>
  <si>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</si>
  <si>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</si>
  <si>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</si>
  <si>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</si>
  <si>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</si>
  <si>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</si>
  <si>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</si>
  <si>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</si>
  <si>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</si>
  <si>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</si>
  <si>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</si>
  <si>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</si>
  <si>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</si>
  <si>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</si>
  <si>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</si>
  <si>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</si>
  <si>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</si>
  <si>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</si>
  <si>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</si>
  <si>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</si>
  <si>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</si>
  <si>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</si>
  <si>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</si>
  <si>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</si>
  <si>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</si>
  <si>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</si>
  <si>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</si>
  <si>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</si>
  <si>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</si>
  <si>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</si>
  <si>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</si>
  <si>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</si>
  <si>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</si>
  <si>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</si>
  <si>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</si>
  <si>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</si>
  <si>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</si>
  <si>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</si>
  <si>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</si>
  <si>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</si>
  <si>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</si>
  <si>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</si>
  <si>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</si>
  <si>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</si>
  <si>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</si>
  <si>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</si>
  <si>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</si>
  <si>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</si>
  <si>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</si>
  <si>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</si>
  <si>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</si>
  <si>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</si>
  <si>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</si>
  <si>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</si>
  <si>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</si>
  <si>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</si>
  <si>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</si>
  <si>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</si>
  <si>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</si>
  <si>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</si>
  <si>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</si>
  <si>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</si>
  <si>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</si>
  <si>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</si>
  <si>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</si>
  <si>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</si>
  <si>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</si>
  <si>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</si>
  <si>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</si>
  <si>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</si>
  <si>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</si>
  <si>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</si>
  <si>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</si>
  <si>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</si>
  <si>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</si>
  <si>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</si>
  <si>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</si>
  <si>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</si>
  <si>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</si>
  <si>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</si>
  <si>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</si>
  <si>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</si>
  <si>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</si>
  <si>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</si>
  <si>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</si>
  <si>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</si>
  <si>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</si>
  <si>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</si>
  <si>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</si>
  <si>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</si>
  <si>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</si>
  <si>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</si>
  <si>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</si>
  <si>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</si>
  <si>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</si>
  <si>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</si>
  <si>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</si>
  <si>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</si>
  <si>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</si>
  <si>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</si>
  <si>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</si>
  <si>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</si>
  <si>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</si>
  <si>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</si>
  <si>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</si>
  <si>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</si>
  <si>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</si>
  <si>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</si>
  <si>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</si>
  <si>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</si>
  <si>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</si>
  <si>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</si>
  <si>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</si>
  <si>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</si>
  <si>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</si>
  <si>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</si>
  <si>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</si>
  <si>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</si>
  <si>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</si>
  <si>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</si>
  <si>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</si>
  <si>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</si>
  <si>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</si>
  <si>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</si>
  <si>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</si>
  <si>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</si>
  <si>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</si>
  <si>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</si>
  <si>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</si>
  <si>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</si>
  <si>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</si>
  <si>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</si>
  <si>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</si>
  <si>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</si>
  <si>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</si>
  <si>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</si>
  <si>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</si>
  <si>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</si>
  <si>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</si>
  <si>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</si>
  <si>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</si>
  <si>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</si>
  <si>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</si>
  <si>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</si>
  <si>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</si>
  <si>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</si>
  <si>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</si>
  <si>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</si>
  <si>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</si>
  <si>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</si>
  <si>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</si>
  <si>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</si>
  <si>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</si>
  <si>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</si>
  <si>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</si>
  <si>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</si>
  <si>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</si>
  <si>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</si>
  <si>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</si>
  <si>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</si>
  <si>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</si>
  <si>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</si>
  <si>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</si>
  <si>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</si>
  <si>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</si>
  <si>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</si>
  <si>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</si>
  <si>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</si>
  <si>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</si>
  <si>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</si>
  <si>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</si>
  <si>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</si>
  <si>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</si>
  <si>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</si>
  <si>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</si>
  <si>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</si>
  <si>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</si>
  <si>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</si>
  <si>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</si>
  <si>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</si>
  <si>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</si>
  <si>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</si>
  <si>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</si>
  <si>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</si>
  <si>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</si>
  <si>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</si>
  <si>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</si>
  <si>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</si>
  <si>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</si>
  <si>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</si>
  <si>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</si>
  <si>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</si>
  <si>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</si>
  <si>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</si>
  <si>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</si>
  <si>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</si>
  <si>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</si>
  <si>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</si>
  <si>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</si>
  <si>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</si>
  <si>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</si>
  <si>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</si>
  <si>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</si>
  <si>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</si>
  <si>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</si>
  <si>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</si>
  <si>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</si>
  <si>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</si>
  <si>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</si>
  <si>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</si>
  <si>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</si>
  <si>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</si>
  <si>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</si>
  <si>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</si>
  <si>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</si>
  <si>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</si>
  <si>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</si>
  <si>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</si>
  <si>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</si>
  <si>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</si>
  <si>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</si>
  <si>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</si>
  <si>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</si>
  <si>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</si>
  <si>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</si>
  <si>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</si>
  <si>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</si>
  <si>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</si>
  <si>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</si>
  <si>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</si>
  <si>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</si>
  <si>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</si>
  <si>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</si>
  <si>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</si>
  <si>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</si>
  <si>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</si>
  <si>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</si>
  <si>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</si>
  <si>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</si>
  <si>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</si>
  <si>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</si>
  <si>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</si>
  <si>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</si>
  <si>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</si>
  <si>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</si>
  <si>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</si>
  <si>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</si>
  <si>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</si>
  <si>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</si>
  <si>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</si>
  <si>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</si>
  <si>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</si>
  <si>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</si>
  <si>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</si>
  <si>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</si>
  <si>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</si>
  <si>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</si>
  <si>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</si>
  <si>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</si>
  <si>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</si>
  <si>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</si>
  <si>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</si>
  <si>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</si>
  <si>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</si>
  <si>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</si>
  <si>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</si>
  <si>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</si>
  <si>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</si>
  <si>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</si>
  <si>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</si>
  <si>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</si>
  <si>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</si>
  <si>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</si>
  <si>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</si>
  <si>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</si>
  <si>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</si>
  <si>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</si>
  <si>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</si>
  <si>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</si>
  <si>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</si>
  <si>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</si>
  <si>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</si>
  <si>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</si>
  <si>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</si>
  <si>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</si>
  <si>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</si>
  <si>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</si>
  <si>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</si>
  <si>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</si>
  <si>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</si>
  <si>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</si>
  <si>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</si>
  <si>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</si>
  <si>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</si>
  <si>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</si>
  <si>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</si>
  <si>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</si>
  <si>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</si>
  <si>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</si>
  <si>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</si>
  <si>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</si>
  <si>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</si>
  <si>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</si>
  <si>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</si>
  <si>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</si>
  <si>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</si>
  <si>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</si>
  <si>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</si>
  <si>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</si>
  <si>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</si>
  <si>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</si>
  <si>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</si>
  <si>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</si>
  <si>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</si>
  <si>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</si>
  <si>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</si>
  <si>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</si>
  <si>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</si>
  <si>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訓練協議会に必要な経費</t>
  </si>
  <si>
    <t>人材開発統括官</t>
  </si>
  <si>
    <t>訓練企画室長　平川 雅浩</t>
  </si>
  <si>
    <t>平成23年度</t>
  </si>
  <si>
    <t>終了予定なし</t>
  </si>
  <si>
    <t>訓練企画室</t>
  </si>
  <si>
    <t>雇用保険法第６３条第１項第２号
雇用保険法施行規則第１３８条第１１号
職業訓練の実施等による特定求職者の就職の支援に関する法律第３条</t>
  </si>
  <si>
    <t>職業訓練実施計画</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</si>
  <si>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必要がある。</t>
  </si>
  <si>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場を設ける。</t>
  </si>
  <si>
    <t>-</t>
  </si>
  <si>
    <t>庁費</t>
  </si>
  <si>
    <t>諸謝金</t>
  </si>
  <si>
    <t>職員旅費</t>
  </si>
  <si>
    <t>委員等旅費</t>
  </si>
  <si>
    <t>定例業務統計報告（厚生労働省調べ）</t>
  </si>
  <si>
    <t>厚生労働省職業安定局調べ、厚生労働省人材開発統括官調べ</t>
  </si>
  <si>
    <t>中央訓練協議会の開催回数</t>
  </si>
  <si>
    <t>回</t>
  </si>
  <si>
    <t>地域訓練協議会の開催回数</t>
  </si>
  <si>
    <t>X／Y
Ｘ：○年度訓練協議会執行額（千円）
Ｙ：○年度訓練協議会執行額（回）　　　　／　　　</t>
    <phoneticPr fontId="5"/>
  </si>
  <si>
    <t>千円</t>
  </si>
  <si>
    <t>X/Y</t>
    <phoneticPr fontId="5"/>
  </si>
  <si>
    <t>13,290/96</t>
  </si>
  <si>
    <t>10,745/96</t>
  </si>
  <si>
    <t>多様な職業能力開発の機会を確保すること（Ⅵ－１）</t>
  </si>
  <si>
    <t>多様な職業能力開発の機会を確保し、生産性の向上に向けた人材育成を強化すること（Ⅵ-1-1）</t>
  </si>
  <si>
    <t>57</t>
  </si>
  <si>
    <t>901</t>
  </si>
  <si>
    <t>599</t>
  </si>
  <si>
    <t>604</t>
  </si>
  <si>
    <t>609</t>
  </si>
  <si>
    <t>595</t>
  </si>
  <si>
    <t>617</t>
  </si>
  <si>
    <t>○</t>
  </si>
  <si>
    <t>‐</t>
  </si>
  <si>
    <t>無</t>
  </si>
  <si>
    <t>公的職業訓練において、国民のニーズに応じた適切な訓練分野・訓練規模を設定するものであり、職業訓練を着実に実施することは国の責務である。</t>
    <phoneticPr fontId="5"/>
  </si>
  <si>
    <t>求職者に対する雇用のセーフティーネットとして、求職者支援訓練を含む職業訓練を着実に実施することは国の責務であり、本事業は、国において実施すべきである。</t>
    <phoneticPr fontId="5"/>
  </si>
  <si>
    <t>公的職業訓練において、ニーズに応じた適切な訓練分野・訓練規模を設定するものであり、事業の優先度は高い。</t>
    <phoneticPr fontId="5"/>
  </si>
  <si>
    <t>労使等の訓練実施に係る関係者の会議参加に係る謝金や旅費、速記代等の必要経費等であり、会議開催のための必要な経費として不可欠な経費として計上しているものである。</t>
    <phoneticPr fontId="5"/>
  </si>
  <si>
    <t>労使等の訓練実施に係る関係者の参集により、訓練分野・訓練規模等を適切に設定するものであり、公的職業訓練の適切な運営に不可欠な事業である。</t>
    <phoneticPr fontId="5"/>
  </si>
  <si>
    <t>会議開催により、必要な議論を行っている。</t>
    <phoneticPr fontId="5"/>
  </si>
  <si>
    <t>会議における議論も踏まえ、適切に公的職業訓練を実施している。</t>
    <phoneticPr fontId="5"/>
  </si>
  <si>
    <t>○離職者訓練（施設内訓練）修了者の訓練修了後3ヶ月時点の就職率を80％とする。</t>
    <phoneticPr fontId="5"/>
  </si>
  <si>
    <t>○離職者訓練（施設内訓練）修了者の訓練修了後3ヶ月時点の就職率
※平成26年度から、就職率の算定は1ヶ月未満雇用の就職者を除いた就職者数
（訓練終了後３か月時点の就職者数／訓練修了者数）</t>
    <phoneticPr fontId="5"/>
  </si>
  <si>
    <t>○離職者訓練（委託訓練）修了者の訓練修了後3ヶ月時点の就職率を75％とする。</t>
    <phoneticPr fontId="5"/>
  </si>
  <si>
    <t>○離職者訓練（委託訓練）修了者の訓練終修了後3ヶ月時点の就職率（23～25年度の目標値は65％、26～28年度の目標値は70％）
※平成26年度から、就職率の算定は1ヶ月未満雇用の就職者を除いた就職者数
（訓練終了後３か月時点の就職者数／訓練修了者数）</t>
    <phoneticPr fontId="5"/>
  </si>
  <si>
    <t>○基礎コースの訓練修了者の訓練修了後3ヶ月時点の就職率を58％とする。</t>
    <phoneticPr fontId="5"/>
  </si>
  <si>
    <t>○基礎コースの訓練修了者の訓練終修了後3ヶ月時点の就職率
※平成26年度から、就職率の算定対象は雇用保険の被保険者となった者及び適用事業の事業主となった者
※令和2年度成果実績、達成度は令和3年5月中に把握可能な令和2年4月から8月末までに終了したコースの訓練修了3か月後の実績</t>
    <phoneticPr fontId="5"/>
  </si>
  <si>
    <t>○実践コースの訓練修了者の訓練修了後3ヶ月時点の就職率を63％とする。</t>
    <phoneticPr fontId="5"/>
  </si>
  <si>
    <t>○実践コースの訓練修了者の訓練修了後3ヶ月時点の就職率
※平成26年度から、就職率の算定対象は雇用保険の被保険者となった者及び適用事業の事業主となった者
※令和2年度成果実績、達成度は令和3年５月中に把握可能な令和2年4月から8月末までに終了したコースの訓練修了3か月後の実績</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</si>
  <si>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phoneticPr fontId="5"/>
  </si>
  <si>
    <t>25,550/96</t>
    <phoneticPr fontId="5"/>
  </si>
  <si>
    <t>厚労</t>
  </si>
  <si>
    <t>-</t>
    <phoneticPr fontId="5"/>
  </si>
  <si>
    <t>A.都道府県労働局</t>
    <rPh sb="2" eb="6">
      <t>トドウフケン</t>
    </rPh>
    <rPh sb="6" eb="8">
      <t>ロウドウ</t>
    </rPh>
    <rPh sb="8" eb="9">
      <t>キョク</t>
    </rPh>
    <phoneticPr fontId="5"/>
  </si>
  <si>
    <t>オンライン形式での会議開催による会場借料の節約等の効率化に努めている。</t>
    <phoneticPr fontId="5"/>
  </si>
  <si>
    <t>点検対象外</t>
    <rPh sb="0" eb="2">
      <t>テンケン</t>
    </rPh>
    <rPh sb="2" eb="4">
      <t>タイショウ</t>
    </rPh>
    <rPh sb="4" eb="5">
      <t>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</si>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</sst>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64358</xdr:colOff>
      <xdr:row>748</xdr:row>
      <xdr:rowOff>90101</xdr:rowOff>
    </xdr:from>
    <xdr:to>
      <xdr:col>34</xdr:col>
      <xdr:colOff>180523</xdr:colOff>
      <xdr:row>751</xdr:row>
      <xdr:rowOff>102235</xdr:rowOff>
    </xdr:to>
    <xdr:sp macro="" textlink="">
      <xdr:nvSpPr>
        <xdr:cNvPr id="2" name="正方形/長方形 1"/>
        <xdr:cNvSpPr/>
      </xdr:nvSpPr>
      <xdr:spPr>
        <a:xfrm>
          <a:off x="2417033" y="50420201"/>
          <a:ext cx="3916640" cy="1069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9</xdr:col>
      <xdr:colOff>90102</xdr:colOff>
      <xdr:row>748</xdr:row>
      <xdr:rowOff>308919</xdr:rowOff>
    </xdr:from>
    <xdr:to>
      <xdr:col>11</xdr:col>
      <xdr:colOff>147277</xdr:colOff>
      <xdr:row>750</xdr:row>
      <xdr:rowOff>105641</xdr:rowOff>
    </xdr:to>
    <xdr:sp macro="" textlink="">
      <xdr:nvSpPr>
        <xdr:cNvPr id="3" name="テキスト ボックス 2"/>
        <xdr:cNvSpPr txBox="1"/>
      </xdr:nvSpPr>
      <xdr:spPr>
        <a:xfrm>
          <a:off x="1718877" y="50639019"/>
          <a:ext cx="419125" cy="501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14</xdr:col>
      <xdr:colOff>12872</xdr:colOff>
      <xdr:row>751</xdr:row>
      <xdr:rowOff>180203</xdr:rowOff>
    </xdr:from>
    <xdr:to>
      <xdr:col>33</xdr:col>
      <xdr:colOff>75373</xdr:colOff>
      <xdr:row>752</xdr:row>
      <xdr:rowOff>324059</xdr:rowOff>
    </xdr:to>
    <xdr:sp macro="" textlink="">
      <xdr:nvSpPr>
        <xdr:cNvPr id="4" name="大かっこ 3"/>
        <xdr:cNvSpPr/>
      </xdr:nvSpPr>
      <xdr:spPr>
        <a:xfrm>
          <a:off x="2546522" y="51567578"/>
          <a:ext cx="3501026" cy="49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23</xdr:col>
      <xdr:colOff>0</xdr:colOff>
      <xdr:row>753</xdr:row>
      <xdr:rowOff>0</xdr:rowOff>
    </xdr:from>
    <xdr:to>
      <xdr:col>23</xdr:col>
      <xdr:colOff>1</xdr:colOff>
      <xdr:row>756</xdr:row>
      <xdr:rowOff>319474</xdr:rowOff>
    </xdr:to>
    <xdr:cxnSp macro="">
      <xdr:nvCxnSpPr>
        <xdr:cNvPr id="5" name="直線矢印コネクタ 4"/>
        <xdr:cNvCxnSpPr/>
      </xdr:nvCxnSpPr>
      <xdr:spPr>
        <a:xfrm>
          <a:off x="4162425" y="52092225"/>
          <a:ext cx="1" cy="13767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754</xdr:row>
      <xdr:rowOff>180202</xdr:rowOff>
    </xdr:from>
    <xdr:to>
      <xdr:col>28</xdr:col>
      <xdr:colOff>36894</xdr:colOff>
      <xdr:row>754</xdr:row>
      <xdr:rowOff>180202</xdr:rowOff>
    </xdr:to>
    <xdr:cxnSp macro="">
      <xdr:nvCxnSpPr>
        <xdr:cNvPr id="6" name="直線矢印コネクタ 5"/>
        <xdr:cNvCxnSpPr/>
      </xdr:nvCxnSpPr>
      <xdr:spPr>
        <a:xfrm>
          <a:off x="4164999" y="52624852"/>
          <a:ext cx="93919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753</xdr:row>
      <xdr:rowOff>244561</xdr:rowOff>
    </xdr:from>
    <xdr:to>
      <xdr:col>43</xdr:col>
      <xdr:colOff>177178</xdr:colOff>
      <xdr:row>756</xdr:row>
      <xdr:rowOff>125881</xdr:rowOff>
    </xdr:to>
    <xdr:sp macro="" textlink="">
      <xdr:nvSpPr>
        <xdr:cNvPr id="7" name="正方形/長方形 6"/>
        <xdr:cNvSpPr/>
      </xdr:nvSpPr>
      <xdr:spPr>
        <a:xfrm>
          <a:off x="5286890" y="52336786"/>
          <a:ext cx="2672213" cy="9385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○百万円</a:t>
          </a:r>
        </a:p>
      </xdr:txBody>
    </xdr:sp>
    <xdr:clientData/>
  </xdr:twoCellAnchor>
  <xdr:twoCellAnchor>
    <xdr:from>
      <xdr:col>16</xdr:col>
      <xdr:colOff>64358</xdr:colOff>
      <xdr:row>757</xdr:row>
      <xdr:rowOff>64358</xdr:rowOff>
    </xdr:from>
    <xdr:to>
      <xdr:col>30</xdr:col>
      <xdr:colOff>8953</xdr:colOff>
      <xdr:row>758</xdr:row>
      <xdr:rowOff>10766</xdr:rowOff>
    </xdr:to>
    <xdr:sp macro="" textlink="">
      <xdr:nvSpPr>
        <xdr:cNvPr id="8" name="大かっこ 7"/>
        <xdr:cNvSpPr/>
      </xdr:nvSpPr>
      <xdr:spPr>
        <a:xfrm>
          <a:off x="2959958" y="53566283"/>
          <a:ext cx="2478245" cy="2988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12</xdr:col>
      <xdr:colOff>102973</xdr:colOff>
      <xdr:row>758</xdr:row>
      <xdr:rowOff>77230</xdr:rowOff>
    </xdr:from>
    <xdr:to>
      <xdr:col>35</xdr:col>
      <xdr:colOff>4660</xdr:colOff>
      <xdr:row>761</xdr:row>
      <xdr:rowOff>8173</xdr:rowOff>
    </xdr:to>
    <xdr:sp macro="" textlink="">
      <xdr:nvSpPr>
        <xdr:cNvPr id="9" name="正方形/長方形 8"/>
        <xdr:cNvSpPr/>
      </xdr:nvSpPr>
      <xdr:spPr>
        <a:xfrm>
          <a:off x="2274673" y="53931580"/>
          <a:ext cx="4064112" cy="9882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○百万円</a:t>
          </a:r>
          <a:endParaRPr lang="en-US" altLang="ja-JP" sz="2000">
            <a:solidFill>
              <a:sysClr val="windowText" lastClr="000000"/>
            </a:solidFill>
          </a:endParaRPr>
        </a:p>
      </xdr:txBody>
    </xdr:sp>
    <xdr:clientData/>
  </xdr:twoCellAnchor>
  <xdr:twoCellAnchor>
    <xdr:from>
      <xdr:col>12</xdr:col>
      <xdr:colOff>0</xdr:colOff>
      <xdr:row>761</xdr:row>
      <xdr:rowOff>128716</xdr:rowOff>
    </xdr:from>
    <xdr:to>
      <xdr:col>34</xdr:col>
      <xdr:colOff>184372</xdr:colOff>
      <xdr:row>762</xdr:row>
      <xdr:rowOff>126977</xdr:rowOff>
    </xdr:to>
    <xdr:sp macro="" textlink="">
      <xdr:nvSpPr>
        <xdr:cNvPr id="10" name="大かっこ 9"/>
        <xdr:cNvSpPr/>
      </xdr:nvSpPr>
      <xdr:spPr>
        <a:xfrm>
          <a:off x="2171700" y="55040341"/>
          <a:ext cx="4165822" cy="350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twoCellAnchor>
    <xdr:from>
      <xdr:col>38</xdr:col>
      <xdr:colOff>42333</xdr:colOff>
      <xdr:row>31</xdr:row>
      <xdr:rowOff>232833</xdr:rowOff>
    </xdr:from>
    <xdr:to>
      <xdr:col>41</xdr:col>
      <xdr:colOff>137583</xdr:colOff>
      <xdr:row>31</xdr:row>
      <xdr:rowOff>433917</xdr:rowOff>
    </xdr:to>
    <xdr:sp macro="" textlink="">
      <xdr:nvSpPr>
        <xdr:cNvPr id="12" name="正方形/長方形 11"/>
        <xdr:cNvSpPr/>
      </xdr:nvSpPr>
      <xdr:spPr>
        <a:xfrm>
          <a:off x="7683500" y="12573000"/>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63500</xdr:colOff>
      <xdr:row>33</xdr:row>
      <xdr:rowOff>275167</xdr:rowOff>
    </xdr:from>
    <xdr:to>
      <xdr:col>41</xdr:col>
      <xdr:colOff>158750</xdr:colOff>
      <xdr:row>33</xdr:row>
      <xdr:rowOff>476251</xdr:rowOff>
    </xdr:to>
    <xdr:sp macro="" textlink="">
      <xdr:nvSpPr>
        <xdr:cNvPr id="13" name="正方形/長方形 12"/>
        <xdr:cNvSpPr/>
      </xdr:nvSpPr>
      <xdr:spPr>
        <a:xfrm>
          <a:off x="7704667" y="13970000"/>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52917</xdr:colOff>
      <xdr:row>38</xdr:row>
      <xdr:rowOff>169333</xdr:rowOff>
    </xdr:from>
    <xdr:to>
      <xdr:col>41</xdr:col>
      <xdr:colOff>148167</xdr:colOff>
      <xdr:row>38</xdr:row>
      <xdr:rowOff>370417</xdr:rowOff>
    </xdr:to>
    <xdr:sp macro="" textlink="">
      <xdr:nvSpPr>
        <xdr:cNvPr id="14" name="正方形/長方形 13"/>
        <xdr:cNvSpPr/>
      </xdr:nvSpPr>
      <xdr:spPr>
        <a:xfrm>
          <a:off x="7694084" y="16171333"/>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74083</xdr:colOff>
      <xdr:row>40</xdr:row>
      <xdr:rowOff>127000</xdr:rowOff>
    </xdr:from>
    <xdr:to>
      <xdr:col>41</xdr:col>
      <xdr:colOff>169333</xdr:colOff>
      <xdr:row>40</xdr:row>
      <xdr:rowOff>328084</xdr:rowOff>
    </xdr:to>
    <xdr:sp macro="" textlink="">
      <xdr:nvSpPr>
        <xdr:cNvPr id="16" name="正方形/長方形 15"/>
        <xdr:cNvSpPr/>
      </xdr:nvSpPr>
      <xdr:spPr>
        <a:xfrm>
          <a:off x="7715250" y="17166167"/>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30</xdr:col>
      <xdr:colOff>169333</xdr:colOff>
      <xdr:row>18</xdr:row>
      <xdr:rowOff>74083</xdr:rowOff>
    </xdr:from>
    <xdr:to>
      <xdr:col>34</xdr:col>
      <xdr:colOff>63500</xdr:colOff>
      <xdr:row>18</xdr:row>
      <xdr:rowOff>275167</xdr:rowOff>
    </xdr:to>
    <xdr:sp macro="" textlink="">
      <xdr:nvSpPr>
        <xdr:cNvPr id="17" name="正方形/長方形 16"/>
        <xdr:cNvSpPr/>
      </xdr:nvSpPr>
      <xdr:spPr>
        <a:xfrm>
          <a:off x="6201833" y="7884583"/>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74083</xdr:colOff>
      <xdr:row>115</xdr:row>
      <xdr:rowOff>137583</xdr:rowOff>
    </xdr:from>
    <xdr:to>
      <xdr:col>41</xdr:col>
      <xdr:colOff>169333</xdr:colOff>
      <xdr:row>116</xdr:row>
      <xdr:rowOff>423333</xdr:rowOff>
    </xdr:to>
    <xdr:sp macro="" textlink="">
      <xdr:nvSpPr>
        <xdr:cNvPr id="18" name="正方形/長方形 17"/>
        <xdr:cNvSpPr/>
      </xdr:nvSpPr>
      <xdr:spPr>
        <a:xfrm>
          <a:off x="7715250" y="29167666"/>
          <a:ext cx="698500" cy="582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8</xdr:col>
      <xdr:colOff>116416</xdr:colOff>
      <xdr:row>789</xdr:row>
      <xdr:rowOff>52917</xdr:rowOff>
    </xdr:from>
    <xdr:to>
      <xdr:col>24</xdr:col>
      <xdr:colOff>137583</xdr:colOff>
      <xdr:row>791</xdr:row>
      <xdr:rowOff>1</xdr:rowOff>
    </xdr:to>
    <xdr:sp macro="" textlink="">
      <xdr:nvSpPr>
        <xdr:cNvPr id="19" name="正方形/長方形 18"/>
        <xdr:cNvSpPr/>
      </xdr:nvSpPr>
      <xdr:spPr>
        <a:xfrm>
          <a:off x="1725083" y="67013667"/>
          <a:ext cx="3238500" cy="582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p>
      </xdr:txBody>
    </xdr:sp>
    <xdr:clientData/>
  </xdr:twoCellAnchor>
  <xdr:twoCellAnchor>
    <xdr:from>
      <xdr:col>1</xdr:col>
      <xdr:colOff>10584</xdr:colOff>
      <xdr:row>750</xdr:row>
      <xdr:rowOff>105833</xdr:rowOff>
    </xdr:from>
    <xdr:to>
      <xdr:col>11</xdr:col>
      <xdr:colOff>127000</xdr:colOff>
      <xdr:row>751</xdr:row>
      <xdr:rowOff>338667</xdr:rowOff>
    </xdr:to>
    <xdr:sp macro="" textlink="">
      <xdr:nvSpPr>
        <xdr:cNvPr id="21" name="正方形/長方形 20"/>
        <xdr:cNvSpPr/>
      </xdr:nvSpPr>
      <xdr:spPr>
        <a:xfrm>
          <a:off x="211667" y="61573833"/>
          <a:ext cx="2127250" cy="582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p>
      </xdr:txBody>
    </xdr:sp>
    <xdr:clientData/>
  </xdr:twoCellAnchor>
  <xdr:twoCellAnchor>
    <xdr:from>
      <xdr:col>5</xdr:col>
      <xdr:colOff>148165</xdr:colOff>
      <xdr:row>844</xdr:row>
      <xdr:rowOff>179916</xdr:rowOff>
    </xdr:from>
    <xdr:to>
      <xdr:col>21</xdr:col>
      <xdr:colOff>169332</xdr:colOff>
      <xdr:row>846</xdr:row>
      <xdr:rowOff>0</xdr:rowOff>
    </xdr:to>
    <xdr:sp macro="" textlink="">
      <xdr:nvSpPr>
        <xdr:cNvPr id="20" name="正方形/長方形 19"/>
        <xdr:cNvSpPr/>
      </xdr:nvSpPr>
      <xdr:spPr>
        <a:xfrm>
          <a:off x="1153582" y="71067083"/>
          <a:ext cx="3238500" cy="582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精査中</a:t>
          </a:r>
        </a:p>
      </xdr:txBody>
    </xdr:sp>
    <xdr:clientData/>
  </xdr:twoCellAnchor>
  <xdr:twoCellAnchor>
    <xdr:from>
      <xdr:col>30</xdr:col>
      <xdr:colOff>63500</xdr:colOff>
      <xdr:row>714</xdr:row>
      <xdr:rowOff>306915</xdr:rowOff>
    </xdr:from>
    <xdr:to>
      <xdr:col>49</xdr:col>
      <xdr:colOff>232834</xdr:colOff>
      <xdr:row>714</xdr:row>
      <xdr:rowOff>613832</xdr:rowOff>
    </xdr:to>
    <xdr:sp macro="" textlink="">
      <xdr:nvSpPr>
        <xdr:cNvPr id="23" name="正方形/長方形 22"/>
        <xdr:cNvSpPr/>
      </xdr:nvSpPr>
      <xdr:spPr>
        <a:xfrm>
          <a:off x="6096000" y="44365332"/>
          <a:ext cx="3989917" cy="306917"/>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23</xdr:col>
      <xdr:colOff>42333</xdr:colOff>
      <xdr:row>725</xdr:row>
      <xdr:rowOff>381000</xdr:rowOff>
    </xdr:from>
    <xdr:to>
      <xdr:col>30</xdr:col>
      <xdr:colOff>127000</xdr:colOff>
      <xdr:row>725</xdr:row>
      <xdr:rowOff>687917</xdr:rowOff>
    </xdr:to>
    <xdr:sp macro="" textlink="">
      <xdr:nvSpPr>
        <xdr:cNvPr id="24" name="正方形/長方形 23"/>
        <xdr:cNvSpPr/>
      </xdr:nvSpPr>
      <xdr:spPr>
        <a:xfrm>
          <a:off x="4667250" y="48884417"/>
          <a:ext cx="1492250" cy="306917"/>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23</xdr:col>
      <xdr:colOff>63500</xdr:colOff>
      <xdr:row>726</xdr:row>
      <xdr:rowOff>306917</xdr:rowOff>
    </xdr:from>
    <xdr:to>
      <xdr:col>30</xdr:col>
      <xdr:colOff>148167</xdr:colOff>
      <xdr:row>726</xdr:row>
      <xdr:rowOff>613834</xdr:rowOff>
    </xdr:to>
    <xdr:sp macro="" textlink="">
      <xdr:nvSpPr>
        <xdr:cNvPr id="25" name="正方形/長方形 24"/>
        <xdr:cNvSpPr/>
      </xdr:nvSpPr>
      <xdr:spPr>
        <a:xfrm>
          <a:off x="4688417" y="49826334"/>
          <a:ext cx="1492250" cy="306917"/>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30</xdr:col>
      <xdr:colOff>10584</xdr:colOff>
      <xdr:row>708</xdr:row>
      <xdr:rowOff>105834</xdr:rowOff>
    </xdr:from>
    <xdr:to>
      <xdr:col>49</xdr:col>
      <xdr:colOff>179918</xdr:colOff>
      <xdr:row>708</xdr:row>
      <xdr:rowOff>412751</xdr:rowOff>
    </xdr:to>
    <xdr:sp macro="" textlink="">
      <xdr:nvSpPr>
        <xdr:cNvPr id="26" name="正方形/長方形 25"/>
        <xdr:cNvSpPr/>
      </xdr:nvSpPr>
      <xdr:spPr>
        <a:xfrm>
          <a:off x="6043084" y="40798751"/>
          <a:ext cx="3989917" cy="306917"/>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30</xdr:col>
      <xdr:colOff>52917</xdr:colOff>
      <xdr:row>711</xdr:row>
      <xdr:rowOff>158750</xdr:rowOff>
    </xdr:from>
    <xdr:to>
      <xdr:col>49</xdr:col>
      <xdr:colOff>222251</xdr:colOff>
      <xdr:row>711</xdr:row>
      <xdr:rowOff>465667</xdr:rowOff>
    </xdr:to>
    <xdr:sp macro="" textlink="">
      <xdr:nvSpPr>
        <xdr:cNvPr id="27" name="正方形/長方形 26"/>
        <xdr:cNvSpPr/>
      </xdr:nvSpPr>
      <xdr:spPr>
        <a:xfrm>
          <a:off x="6085417" y="42629667"/>
          <a:ext cx="3989917" cy="306917"/>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766</v>
      </c>
      <c r="AK2" s="939"/>
      <c r="AL2" s="939"/>
      <c r="AM2" s="939"/>
      <c r="AN2" s="98" t="s">
        <v>407</v>
      </c>
      <c r="AO2" s="939">
        <v>20</v>
      </c>
      <c r="AP2" s="939"/>
      <c r="AQ2" s="939"/>
      <c r="AR2" s="99" t="s">
        <v>710</v>
      </c>
      <c r="AS2" s="945">
        <v>692</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716</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714</v>
      </c>
      <c r="AR5" s="699"/>
      <c r="AS5" s="699"/>
      <c r="AT5" s="699"/>
      <c r="AU5" s="699"/>
      <c r="AV5" s="699"/>
      <c r="AW5" s="699"/>
      <c r="AX5" s="700"/>
    </row>
    <row r="6" spans="1:50" ht="39" customHeight="1" x14ac:dyDescent="0.15">
      <c r="A6" s="703" t="s">
        <v>4</v>
      </c>
      <c r="B6" s="704"/>
      <c r="C6" s="704"/>
      <c r="D6" s="704"/>
      <c r="E6" s="704"/>
      <c r="F6" s="704"/>
      <c r="G6" s="388" t="str">
        <f>入力規則等!F39</f>
        <v>労働保険特別会計雇用勘定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67.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33</v>
      </c>
      <c r="Q13" s="655"/>
      <c r="R13" s="655"/>
      <c r="S13" s="655"/>
      <c r="T13" s="655"/>
      <c r="U13" s="655"/>
      <c r="V13" s="656"/>
      <c r="W13" s="654">
        <v>33</v>
      </c>
      <c r="X13" s="655"/>
      <c r="Y13" s="655"/>
      <c r="Z13" s="655"/>
      <c r="AA13" s="655"/>
      <c r="AB13" s="655"/>
      <c r="AC13" s="656"/>
      <c r="AD13" s="654">
        <v>27</v>
      </c>
      <c r="AE13" s="655"/>
      <c r="AF13" s="655"/>
      <c r="AG13" s="655"/>
      <c r="AH13" s="655"/>
      <c r="AI13" s="655"/>
      <c r="AJ13" s="656"/>
      <c r="AK13" s="654">
        <v>26</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722</v>
      </c>
      <c r="Q14" s="655"/>
      <c r="R14" s="655"/>
      <c r="S14" s="655"/>
      <c r="T14" s="655"/>
      <c r="U14" s="655"/>
      <c r="V14" s="656"/>
      <c r="W14" s="654" t="s">
        <v>722</v>
      </c>
      <c r="X14" s="655"/>
      <c r="Y14" s="655"/>
      <c r="Z14" s="655"/>
      <c r="AA14" s="655"/>
      <c r="AB14" s="655"/>
      <c r="AC14" s="656"/>
      <c r="AD14" s="654" t="s">
        <v>722</v>
      </c>
      <c r="AE14" s="655"/>
      <c r="AF14" s="655"/>
      <c r="AG14" s="655"/>
      <c r="AH14" s="655"/>
      <c r="AI14" s="655"/>
      <c r="AJ14" s="656"/>
      <c r="AK14" s="654" t="s">
        <v>722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722</v>
      </c>
      <c r="Q15" s="655"/>
      <c r="R15" s="655"/>
      <c r="S15" s="655"/>
      <c r="T15" s="655"/>
      <c r="U15" s="655"/>
      <c r="V15" s="656"/>
      <c r="W15" s="654" t="s">
        <v>722</v>
      </c>
      <c r="X15" s="655"/>
      <c r="Y15" s="655"/>
      <c r="Z15" s="655"/>
      <c r="AA15" s="655"/>
      <c r="AB15" s="655"/>
      <c r="AC15" s="656"/>
      <c r="AD15" s="654" t="s">
        <v>722</v>
      </c>
      <c r="AE15" s="655"/>
      <c r="AF15" s="655"/>
      <c r="AG15" s="655"/>
      <c r="AH15" s="655"/>
      <c r="AI15" s="655"/>
      <c r="AJ15" s="656"/>
      <c r="AK15" s="654" t="s">
        <v>722</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722</v>
      </c>
      <c r="Q16" s="655"/>
      <c r="R16" s="655"/>
      <c r="S16" s="655"/>
      <c r="T16" s="655"/>
      <c r="U16" s="655"/>
      <c r="V16" s="656"/>
      <c r="W16" s="654" t="s">
        <v>722</v>
      </c>
      <c r="X16" s="655"/>
      <c r="Y16" s="655"/>
      <c r="Z16" s="655"/>
      <c r="AA16" s="655"/>
      <c r="AB16" s="655"/>
      <c r="AC16" s="656"/>
      <c r="AD16" s="654" t="s">
        <v>722</v>
      </c>
      <c r="AE16" s="655"/>
      <c r="AF16" s="655"/>
      <c r="AG16" s="655"/>
      <c r="AH16" s="655"/>
      <c r="AI16" s="655"/>
      <c r="AJ16" s="656"/>
      <c r="AK16" s="654" t="s">
        <v>722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722</v>
      </c>
      <c r="Q17" s="655"/>
      <c r="R17" s="655"/>
      <c r="S17" s="655"/>
      <c r="T17" s="655"/>
      <c r="U17" s="655"/>
      <c r="V17" s="656"/>
      <c r="W17" s="654" t="s">
        <v>722</v>
      </c>
      <c r="X17" s="655"/>
      <c r="Y17" s="655"/>
      <c r="Z17" s="655"/>
      <c r="AA17" s="655"/>
      <c r="AB17" s="655"/>
      <c r="AC17" s="656"/>
      <c r="AD17" s="654" t="s">
        <v>722</v>
      </c>
      <c r="AE17" s="655"/>
      <c r="AF17" s="655"/>
      <c r="AG17" s="655"/>
      <c r="AH17" s="655"/>
      <c r="AI17" s="655"/>
      <c r="AJ17" s="656"/>
      <c r="AK17" s="654" t="s">
        <v>722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33</v>
      </c>
      <c r="Q18" s="873"/>
      <c r="R18" s="873"/>
      <c r="S18" s="873"/>
      <c r="T18" s="873"/>
      <c r="U18" s="873"/>
      <c r="V18" s="874"/>
      <c r="W18" s="872">
        <f>SUM(W13:AC17)</f>
        <v>33</v>
      </c>
      <c r="X18" s="873"/>
      <c r="Y18" s="873"/>
      <c r="Z18" s="873"/>
      <c r="AA18" s="873"/>
      <c r="AB18" s="873"/>
      <c r="AC18" s="874"/>
      <c r="AD18" s="872">
        <f>SUM(AD13:AJ17)</f>
        <v>27</v>
      </c>
      <c r="AE18" s="873"/>
      <c r="AF18" s="873"/>
      <c r="AG18" s="873"/>
      <c r="AH18" s="873"/>
      <c r="AI18" s="873"/>
      <c r="AJ18" s="874"/>
      <c r="AK18" s="872">
        <f>SUM(AK13:AQ17)</f>
        <v>26</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13</v>
      </c>
      <c r="Q19" s="655"/>
      <c r="R19" s="655"/>
      <c r="S19" s="655"/>
      <c r="T19" s="655"/>
      <c r="U19" s="655"/>
      <c r="V19" s="656"/>
      <c r="W19" s="654">
        <v>10</v>
      </c>
      <c r="X19" s="655"/>
      <c r="Y19" s="655"/>
      <c r="Z19" s="655"/>
      <c r="AA19" s="655"/>
      <c r="AB19" s="655"/>
      <c r="AC19" s="656"/>
      <c r="AD19" s="654"/>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0.39393939393939392</v>
      </c>
      <c r="Q20" s="316"/>
      <c r="R20" s="316"/>
      <c r="S20" s="316"/>
      <c r="T20" s="316"/>
      <c r="U20" s="316"/>
      <c r="V20" s="316"/>
      <c r="W20" s="316">
        <f t="shared" ref="W20" si="0">IF(W18=0, "-", SUM(W19)/W18)</f>
        <v>0.30303030303030304</v>
      </c>
      <c r="X20" s="316"/>
      <c r="Y20" s="316"/>
      <c r="Z20" s="316"/>
      <c r="AA20" s="316"/>
      <c r="AB20" s="316"/>
      <c r="AC20" s="316"/>
      <c r="AD20" s="316">
        <f t="shared" ref="AD20" si="1">IF(AD18=0, "-", SUM(AD19)/AD18)</f>
        <v>0</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0.39393939393939392</v>
      </c>
      <c r="Q21" s="316"/>
      <c r="R21" s="316"/>
      <c r="S21" s="316"/>
      <c r="T21" s="316"/>
      <c r="U21" s="316"/>
      <c r="V21" s="316"/>
      <c r="W21" s="316">
        <f t="shared" ref="W21" si="2">IF(W19=0, "-", SUM(W19)/SUM(W13,W14))</f>
        <v>0.30303030303030304</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723</v>
      </c>
      <c r="H23" s="965"/>
      <c r="I23" s="965"/>
      <c r="J23" s="965"/>
      <c r="K23" s="965"/>
      <c r="L23" s="965"/>
      <c r="M23" s="965"/>
      <c r="N23" s="965"/>
      <c r="O23" s="966"/>
      <c r="P23" s="914">
        <v>15</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724</v>
      </c>
      <c r="H24" s="931"/>
      <c r="I24" s="931"/>
      <c r="J24" s="931"/>
      <c r="K24" s="931"/>
      <c r="L24" s="931"/>
      <c r="M24" s="931"/>
      <c r="N24" s="931"/>
      <c r="O24" s="932"/>
      <c r="P24" s="654">
        <v>6</v>
      </c>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725</v>
      </c>
      <c r="H25" s="931"/>
      <c r="I25" s="931"/>
      <c r="J25" s="931"/>
      <c r="K25" s="931"/>
      <c r="L25" s="931"/>
      <c r="M25" s="931"/>
      <c r="N25" s="931"/>
      <c r="O25" s="932"/>
      <c r="P25" s="654">
        <v>4</v>
      </c>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726</v>
      </c>
      <c r="H26" s="931"/>
      <c r="I26" s="931"/>
      <c r="J26" s="931"/>
      <c r="K26" s="931"/>
      <c r="L26" s="931"/>
      <c r="M26" s="931"/>
      <c r="N26" s="931"/>
      <c r="O26" s="932"/>
      <c r="P26" s="654">
        <v>1</v>
      </c>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26</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53.2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53.2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722</v>
      </c>
      <c r="AR31" s="201"/>
      <c r="AS31" s="136" t="s">
        <v>233</v>
      </c>
      <c r="AT31" s="137"/>
      <c r="AU31" s="200">
        <v>3</v>
      </c>
      <c r="AV31" s="200"/>
      <c r="AW31" s="391" t="s">
        <v>179</v>
      </c>
      <c r="AX31" s="392"/>
    </row>
    <row r="32" spans="1:50" ht="53.25" customHeight="1" x14ac:dyDescent="0.15">
      <c r="A32" s="396"/>
      <c r="B32" s="394"/>
      <c r="C32" s="394"/>
      <c r="D32" s="394"/>
      <c r="E32" s="394"/>
      <c r="F32" s="395"/>
      <c r="G32" s="562" t="s">
        <v>756</v>
      </c>
      <c r="H32" s="563"/>
      <c r="I32" s="563"/>
      <c r="J32" s="563"/>
      <c r="K32" s="563"/>
      <c r="L32" s="563"/>
      <c r="M32" s="563"/>
      <c r="N32" s="563"/>
      <c r="O32" s="564"/>
      <c r="P32" s="108" t="s">
        <v>757</v>
      </c>
      <c r="Q32" s="108"/>
      <c r="R32" s="108"/>
      <c r="S32" s="108"/>
      <c r="T32" s="108"/>
      <c r="U32" s="108"/>
      <c r="V32" s="108"/>
      <c r="W32" s="108"/>
      <c r="X32" s="109"/>
      <c r="Y32" s="469" t="s">
        <v>12</v>
      </c>
      <c r="Z32" s="529"/>
      <c r="AA32" s="530"/>
      <c r="AB32" s="459" t="s">
        <v>372</v>
      </c>
      <c r="AC32" s="459"/>
      <c r="AD32" s="459"/>
      <c r="AE32" s="218">
        <v>86.8</v>
      </c>
      <c r="AF32" s="219"/>
      <c r="AG32" s="219"/>
      <c r="AH32" s="219"/>
      <c r="AI32" s="218">
        <v>84.2</v>
      </c>
      <c r="AJ32" s="219"/>
      <c r="AK32" s="219"/>
      <c r="AL32" s="219"/>
      <c r="AM32" s="218"/>
      <c r="AN32" s="219"/>
      <c r="AO32" s="219"/>
      <c r="AP32" s="219"/>
      <c r="AQ32" s="321" t="s">
        <v>722</v>
      </c>
      <c r="AR32" s="208"/>
      <c r="AS32" s="208"/>
      <c r="AT32" s="322"/>
      <c r="AU32" s="219" t="s">
        <v>722</v>
      </c>
      <c r="AV32" s="219"/>
      <c r="AW32" s="219"/>
      <c r="AX32" s="221"/>
    </row>
    <row r="33" spans="1:51" ht="5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372</v>
      </c>
      <c r="AC33" s="521"/>
      <c r="AD33" s="521"/>
      <c r="AE33" s="218">
        <v>80</v>
      </c>
      <c r="AF33" s="219"/>
      <c r="AG33" s="219"/>
      <c r="AH33" s="219"/>
      <c r="AI33" s="218">
        <v>80</v>
      </c>
      <c r="AJ33" s="219"/>
      <c r="AK33" s="219"/>
      <c r="AL33" s="219"/>
      <c r="AM33" s="218">
        <v>80</v>
      </c>
      <c r="AN33" s="219"/>
      <c r="AO33" s="219"/>
      <c r="AP33" s="219"/>
      <c r="AQ33" s="321" t="s">
        <v>722</v>
      </c>
      <c r="AR33" s="208"/>
      <c r="AS33" s="208"/>
      <c r="AT33" s="322"/>
      <c r="AU33" s="219">
        <v>80</v>
      </c>
      <c r="AV33" s="219"/>
      <c r="AW33" s="219"/>
      <c r="AX33" s="221"/>
    </row>
    <row r="34" spans="1:51" ht="5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108.5</v>
      </c>
      <c r="AF34" s="219"/>
      <c r="AG34" s="219"/>
      <c r="AH34" s="219"/>
      <c r="AI34" s="218">
        <v>105.25</v>
      </c>
      <c r="AJ34" s="219"/>
      <c r="AK34" s="219"/>
      <c r="AL34" s="219"/>
      <c r="AM34" s="218"/>
      <c r="AN34" s="219"/>
      <c r="AO34" s="219"/>
      <c r="AP34" s="219"/>
      <c r="AQ34" s="321" t="s">
        <v>722</v>
      </c>
      <c r="AR34" s="208"/>
      <c r="AS34" s="208"/>
      <c r="AT34" s="322"/>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40.5"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1</v>
      </c>
    </row>
    <row r="38" spans="1:51" ht="40.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722</v>
      </c>
      <c r="AR38" s="201"/>
      <c r="AS38" s="136" t="s">
        <v>233</v>
      </c>
      <c r="AT38" s="137"/>
      <c r="AU38" s="200">
        <v>3</v>
      </c>
      <c r="AV38" s="200"/>
      <c r="AW38" s="391" t="s">
        <v>179</v>
      </c>
      <c r="AX38" s="392"/>
      <c r="AY38">
        <f>$AY$37</f>
        <v>1</v>
      </c>
    </row>
    <row r="39" spans="1:51" ht="48.75" customHeight="1" x14ac:dyDescent="0.15">
      <c r="A39" s="396"/>
      <c r="B39" s="394"/>
      <c r="C39" s="394"/>
      <c r="D39" s="394"/>
      <c r="E39" s="394"/>
      <c r="F39" s="395"/>
      <c r="G39" s="562" t="s">
        <v>758</v>
      </c>
      <c r="H39" s="563"/>
      <c r="I39" s="563"/>
      <c r="J39" s="563"/>
      <c r="K39" s="563"/>
      <c r="L39" s="563"/>
      <c r="M39" s="563"/>
      <c r="N39" s="563"/>
      <c r="O39" s="564"/>
      <c r="P39" s="108" t="s">
        <v>759</v>
      </c>
      <c r="Q39" s="108"/>
      <c r="R39" s="108"/>
      <c r="S39" s="108"/>
      <c r="T39" s="108"/>
      <c r="U39" s="108"/>
      <c r="V39" s="108"/>
      <c r="W39" s="108"/>
      <c r="X39" s="109"/>
      <c r="Y39" s="469" t="s">
        <v>12</v>
      </c>
      <c r="Z39" s="529"/>
      <c r="AA39" s="530"/>
      <c r="AB39" s="459" t="s">
        <v>372</v>
      </c>
      <c r="AC39" s="459"/>
      <c r="AD39" s="459"/>
      <c r="AE39" s="218">
        <v>75.099999999999994</v>
      </c>
      <c r="AF39" s="219"/>
      <c r="AG39" s="219"/>
      <c r="AH39" s="219"/>
      <c r="AI39" s="218">
        <v>72.2</v>
      </c>
      <c r="AJ39" s="219"/>
      <c r="AK39" s="219"/>
      <c r="AL39" s="219"/>
      <c r="AM39" s="218"/>
      <c r="AN39" s="219"/>
      <c r="AO39" s="219"/>
      <c r="AP39" s="219"/>
      <c r="AQ39" s="321" t="s">
        <v>722</v>
      </c>
      <c r="AR39" s="208"/>
      <c r="AS39" s="208"/>
      <c r="AT39" s="322"/>
      <c r="AU39" s="219" t="s">
        <v>722</v>
      </c>
      <c r="AV39" s="219"/>
      <c r="AW39" s="219"/>
      <c r="AX39" s="221"/>
      <c r="AY39">
        <f t="shared" ref="AY39:AY43" si="4">$AY$37</f>
        <v>1</v>
      </c>
    </row>
    <row r="40" spans="1:51" ht="48.7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372</v>
      </c>
      <c r="AC40" s="521"/>
      <c r="AD40" s="521"/>
      <c r="AE40" s="218">
        <v>75</v>
      </c>
      <c r="AF40" s="219"/>
      <c r="AG40" s="219"/>
      <c r="AH40" s="219"/>
      <c r="AI40" s="218">
        <v>75</v>
      </c>
      <c r="AJ40" s="219"/>
      <c r="AK40" s="219"/>
      <c r="AL40" s="219"/>
      <c r="AM40" s="218">
        <v>75</v>
      </c>
      <c r="AN40" s="219"/>
      <c r="AO40" s="219"/>
      <c r="AP40" s="219"/>
      <c r="AQ40" s="321" t="s">
        <v>722</v>
      </c>
      <c r="AR40" s="208"/>
      <c r="AS40" s="208"/>
      <c r="AT40" s="322"/>
      <c r="AU40" s="219">
        <v>75</v>
      </c>
      <c r="AV40" s="219"/>
      <c r="AW40" s="219"/>
      <c r="AX40" s="221"/>
      <c r="AY40">
        <f t="shared" si="4"/>
        <v>1</v>
      </c>
    </row>
    <row r="41" spans="1:51" ht="48.7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v>100.13333299999999</v>
      </c>
      <c r="AF41" s="219"/>
      <c r="AG41" s="219"/>
      <c r="AH41" s="219"/>
      <c r="AI41" s="218">
        <v>96.266666000000001</v>
      </c>
      <c r="AJ41" s="219"/>
      <c r="AK41" s="219"/>
      <c r="AL41" s="219"/>
      <c r="AM41" s="218"/>
      <c r="AN41" s="219"/>
      <c r="AO41" s="219"/>
      <c r="AP41" s="219"/>
      <c r="AQ41" s="321" t="s">
        <v>722</v>
      </c>
      <c r="AR41" s="208"/>
      <c r="AS41" s="208"/>
      <c r="AT41" s="322"/>
      <c r="AU41" s="219" t="s">
        <v>722</v>
      </c>
      <c r="AV41" s="219"/>
      <c r="AW41" s="219"/>
      <c r="AX41" s="221"/>
      <c r="AY41">
        <f t="shared" si="4"/>
        <v>1</v>
      </c>
    </row>
    <row r="42" spans="1:51" ht="23.25" customHeight="1" x14ac:dyDescent="0.15">
      <c r="A42" s="228" t="s">
        <v>381</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57"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1</v>
      </c>
    </row>
    <row r="45" spans="1:51" ht="57"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t="s">
        <v>722</v>
      </c>
      <c r="AR45" s="201"/>
      <c r="AS45" s="136" t="s">
        <v>233</v>
      </c>
      <c r="AT45" s="137"/>
      <c r="AU45" s="200">
        <v>3</v>
      </c>
      <c r="AV45" s="200"/>
      <c r="AW45" s="391" t="s">
        <v>179</v>
      </c>
      <c r="AX45" s="392"/>
      <c r="AY45">
        <f>$AY$44</f>
        <v>1</v>
      </c>
    </row>
    <row r="46" spans="1:51" ht="57" customHeight="1" x14ac:dyDescent="0.15">
      <c r="A46" s="396"/>
      <c r="B46" s="394"/>
      <c r="C46" s="394"/>
      <c r="D46" s="394"/>
      <c r="E46" s="394"/>
      <c r="F46" s="395"/>
      <c r="G46" s="562" t="s">
        <v>760</v>
      </c>
      <c r="H46" s="563"/>
      <c r="I46" s="563"/>
      <c r="J46" s="563"/>
      <c r="K46" s="563"/>
      <c r="L46" s="563"/>
      <c r="M46" s="563"/>
      <c r="N46" s="563"/>
      <c r="O46" s="564"/>
      <c r="P46" s="108" t="s">
        <v>761</v>
      </c>
      <c r="Q46" s="108"/>
      <c r="R46" s="108"/>
      <c r="S46" s="108"/>
      <c r="T46" s="108"/>
      <c r="U46" s="108"/>
      <c r="V46" s="108"/>
      <c r="W46" s="108"/>
      <c r="X46" s="109"/>
      <c r="Y46" s="469" t="s">
        <v>12</v>
      </c>
      <c r="Z46" s="529"/>
      <c r="AA46" s="530"/>
      <c r="AB46" s="459" t="s">
        <v>372</v>
      </c>
      <c r="AC46" s="459"/>
      <c r="AD46" s="459"/>
      <c r="AE46" s="282">
        <v>59.6</v>
      </c>
      <c r="AF46" s="282"/>
      <c r="AG46" s="282"/>
      <c r="AH46" s="282"/>
      <c r="AI46" s="282">
        <v>57.3</v>
      </c>
      <c r="AJ46" s="282"/>
      <c r="AK46" s="282"/>
      <c r="AL46" s="282"/>
      <c r="AM46" s="282">
        <v>51.1</v>
      </c>
      <c r="AN46" s="282"/>
      <c r="AO46" s="282"/>
      <c r="AP46" s="282"/>
      <c r="AQ46" s="321" t="s">
        <v>722</v>
      </c>
      <c r="AR46" s="208"/>
      <c r="AS46" s="208"/>
      <c r="AT46" s="322"/>
      <c r="AU46" s="219" t="s">
        <v>772</v>
      </c>
      <c r="AV46" s="219"/>
      <c r="AW46" s="219"/>
      <c r="AX46" s="221"/>
      <c r="AY46">
        <f t="shared" ref="AY46:AY50" si="5">$AY$44</f>
        <v>1</v>
      </c>
    </row>
    <row r="47" spans="1:51" ht="57"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t="s">
        <v>372</v>
      </c>
      <c r="AC47" s="521"/>
      <c r="AD47" s="521"/>
      <c r="AE47" s="218">
        <v>55</v>
      </c>
      <c r="AF47" s="219"/>
      <c r="AG47" s="219"/>
      <c r="AH47" s="219"/>
      <c r="AI47" s="218">
        <v>55</v>
      </c>
      <c r="AJ47" s="219"/>
      <c r="AK47" s="219"/>
      <c r="AL47" s="219"/>
      <c r="AM47" s="218">
        <v>58</v>
      </c>
      <c r="AN47" s="219"/>
      <c r="AO47" s="219"/>
      <c r="AP47" s="219"/>
      <c r="AQ47" s="321" t="s">
        <v>722</v>
      </c>
      <c r="AR47" s="208"/>
      <c r="AS47" s="208"/>
      <c r="AT47" s="322"/>
      <c r="AU47" s="219">
        <v>58</v>
      </c>
      <c r="AV47" s="219"/>
      <c r="AW47" s="219"/>
      <c r="AX47" s="221"/>
      <c r="AY47">
        <f t="shared" si="5"/>
        <v>1</v>
      </c>
    </row>
    <row r="48" spans="1:51" ht="57"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v>108</v>
      </c>
      <c r="AF48" s="219"/>
      <c r="AG48" s="219"/>
      <c r="AH48" s="219"/>
      <c r="AI48" s="218">
        <v>104</v>
      </c>
      <c r="AJ48" s="219"/>
      <c r="AK48" s="219"/>
      <c r="AL48" s="219"/>
      <c r="AM48" s="218">
        <v>88</v>
      </c>
      <c r="AN48" s="219"/>
      <c r="AO48" s="219"/>
      <c r="AP48" s="219"/>
      <c r="AQ48" s="321" t="s">
        <v>722</v>
      </c>
      <c r="AR48" s="208"/>
      <c r="AS48" s="208"/>
      <c r="AT48" s="322"/>
      <c r="AU48" s="219" t="s">
        <v>772</v>
      </c>
      <c r="AV48" s="219"/>
      <c r="AW48" s="219"/>
      <c r="AX48" s="221"/>
      <c r="AY48">
        <f t="shared" si="5"/>
        <v>1</v>
      </c>
    </row>
    <row r="49" spans="1:51" ht="23.25" customHeight="1" x14ac:dyDescent="0.15">
      <c r="A49" s="228" t="s">
        <v>381</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60"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1</v>
      </c>
    </row>
    <row r="52" spans="1:51" ht="60"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t="s">
        <v>722</v>
      </c>
      <c r="AR52" s="201"/>
      <c r="AS52" s="136" t="s">
        <v>233</v>
      </c>
      <c r="AT52" s="137"/>
      <c r="AU52" s="200">
        <v>3</v>
      </c>
      <c r="AV52" s="200"/>
      <c r="AW52" s="391" t="s">
        <v>179</v>
      </c>
      <c r="AX52" s="392"/>
      <c r="AY52">
        <f>$AY$51</f>
        <v>1</v>
      </c>
    </row>
    <row r="53" spans="1:51" ht="60" customHeight="1" x14ac:dyDescent="0.15">
      <c r="A53" s="396"/>
      <c r="B53" s="394"/>
      <c r="C53" s="394"/>
      <c r="D53" s="394"/>
      <c r="E53" s="394"/>
      <c r="F53" s="395"/>
      <c r="G53" s="562" t="s">
        <v>762</v>
      </c>
      <c r="H53" s="563"/>
      <c r="I53" s="563"/>
      <c r="J53" s="563"/>
      <c r="K53" s="563"/>
      <c r="L53" s="563"/>
      <c r="M53" s="563"/>
      <c r="N53" s="563"/>
      <c r="O53" s="564"/>
      <c r="P53" s="108" t="s">
        <v>763</v>
      </c>
      <c r="Q53" s="108"/>
      <c r="R53" s="108"/>
      <c r="S53" s="108"/>
      <c r="T53" s="108"/>
      <c r="U53" s="108"/>
      <c r="V53" s="108"/>
      <c r="W53" s="108"/>
      <c r="X53" s="109"/>
      <c r="Y53" s="469" t="s">
        <v>12</v>
      </c>
      <c r="Z53" s="529"/>
      <c r="AA53" s="530"/>
      <c r="AB53" s="459" t="s">
        <v>372</v>
      </c>
      <c r="AC53" s="459"/>
      <c r="AD53" s="459"/>
      <c r="AE53" s="218">
        <v>63.9</v>
      </c>
      <c r="AF53" s="219"/>
      <c r="AG53" s="219"/>
      <c r="AH53" s="219"/>
      <c r="AI53" s="218">
        <v>63.1</v>
      </c>
      <c r="AJ53" s="219"/>
      <c r="AK53" s="219"/>
      <c r="AL53" s="219"/>
      <c r="AM53" s="218">
        <v>58.7</v>
      </c>
      <c r="AN53" s="219"/>
      <c r="AO53" s="219"/>
      <c r="AP53" s="219"/>
      <c r="AQ53" s="321" t="s">
        <v>722</v>
      </c>
      <c r="AR53" s="208"/>
      <c r="AS53" s="208"/>
      <c r="AT53" s="322"/>
      <c r="AU53" s="219" t="s">
        <v>772</v>
      </c>
      <c r="AV53" s="219"/>
      <c r="AW53" s="219"/>
      <c r="AX53" s="221"/>
      <c r="AY53">
        <f t="shared" ref="AY53:AY57" si="6">$AY$51</f>
        <v>1</v>
      </c>
    </row>
    <row r="54" spans="1:51" ht="60"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t="s">
        <v>372</v>
      </c>
      <c r="AC54" s="521"/>
      <c r="AD54" s="521"/>
      <c r="AE54" s="218">
        <v>60</v>
      </c>
      <c r="AF54" s="219"/>
      <c r="AG54" s="219"/>
      <c r="AH54" s="219"/>
      <c r="AI54" s="218">
        <v>60</v>
      </c>
      <c r="AJ54" s="219"/>
      <c r="AK54" s="219"/>
      <c r="AL54" s="219"/>
      <c r="AM54" s="218">
        <v>63</v>
      </c>
      <c r="AN54" s="219"/>
      <c r="AO54" s="219"/>
      <c r="AP54" s="219"/>
      <c r="AQ54" s="321" t="s">
        <v>722</v>
      </c>
      <c r="AR54" s="208"/>
      <c r="AS54" s="208"/>
      <c r="AT54" s="322"/>
      <c r="AU54" s="219">
        <v>63</v>
      </c>
      <c r="AV54" s="219"/>
      <c r="AW54" s="219"/>
      <c r="AX54" s="221"/>
      <c r="AY54">
        <f t="shared" si="6"/>
        <v>1</v>
      </c>
    </row>
    <row r="55" spans="1:51" ht="60"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v>107</v>
      </c>
      <c r="AF55" s="219"/>
      <c r="AG55" s="219"/>
      <c r="AH55" s="219"/>
      <c r="AI55" s="218">
        <v>105</v>
      </c>
      <c r="AJ55" s="219"/>
      <c r="AK55" s="219"/>
      <c r="AL55" s="219"/>
      <c r="AM55" s="218">
        <v>93</v>
      </c>
      <c r="AN55" s="219"/>
      <c r="AO55" s="219"/>
      <c r="AP55" s="219"/>
      <c r="AQ55" s="321" t="s">
        <v>722</v>
      </c>
      <c r="AR55" s="208"/>
      <c r="AS55" s="208"/>
      <c r="AT55" s="322"/>
      <c r="AU55" s="219" t="s">
        <v>772</v>
      </c>
      <c r="AV55" s="219"/>
      <c r="AW55" s="219"/>
      <c r="AX55" s="221"/>
      <c r="AY55">
        <f t="shared" si="6"/>
        <v>1</v>
      </c>
    </row>
    <row r="56" spans="1:51" ht="23.25" customHeight="1" x14ac:dyDescent="0.15">
      <c r="A56" s="228" t="s">
        <v>381</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729</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730</v>
      </c>
      <c r="AC101" s="459"/>
      <c r="AD101" s="459"/>
      <c r="AE101" s="282">
        <v>2</v>
      </c>
      <c r="AF101" s="282"/>
      <c r="AG101" s="282"/>
      <c r="AH101" s="282"/>
      <c r="AI101" s="282">
        <v>2</v>
      </c>
      <c r="AJ101" s="282"/>
      <c r="AK101" s="282"/>
      <c r="AL101" s="282"/>
      <c r="AM101" s="282">
        <v>2</v>
      </c>
      <c r="AN101" s="282"/>
      <c r="AO101" s="282"/>
      <c r="AP101" s="282"/>
      <c r="AQ101" s="321" t="s">
        <v>722</v>
      </c>
      <c r="AR101" s="208"/>
      <c r="AS101" s="208"/>
      <c r="AT101" s="322"/>
      <c r="AU101" s="321" t="s">
        <v>722</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730</v>
      </c>
      <c r="AC102" s="459"/>
      <c r="AD102" s="459"/>
      <c r="AE102" s="282">
        <v>2</v>
      </c>
      <c r="AF102" s="282"/>
      <c r="AG102" s="282"/>
      <c r="AH102" s="282"/>
      <c r="AI102" s="282">
        <v>2</v>
      </c>
      <c r="AJ102" s="282"/>
      <c r="AK102" s="282"/>
      <c r="AL102" s="282"/>
      <c r="AM102" s="282">
        <v>2</v>
      </c>
      <c r="AN102" s="282"/>
      <c r="AO102" s="282"/>
      <c r="AP102" s="282"/>
      <c r="AQ102" s="321">
        <v>2</v>
      </c>
      <c r="AR102" s="208"/>
      <c r="AS102" s="208"/>
      <c r="AT102" s="322"/>
      <c r="AU102" s="321">
        <v>2</v>
      </c>
      <c r="AV102" s="208"/>
      <c r="AW102" s="208"/>
      <c r="AX102" s="322"/>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7"/>
      <c r="B104" s="418"/>
      <c r="C104" s="418"/>
      <c r="D104" s="418"/>
      <c r="E104" s="418"/>
      <c r="F104" s="419"/>
      <c r="G104" s="108" t="s">
        <v>731</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730</v>
      </c>
      <c r="AC104" s="544"/>
      <c r="AD104" s="545"/>
      <c r="AE104" s="282">
        <v>94</v>
      </c>
      <c r="AF104" s="282"/>
      <c r="AG104" s="282"/>
      <c r="AH104" s="282"/>
      <c r="AI104" s="282">
        <v>94</v>
      </c>
      <c r="AJ104" s="282"/>
      <c r="AK104" s="282"/>
      <c r="AL104" s="282"/>
      <c r="AM104" s="282">
        <v>94</v>
      </c>
      <c r="AN104" s="282"/>
      <c r="AO104" s="282"/>
      <c r="AP104" s="282"/>
      <c r="AQ104" s="321" t="s">
        <v>722</v>
      </c>
      <c r="AR104" s="208"/>
      <c r="AS104" s="208"/>
      <c r="AT104" s="322"/>
      <c r="AU104" s="321" t="s">
        <v>722</v>
      </c>
      <c r="AV104" s="208"/>
      <c r="AW104" s="208"/>
      <c r="AX104" s="322"/>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730</v>
      </c>
      <c r="AC105" s="467"/>
      <c r="AD105" s="468"/>
      <c r="AE105" s="282">
        <v>94</v>
      </c>
      <c r="AF105" s="282"/>
      <c r="AG105" s="282"/>
      <c r="AH105" s="282"/>
      <c r="AI105" s="282">
        <v>94</v>
      </c>
      <c r="AJ105" s="282"/>
      <c r="AK105" s="282"/>
      <c r="AL105" s="282"/>
      <c r="AM105" s="282">
        <v>94</v>
      </c>
      <c r="AN105" s="282"/>
      <c r="AO105" s="282"/>
      <c r="AP105" s="282"/>
      <c r="AQ105" s="282">
        <v>94</v>
      </c>
      <c r="AR105" s="282"/>
      <c r="AS105" s="282"/>
      <c r="AT105" s="282"/>
      <c r="AU105" s="282">
        <v>94</v>
      </c>
      <c r="AV105" s="282"/>
      <c r="AW105" s="282"/>
      <c r="AX105" s="282"/>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732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733</v>
      </c>
      <c r="AC116" s="461"/>
      <c r="AD116" s="462"/>
      <c r="AE116" s="282">
        <v>138</v>
      </c>
      <c r="AF116" s="282"/>
      <c r="AG116" s="282"/>
      <c r="AH116" s="282"/>
      <c r="AI116" s="282">
        <v>112</v>
      </c>
      <c r="AJ116" s="282"/>
      <c r="AK116" s="282"/>
      <c r="AL116" s="282"/>
      <c r="AM116" s="282"/>
      <c r="AN116" s="282"/>
      <c r="AO116" s="282"/>
      <c r="AP116" s="282"/>
      <c r="AQ116" s="218">
        <v>266</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734</v>
      </c>
      <c r="AC117" s="471"/>
      <c r="AD117" s="472"/>
      <c r="AE117" s="549" t="s">
        <v>735</v>
      </c>
      <c r="AF117" s="549"/>
      <c r="AG117" s="549"/>
      <c r="AH117" s="549"/>
      <c r="AI117" s="549" t="s">
        <v>736</v>
      </c>
      <c r="AJ117" s="549"/>
      <c r="AK117" s="549"/>
      <c r="AL117" s="549"/>
      <c r="AM117" s="549"/>
      <c r="AN117" s="549"/>
      <c r="AO117" s="549"/>
      <c r="AP117" s="549"/>
      <c r="AQ117" s="549" t="s">
        <v>765</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767</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767</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9.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9.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722</v>
      </c>
      <c r="K430" s="895"/>
      <c r="L430" s="895"/>
      <c r="M430" s="895"/>
      <c r="N430" s="895"/>
      <c r="O430" s="895"/>
      <c r="P430" s="895"/>
      <c r="Q430" s="895"/>
      <c r="R430" s="895"/>
      <c r="S430" s="895"/>
      <c r="T430" s="896"/>
      <c r="U430" s="586" t="s">
        <v>772</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6"/>
      <c r="AJ432" s="336"/>
      <c r="AK432" s="336"/>
      <c r="AL432" s="157"/>
      <c r="AM432" s="336"/>
      <c r="AN432" s="336"/>
      <c r="AO432" s="336"/>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7"/>
      <c r="F433" s="338"/>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21" t="s">
        <v>722</v>
      </c>
      <c r="AF433" s="208"/>
      <c r="AG433" s="208"/>
      <c r="AH433" s="208"/>
      <c r="AI433" s="321" t="s">
        <v>722</v>
      </c>
      <c r="AJ433" s="208"/>
      <c r="AK433" s="208"/>
      <c r="AL433" s="208"/>
      <c r="AM433" s="321" t="s">
        <v>767</v>
      </c>
      <c r="AN433" s="208"/>
      <c r="AO433" s="208"/>
      <c r="AP433" s="322"/>
      <c r="AQ433" s="321" t="s">
        <v>722</v>
      </c>
      <c r="AR433" s="208"/>
      <c r="AS433" s="208"/>
      <c r="AT433" s="322"/>
      <c r="AU433" s="208" t="s">
        <v>722</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21" t="s">
        <v>722</v>
      </c>
      <c r="AF434" s="208"/>
      <c r="AG434" s="208"/>
      <c r="AH434" s="322"/>
      <c r="AI434" s="321" t="s">
        <v>722</v>
      </c>
      <c r="AJ434" s="208"/>
      <c r="AK434" s="208"/>
      <c r="AL434" s="208"/>
      <c r="AM434" s="321" t="s">
        <v>767</v>
      </c>
      <c r="AN434" s="208"/>
      <c r="AO434" s="208"/>
      <c r="AP434" s="322"/>
      <c r="AQ434" s="321" t="s">
        <v>722</v>
      </c>
      <c r="AR434" s="208"/>
      <c r="AS434" s="208"/>
      <c r="AT434" s="322"/>
      <c r="AU434" s="208" t="s">
        <v>722</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722</v>
      </c>
      <c r="AF435" s="208"/>
      <c r="AG435" s="208"/>
      <c r="AH435" s="322"/>
      <c r="AI435" s="321" t="s">
        <v>722</v>
      </c>
      <c r="AJ435" s="208"/>
      <c r="AK435" s="208"/>
      <c r="AL435" s="208"/>
      <c r="AM435" s="321" t="s">
        <v>767</v>
      </c>
      <c r="AN435" s="208"/>
      <c r="AO435" s="208"/>
      <c r="AP435" s="322"/>
      <c r="AQ435" s="321" t="s">
        <v>722</v>
      </c>
      <c r="AR435" s="208"/>
      <c r="AS435" s="208"/>
      <c r="AT435" s="322"/>
      <c r="AU435" s="208" t="s">
        <v>722</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722</v>
      </c>
      <c r="AF437" s="201"/>
      <c r="AG437" s="136" t="s">
        <v>233</v>
      </c>
      <c r="AH437" s="137"/>
      <c r="AI437" s="336"/>
      <c r="AJ437" s="336"/>
      <c r="AK437" s="336"/>
      <c r="AL437" s="157"/>
      <c r="AM437" s="336"/>
      <c r="AN437" s="336"/>
      <c r="AO437" s="336"/>
      <c r="AP437" s="157"/>
      <c r="AQ437" s="250" t="s">
        <v>722</v>
      </c>
      <c r="AR437" s="201"/>
      <c r="AS437" s="136" t="s">
        <v>233</v>
      </c>
      <c r="AT437" s="137"/>
      <c r="AU437" s="201" t="s">
        <v>722</v>
      </c>
      <c r="AV437" s="201"/>
      <c r="AW437" s="136" t="s">
        <v>179</v>
      </c>
      <c r="AX437" s="196"/>
      <c r="AY437">
        <f>$AY$436</f>
        <v>1</v>
      </c>
    </row>
    <row r="438" spans="1:51" ht="23.25" hidden="1" customHeight="1" x14ac:dyDescent="0.15">
      <c r="A438" s="190"/>
      <c r="B438" s="187"/>
      <c r="C438" s="181"/>
      <c r="D438" s="187"/>
      <c r="E438" s="337"/>
      <c r="F438" s="338"/>
      <c r="G438" s="107" t="s">
        <v>722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722</v>
      </c>
      <c r="AC438" s="214"/>
      <c r="AD438" s="214"/>
      <c r="AE438" s="321" t="s">
        <v>722</v>
      </c>
      <c r="AF438" s="208"/>
      <c r="AG438" s="208"/>
      <c r="AH438" s="208"/>
      <c r="AI438" s="321" t="s">
        <v>722</v>
      </c>
      <c r="AJ438" s="208"/>
      <c r="AK438" s="208"/>
      <c r="AL438" s="208"/>
      <c r="AM438" s="321"/>
      <c r="AN438" s="208"/>
      <c r="AO438" s="208"/>
      <c r="AP438" s="322"/>
      <c r="AQ438" s="321" t="s">
        <v>722</v>
      </c>
      <c r="AR438" s="208"/>
      <c r="AS438" s="208"/>
      <c r="AT438" s="322"/>
      <c r="AU438" s="208" t="s">
        <v>722</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722</v>
      </c>
      <c r="AC439" s="206"/>
      <c r="AD439" s="206"/>
      <c r="AE439" s="321" t="s">
        <v>722</v>
      </c>
      <c r="AF439" s="208"/>
      <c r="AG439" s="208"/>
      <c r="AH439" s="322"/>
      <c r="AI439" s="321" t="s">
        <v>722</v>
      </c>
      <c r="AJ439" s="208"/>
      <c r="AK439" s="208"/>
      <c r="AL439" s="208"/>
      <c r="AM439" s="321"/>
      <c r="AN439" s="208"/>
      <c r="AO439" s="208"/>
      <c r="AP439" s="322"/>
      <c r="AQ439" s="321" t="s">
        <v>722</v>
      </c>
      <c r="AR439" s="208"/>
      <c r="AS439" s="208"/>
      <c r="AT439" s="322"/>
      <c r="AU439" s="208" t="s">
        <v>722</v>
      </c>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t="s">
        <v>722</v>
      </c>
      <c r="AF440" s="208"/>
      <c r="AG440" s="208"/>
      <c r="AH440" s="322"/>
      <c r="AI440" s="321" t="s">
        <v>722</v>
      </c>
      <c r="AJ440" s="208"/>
      <c r="AK440" s="208"/>
      <c r="AL440" s="208"/>
      <c r="AM440" s="321"/>
      <c r="AN440" s="208"/>
      <c r="AO440" s="208"/>
      <c r="AP440" s="322"/>
      <c r="AQ440" s="321" t="s">
        <v>722</v>
      </c>
      <c r="AR440" s="208"/>
      <c r="AS440" s="208"/>
      <c r="AT440" s="322"/>
      <c r="AU440" s="208" t="s">
        <v>722</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48"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746</v>
      </c>
      <c r="AE702" s="341"/>
      <c r="AF702" s="341"/>
      <c r="AG702" s="378" t="s">
        <v>749</v>
      </c>
      <c r="AH702" s="379"/>
      <c r="AI702" s="379"/>
      <c r="AJ702" s="379"/>
      <c r="AK702" s="379"/>
      <c r="AL702" s="379"/>
      <c r="AM702" s="379"/>
      <c r="AN702" s="379"/>
      <c r="AO702" s="379"/>
      <c r="AP702" s="379"/>
      <c r="AQ702" s="379"/>
      <c r="AR702" s="379"/>
      <c r="AS702" s="379"/>
      <c r="AT702" s="379"/>
      <c r="AU702" s="379"/>
      <c r="AV702" s="379"/>
      <c r="AW702" s="379"/>
      <c r="AX702" s="380"/>
    </row>
    <row r="703" spans="1:51" ht="48"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746</v>
      </c>
      <c r="AE703" s="324"/>
      <c r="AF703" s="324"/>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746</v>
      </c>
      <c r="AE704" s="780"/>
      <c r="AF704" s="780"/>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747</v>
      </c>
      <c r="AE705" s="712"/>
      <c r="AF705" s="712"/>
      <c r="AG705" s="128" t="s">
        <v>772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748</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772</v>
      </c>
      <c r="AH708" s="740"/>
      <c r="AI708" s="740"/>
      <c r="AJ708" s="740"/>
      <c r="AK708" s="740"/>
      <c r="AL708" s="740"/>
      <c r="AM708" s="740"/>
      <c r="AN708" s="740"/>
      <c r="AO708" s="740"/>
      <c r="AP708" s="740"/>
      <c r="AQ708" s="740"/>
      <c r="AR708" s="740"/>
      <c r="AS708" s="740"/>
      <c r="AT708" s="740"/>
      <c r="AU708" s="740"/>
      <c r="AV708" s="740"/>
      <c r="AW708" s="740"/>
      <c r="AX708" s="741"/>
    </row>
    <row r="709" spans="1:50" ht="41.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747</v>
      </c>
      <c r="AE709" s="324"/>
      <c r="AF709" s="324"/>
      <c r="AG709" s="104"/>
      <c r="AH709" s="105"/>
      <c r="AI709" s="105"/>
      <c r="AJ709" s="105"/>
      <c r="AK709" s="105"/>
      <c r="AL709" s="105"/>
      <c r="AM709" s="105"/>
      <c r="AN709" s="105"/>
      <c r="AO709" s="105"/>
      <c r="AP709" s="105"/>
      <c r="AQ709" s="105"/>
      <c r="AR709" s="105"/>
      <c r="AS709" s="105"/>
      <c r="AT709" s="105"/>
      <c r="AU709" s="105"/>
      <c r="AV709" s="105"/>
      <c r="AW709" s="105"/>
      <c r="AX709" s="106"/>
    </row>
    <row r="710" spans="1:50" ht="41.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747</v>
      </c>
      <c r="AE710" s="324"/>
      <c r="AF710" s="324"/>
      <c r="AG710" s="104" t="s">
        <v>772</v>
      </c>
      <c r="AH710" s="105"/>
      <c r="AI710" s="105"/>
      <c r="AJ710" s="105"/>
      <c r="AK710" s="105"/>
      <c r="AL710" s="105"/>
      <c r="AM710" s="105"/>
      <c r="AN710" s="105"/>
      <c r="AO710" s="105"/>
      <c r="AP710" s="105"/>
      <c r="AQ710" s="105"/>
      <c r="AR710" s="105"/>
      <c r="AS710" s="105"/>
      <c r="AT710" s="105"/>
      <c r="AU710" s="105"/>
      <c r="AV710" s="105"/>
      <c r="AW710" s="105"/>
      <c r="AX710" s="106"/>
    </row>
    <row r="711" spans="1:50" ht="57"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746</v>
      </c>
      <c r="AE711" s="324"/>
      <c r="AF711" s="324"/>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747</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41.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747</v>
      </c>
      <c r="AE713" s="324"/>
      <c r="AF713" s="660"/>
      <c r="AG713" s="104" t="s">
        <v>772</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746</v>
      </c>
      <c r="AE714" s="802"/>
      <c r="AF714" s="803"/>
      <c r="AG714" s="733" t="s">
        <v>769</v>
      </c>
      <c r="AH714" s="734"/>
      <c r="AI714" s="734"/>
      <c r="AJ714" s="734"/>
      <c r="AK714" s="734"/>
      <c r="AL714" s="734"/>
      <c r="AM714" s="734"/>
      <c r="AN714" s="734"/>
      <c r="AO714" s="734"/>
      <c r="AP714" s="734"/>
      <c r="AQ714" s="734"/>
      <c r="AR714" s="734"/>
      <c r="AS714" s="734"/>
      <c r="AT714" s="734"/>
      <c r="AU714" s="734"/>
      <c r="AV714" s="734"/>
      <c r="AW714" s="734"/>
      <c r="AX714" s="735"/>
    </row>
    <row r="715" spans="1:50" ht="71.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71.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746</v>
      </c>
      <c r="AE716" s="624"/>
      <c r="AF716" s="624"/>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71.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746</v>
      </c>
      <c r="AE717" s="324"/>
      <c r="AF717" s="324"/>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746</v>
      </c>
      <c r="AE718" s="324"/>
      <c r="AF718" s="324"/>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747</v>
      </c>
      <c r="AE719" s="602"/>
      <c r="AF719" s="602"/>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722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37" t="s">
        <v>48</v>
      </c>
      <c r="B726" s="796"/>
      <c r="C726" s="809" t="s">
        <v>53</v>
      </c>
      <c r="D726" s="831"/>
      <c r="E726" s="831"/>
      <c r="F726" s="832"/>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80.25" customHeight="1" thickBot="1" x14ac:dyDescent="0.2">
      <c r="A727" s="797"/>
      <c r="B727" s="798"/>
      <c r="C727" s="745" t="s">
        <v>57</v>
      </c>
      <c r="D727" s="746"/>
      <c r="E727" s="746"/>
      <c r="F727" s="747"/>
      <c r="G727" s="573"/>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770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722</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739</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740</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741</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742</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743</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742</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744</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745</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c r="J746" s="953"/>
      <c r="K746" s="100" t="str">
        <f>IF(I746="","","-")</f>
        <v/>
      </c>
      <c r="L746" s="954">
        <v>625</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c r="J747" s="953"/>
      <c r="K747" s="100" t="str">
        <f>IF(I747="","","-")</f>
        <v/>
      </c>
      <c r="L747" s="954">
        <v>634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768</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50"/>
      <c r="AE845" s="350"/>
      <c r="AF845" s="350"/>
      <c r="AG845" s="350"/>
      <c r="AH845" s="365"/>
      <c r="AI845" s="366"/>
      <c r="AJ845" s="366"/>
      <c r="AK845" s="366"/>
      <c r="AL845" s="353"/>
      <c r="AM845" s="354"/>
      <c r="AN845" s="354"/>
      <c r="AO845" s="355"/>
      <c r="AP845" s="356"/>
      <c r="AQ845" s="356"/>
      <c r="AR845" s="356"/>
      <c r="AS845" s="356"/>
      <c r="AT845" s="356"/>
      <c r="AU845" s="356"/>
      <c r="AV845" s="356"/>
      <c r="AW845" s="356"/>
      <c r="AX845" s="356"/>
    </row>
    <row r="846" spans="1:51" ht="30"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771</v>
      </c>
      <c r="F1110" s="368"/>
      <c r="G1110" s="368"/>
      <c r="H1110" s="368"/>
      <c r="I1110" s="368"/>
      <c r="J1110" s="343" t="s">
        <v>771</v>
      </c>
      <c r="K1110" s="344"/>
      <c r="L1110" s="344"/>
      <c r="M1110" s="344"/>
      <c r="N1110" s="344"/>
      <c r="O1110" s="344"/>
      <c r="P1110" s="358" t="s">
        <v>771</v>
      </c>
      <c r="Q1110" s="345"/>
      <c r="R1110" s="345"/>
      <c r="S1110" s="345"/>
      <c r="T1110" s="345"/>
      <c r="U1110" s="345"/>
      <c r="V1110" s="345"/>
      <c r="W1110" s="345"/>
      <c r="X1110" s="345"/>
      <c r="Y1110" s="346" t="s">
        <v>771</v>
      </c>
      <c r="Z1110" s="347"/>
      <c r="AA1110" s="347"/>
      <c r="AB1110" s="348"/>
      <c r="AC1110" s="349"/>
      <c r="AD1110" s="350"/>
      <c r="AE1110" s="350"/>
      <c r="AF1110" s="350"/>
      <c r="AG1110" s="350"/>
      <c r="AH1110" s="351" t="s">
        <v>771</v>
      </c>
      <c r="AI1110" s="352"/>
      <c r="AJ1110" s="352"/>
      <c r="AK1110" s="352"/>
      <c r="AL1110" s="353" t="s">
        <v>771</v>
      </c>
      <c r="AM1110" s="354"/>
      <c r="AN1110" s="354"/>
      <c r="AO1110" s="355"/>
      <c r="AP1110" s="356" t="s">
        <v>771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5:AJ17 P13:AX13 AR15:AX15">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7:AO874">
    <cfRule type="expression" dxfId="2505" priority="6643">
      <formula>IF(AND(AL847&gt;=0, RIGHT(TEXT(AL847,"0.#"),1)&lt;&gt;"."),TRUE,FALSE)</formula>
    </cfRule>
    <cfRule type="expression" dxfId="2504" priority="6644">
      <formula>IF(AND(AL847&gt;=0, RIGHT(TEXT(AL847,"0.#"),1)="."),TRUE,FALSE)</formula>
    </cfRule>
    <cfRule type="expression" dxfId="2503" priority="6645">
      <formula>IF(AND(AL847&lt;0, RIGHT(TEXT(AL847,"0.#"),1)&lt;&gt;"."),TRUE,FALSE)</formula>
    </cfRule>
    <cfRule type="expression" dxfId="2502" priority="6646">
      <formula>IF(AND(AL847&lt;0, RIGHT(TEXT(AL847,"0.#"),1)="."),TRUE,FALSE)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47:Y874">
    <cfRule type="expression" dxfId="2431" priority="2971">
      <formula>IF(RIGHT(TEXT(Y847,"0.#"),1)=".",FALSE,TRUE)</formula>
    </cfRule>
    <cfRule type="expression" dxfId="2430" priority="2972">
      <formula>IF(RIGHT(TEXT(Y847,"0.#"),1)=".",TRUE,FALSE)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10:AO1139">
    <cfRule type="expression" dxfId="2401" priority="2877">
      <formula>IF(AND(AL1110&gt;=0, RIGHT(TEXT(AL1110,"0.#"),1)&lt;&gt;"."),TRUE,FALSE)</formula>
    </cfRule>
    <cfRule type="expression" dxfId="2400" priority="2878">
      <formula>IF(AND(AL1110&gt;=0, RIGHT(TEXT(AL1110,"0.#"),1)="."),TRUE,FALSE)</formula>
    </cfRule>
    <cfRule type="expression" dxfId="2399" priority="2879">
      <formula>IF(AND(AL1110&lt;0, RIGHT(TEXT(AL1110,"0.#"),1)&lt;&gt;"."),TRUE,FALSE)</formula>
    </cfRule>
    <cfRule type="expression" dxfId="2398" priority="2880">
      <formula>IF(AND(AL1110&lt;0, RIGHT(TEXT(AL1110,"0.#"),1)="."),TRUE,FALSE)</formula>
    </cfRule>
  </conditionalFormatting>
  <conditionalFormatting sqref="Y1110:Y1139">
    <cfRule type="expression" dxfId="2397" priority="2875">
      <formula>IF(RIGHT(TEXT(Y1110,"0.#"),1)=".",FALSE,TRUE)</formula>
    </cfRule>
    <cfRule type="expression" dxfId="2396" priority="2876">
      <formula>IF(RIGHT(TEXT(Y1110,"0.#"),1)=".",TRUE,FALSE)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45:AO846">
    <cfRule type="expression" dxfId="2387" priority="2829">
      <formula>IF(AND(AL845&gt;=0, RIGHT(TEXT(AL845,"0.#"),1)&lt;&gt;"."),TRUE,FALSE)</formula>
    </cfRule>
    <cfRule type="expression" dxfId="2386" priority="2830">
      <formula>IF(AND(AL845&gt;=0, RIGHT(TEXT(AL845,"0.#"),1)="."),TRUE,FALSE)</formula>
    </cfRule>
    <cfRule type="expression" dxfId="2385" priority="2831">
      <formula>IF(AND(AL845&lt;0, RIGHT(TEXT(AL845,"0.#"),1)&lt;&gt;"."),TRUE,FALSE)</formula>
    </cfRule>
    <cfRule type="expression" dxfId="2384" priority="2832">
      <formula>IF(AND(AL845&lt;0, RIGHT(TEXT(AL845,"0.#"),1)="."),TRUE,FALSE)</formula>
    </cfRule>
  </conditionalFormatting>
  <conditionalFormatting sqref="Y845:Y846">
    <cfRule type="expression" dxfId="2383" priority="2827">
      <formula>IF(RIGHT(TEXT(Y845,"0.#"),1)=".",FALSE,TRUE)</formula>
    </cfRule>
    <cfRule type="expression" dxfId="2382" priority="2828">
      <formula>IF(RIGHT(TEXT(Y845,"0.#"),1)=".",TRUE,FALSE)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907">
    <cfRule type="expression" dxfId="2065" priority="2087">
      <formula>IF(RIGHT(TEXT(Y880,"0.#"),1)=".",FALSE,TRUE)</formula>
    </cfRule>
    <cfRule type="expression" dxfId="2064" priority="2088">
      <formula>IF(RIGHT(TEXT(Y880,"0.#"),1)=".",TRUE,FALSE)</formula>
    </cfRule>
  </conditionalFormatting>
  <conditionalFormatting sqref="Y878:Y879">
    <cfRule type="expression" dxfId="2063" priority="2081">
      <formula>IF(RIGHT(TEXT(Y878,"0.#"),1)=".",FALSE,TRUE)</formula>
    </cfRule>
    <cfRule type="expression" dxfId="2062" priority="2082">
      <formula>IF(RIGHT(TEXT(Y878,"0.#"),1)=".",TRUE,FALSE)</formula>
    </cfRule>
  </conditionalFormatting>
  <conditionalFormatting sqref="Y913:Y940">
    <cfRule type="expression" dxfId="2061" priority="2075">
      <formula>IF(RIGHT(TEXT(Y913,"0.#"),1)=".",FALSE,TRUE)</formula>
    </cfRule>
    <cfRule type="expression" dxfId="2060" priority="2076">
      <formula>IF(RIGHT(TEXT(Y913,"0.#"),1)=".",TRUE,FALSE)</formula>
    </cfRule>
  </conditionalFormatting>
  <conditionalFormatting sqref="Y911:Y912">
    <cfRule type="expression" dxfId="2059" priority="2069">
      <formula>IF(RIGHT(TEXT(Y911,"0.#"),1)=".",FALSE,TRUE)</formula>
    </cfRule>
    <cfRule type="expression" dxfId="2058" priority="2070">
      <formula>IF(RIGHT(TEXT(Y911,"0.#"),1)=".",TRUE,FALSE)</formula>
    </cfRule>
  </conditionalFormatting>
  <conditionalFormatting sqref="Y946:Y973">
    <cfRule type="expression" dxfId="2057" priority="2063">
      <formula>IF(RIGHT(TEXT(Y946,"0.#"),1)=".",FALSE,TRUE)</formula>
    </cfRule>
    <cfRule type="expression" dxfId="2056" priority="2064">
      <formula>IF(RIGHT(TEXT(Y946,"0.#"),1)=".",TRUE,FALSE)</formula>
    </cfRule>
  </conditionalFormatting>
  <conditionalFormatting sqref="Y944:Y945">
    <cfRule type="expression" dxfId="2055" priority="2057">
      <formula>IF(RIGHT(TEXT(Y944,"0.#"),1)=".",FALSE,TRUE)</formula>
    </cfRule>
    <cfRule type="expression" dxfId="2054" priority="2058">
      <formula>IF(RIGHT(TEXT(Y944,"0.#"),1)=".",TRUE,FALSE)</formula>
    </cfRule>
  </conditionalFormatting>
  <conditionalFormatting sqref="Y979:Y1006">
    <cfRule type="expression" dxfId="2053" priority="2051">
      <formula>IF(RIGHT(TEXT(Y979,"0.#"),1)=".",FALSE,TRUE)</formula>
    </cfRule>
    <cfRule type="expression" dxfId="2052" priority="2052">
      <formula>IF(RIGHT(TEXT(Y979,"0.#"),1)=".",TRUE,FALSE)</formula>
    </cfRule>
  </conditionalFormatting>
  <conditionalFormatting sqref="Y977:Y978">
    <cfRule type="expression" dxfId="2051" priority="2045">
      <formula>IF(RIGHT(TEXT(Y977,"0.#"),1)=".",FALSE,TRUE)</formula>
    </cfRule>
    <cfRule type="expression" dxfId="2050" priority="2046">
      <formula>IF(RIGHT(TEXT(Y977,"0.#"),1)=".",TRUE,FALSE)</formula>
    </cfRule>
  </conditionalFormatting>
  <conditionalFormatting sqref="Y1012:Y1039">
    <cfRule type="expression" dxfId="2049" priority="2039">
      <formula>IF(RIGHT(TEXT(Y1012,"0.#"),1)=".",FALSE,TRUE)</formula>
    </cfRule>
    <cfRule type="expression" dxfId="2048" priority="2040">
      <formula>IF(RIGHT(TEXT(Y1012,"0.#"),1)=".",TRUE,FALSE)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3">
    <cfRule type="expression" dxfId="2041" priority="2311">
      <formula>IF(RIGHT(TEXT(P23,"0.#"),1)=".",FALSE,TRUE)</formula>
    </cfRule>
    <cfRule type="expression" dxfId="2040" priority="2312">
      <formula>IF(RIGHT(TEXT(P23,"0.#"),1)=".",TRUE,FALSE)</formula>
    </cfRule>
  </conditionalFormatting>
  <conditionalFormatting sqref="P24:P27">
    <cfRule type="expression" dxfId="2039" priority="2309">
      <formula>IF(RIGHT(TEXT(P24,"0.#"),1)=".",FALSE,TRUE)</formula>
    </cfRule>
    <cfRule type="expression" dxfId="2038" priority="2310">
      <formula>IF(RIGHT(TEXT(P24,"0.#"),1)=".",TRUE,FALSE)</formula>
    </cfRule>
  </conditionalFormatting>
  <conditionalFormatting sqref="P28">
    <cfRule type="expression" dxfId="2037" priority="2307">
      <formula>IF(RIGHT(TEXT(P28,"0.#"),1)=".",FALSE,TRUE)</formula>
    </cfRule>
    <cfRule type="expression" dxfId="2036" priority="2308">
      <formula>IF(RIGHT(TEXT(P28,"0.#"),1)=".",TRUE,FALSE)</formula>
    </cfRule>
  </conditionalFormatting>
  <conditionalFormatting sqref="AQ114">
    <cfRule type="expression" dxfId="2035" priority="2291">
      <formula>IF(RIGHT(TEXT(AQ114,"0.#"),1)=".",FALSE,TRUE)</formula>
    </cfRule>
    <cfRule type="expression" dxfId="2034" priority="2292">
      <formula>IF(RIGHT(TEXT(AQ114,"0.#"),1)=".",TRUE,FALSE)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46:AO973">
    <cfRule type="expression" dxfId="1953" priority="2065">
      <formula>IF(AND(AL946&gt;=0, RIGHT(TEXT(AL946,"0.#"),1)&lt;&gt;"."),TRUE,FALSE)</formula>
    </cfRule>
    <cfRule type="expression" dxfId="1952" priority="2066">
      <formula>IF(AND(AL946&gt;=0, RIGHT(TEXT(AL946,"0.#"),1)="."),TRUE,FALSE)</formula>
    </cfRule>
    <cfRule type="expression" dxfId="1951" priority="2067">
      <formula>IF(AND(AL946&lt;0, RIGHT(TEXT(AL946,"0.#"),1)&lt;&gt;"."),TRUE,FALSE)</formula>
    </cfRule>
    <cfRule type="expression" dxfId="1950" priority="2068">
      <formula>IF(AND(AL946&lt;0, RIGHT(TEXT(AL946,"0.#"),1)="."),TRUE,FALSE)</formula>
    </cfRule>
  </conditionalFormatting>
  <conditionalFormatting sqref="AL944:AO945">
    <cfRule type="expression" dxfId="1949" priority="2059">
      <formula>IF(AND(AL944&gt;=0, RIGHT(TEXT(AL944,"0.#"),1)&lt;&gt;"."),TRUE,FALSE)</formula>
    </cfRule>
    <cfRule type="expression" dxfId="1948" priority="2060">
      <formula>IF(AND(AL944&gt;=0, RIGHT(TEXT(AL944,"0.#"),1)="."),TRUE,FALSE)</formula>
    </cfRule>
    <cfRule type="expression" dxfId="1947" priority="2061">
      <formula>IF(AND(AL944&lt;0, RIGHT(TEXT(AL944,"0.#"),1)&lt;&gt;"."),TRUE,FALSE)</formula>
    </cfRule>
    <cfRule type="expression" dxfId="1946" priority="2062">
      <formula>IF(AND(AL944&lt;0, RIGHT(TEXT(AL944,"0.#"),1)="."),TRUE,FALSE)</formula>
    </cfRule>
  </conditionalFormatting>
  <conditionalFormatting sqref="AL979:AO1006">
    <cfRule type="expression" dxfId="1945" priority="2053">
      <formula>IF(AND(AL979&gt;=0, RIGHT(TEXT(AL979,"0.#"),1)&lt;&gt;"."),TRUE,FALSE)</formula>
    </cfRule>
    <cfRule type="expression" dxfId="1944" priority="2054">
      <formula>IF(AND(AL979&gt;=0, RIGHT(TEXT(AL979,"0.#"),1)="."),TRUE,FALSE)</formula>
    </cfRule>
    <cfRule type="expression" dxfId="1943" priority="2055">
      <formula>IF(AND(AL979&lt;0, RIGHT(TEXT(AL979,"0.#"),1)&lt;&gt;"."),TRUE,FALSE)</formula>
    </cfRule>
    <cfRule type="expression" dxfId="1942" priority="2056">
      <formula>IF(AND(AL979&lt;0, RIGHT(TEXT(AL979,"0.#"),1)="."),TRUE,FALSE)</formula>
    </cfRule>
  </conditionalFormatting>
  <conditionalFormatting sqref="AL977:AO978">
    <cfRule type="expression" dxfId="1941" priority="2047">
      <formula>IF(AND(AL977&gt;=0, RIGHT(TEXT(AL977,"0.#"),1)&lt;&gt;"."),TRUE,FALSE)</formula>
    </cfRule>
    <cfRule type="expression" dxfId="1940" priority="2048">
      <formula>IF(AND(AL977&gt;=0, RIGHT(TEXT(AL977,"0.#"),1)="."),TRUE,FALSE)</formula>
    </cfRule>
    <cfRule type="expression" dxfId="1939" priority="2049">
      <formula>IF(AND(AL977&lt;0, RIGHT(TEXT(AL977,"0.#"),1)&lt;&gt;"."),TRUE,FALSE)</formula>
    </cfRule>
    <cfRule type="expression" dxfId="1938" priority="2050">
      <formula>IF(AND(AL977&lt;0, RIGHT(TEXT(AL977,"0.#"),1)="."),TRUE,FALSE)</formula>
    </cfRule>
  </conditionalFormatting>
  <conditionalFormatting sqref="AL1012:AO1039">
    <cfRule type="expression" dxfId="1937" priority="2041">
      <formula>IF(AND(AL1012&gt;=0, RIGHT(TEXT(AL1012,"0.#"),1)&lt;&gt;"."),TRUE,FALSE)</formula>
    </cfRule>
    <cfRule type="expression" dxfId="1936" priority="2042">
      <formula>IF(AND(AL1012&gt;=0, RIGHT(TEXT(AL1012,"0.#"),1)="."),TRUE,FALSE)</formula>
    </cfRule>
    <cfRule type="expression" dxfId="1935" priority="2043">
      <formula>IF(AND(AL1012&lt;0, RIGHT(TEXT(AL1012,"0.#"),1)&lt;&gt;"."),TRUE,FALSE)</formula>
    </cfRule>
    <cfRule type="expression" dxfId="1934" priority="2044">
      <formula>IF(AND(AL1012&lt;0, RIGHT(TEXT(AL1012,"0.#"),1)="."),TRUE,FALSE)</formula>
    </cfRule>
  </conditionalFormatting>
  <conditionalFormatting sqref="AL1010:AO1011">
    <cfRule type="expression" dxfId="1933" priority="2035">
      <formula>IF(AND(AL1010&gt;=0, RIGHT(TEXT(AL1010,"0.#"),1)&lt;&gt;"."),TRUE,FALSE)</formula>
    </cfRule>
    <cfRule type="expression" dxfId="1932" priority="2036">
      <formula>IF(AND(AL1010&gt;=0, RIGHT(TEXT(AL1010,"0.#"),1)="."),TRUE,FALSE)</formula>
    </cfRule>
    <cfRule type="expression" dxfId="1931" priority="2037">
      <formula>IF(AND(AL1010&lt;0, RIGHT(TEXT(AL1010,"0.#"),1)&lt;&gt;"."),TRUE,FALSE)</formula>
    </cfRule>
    <cfRule type="expression" dxfId="1930" priority="2038">
      <formula>IF(AND(AL1010&lt;0, RIGHT(TEXT(AL1010,"0.#"),1)="."),TRUE,FALSE)</formula>
    </cfRule>
  </conditionalFormatting>
  <conditionalFormatting sqref="Y1010:Y1011">
    <cfRule type="expression" dxfId="1929" priority="2033">
      <formula>IF(RIGHT(TEXT(Y1010,"0.#"),1)=".",FALSE,TRUE)</formula>
    </cfRule>
    <cfRule type="expression" dxfId="1928" priority="2034">
      <formula>IF(RIGHT(TEXT(Y1010,"0.#"),1)=".",TRUE,FALSE)</formula>
    </cfRule>
  </conditionalFormatting>
  <conditionalFormatting sqref="AL1045:AO1072">
    <cfRule type="expression" dxfId="1927" priority="2029">
      <formula>IF(AND(AL1045&gt;=0, RIGHT(TEXT(AL1045,"0.#"),1)&lt;&gt;"."),TRUE,FALSE)</formula>
    </cfRule>
    <cfRule type="expression" dxfId="1926" priority="2030">
      <formula>IF(AND(AL1045&gt;=0, RIGHT(TEXT(AL1045,"0.#"),1)="."),TRUE,FALSE)</formula>
    </cfRule>
    <cfRule type="expression" dxfId="1925" priority="2031">
      <formula>IF(AND(AL1045&lt;0, RIGHT(TEXT(AL1045,"0.#"),1)&lt;&gt;"."),TRUE,FALSE)</formula>
    </cfRule>
    <cfRule type="expression" dxfId="1924" priority="2032">
      <formula>IF(AND(AL1045&lt;0, RIGHT(TEXT(AL1045,"0.#"),1)="."),TRUE,FALSE)</formula>
    </cfRule>
  </conditionalFormatting>
  <conditionalFormatting sqref="Y1045:Y1072">
    <cfRule type="expression" dxfId="1923" priority="2027">
      <formula>IF(RIGHT(TEXT(Y1045,"0.#"),1)=".",FALSE,TRUE)</formula>
    </cfRule>
    <cfRule type="expression" dxfId="1922" priority="2028">
      <formula>IF(RIGHT(TEXT(Y1045,"0.#"),1)=".",TRUE,FALSE)</formula>
    </cfRule>
  </conditionalFormatting>
  <conditionalFormatting sqref="AL1043:AO1044">
    <cfRule type="expression" dxfId="1921" priority="2023">
      <formula>IF(AND(AL1043&gt;=0, RIGHT(TEXT(AL1043,"0.#"),1)&lt;&gt;"."),TRUE,FALSE)</formula>
    </cfRule>
    <cfRule type="expression" dxfId="1920" priority="2024">
      <formula>IF(AND(AL1043&gt;=0, RIGHT(TEXT(AL1043,"0.#"),1)="."),TRUE,FALSE)</formula>
    </cfRule>
    <cfRule type="expression" dxfId="1919" priority="2025">
      <formula>IF(AND(AL1043&lt;0, RIGHT(TEXT(AL1043,"0.#"),1)&lt;&gt;"."),TRUE,FALSE)</formula>
    </cfRule>
    <cfRule type="expression" dxfId="1918" priority="2026">
      <formula>IF(AND(AL1043&lt;0, RIGHT(TEXT(AL1043,"0.#"),1)="."),TRUE,FALSE)</formula>
    </cfRule>
  </conditionalFormatting>
  <conditionalFormatting sqref="Y1043:Y1044">
    <cfRule type="expression" dxfId="1917" priority="2021">
      <formula>IF(RIGHT(TEXT(Y1043,"0.#"),1)=".",FALSE,TRUE)</formula>
    </cfRule>
    <cfRule type="expression" dxfId="1916" priority="2022">
      <formula>IF(RIGHT(TEXT(Y1043,"0.#"),1)=".",TRUE,FALSE)</formula>
    </cfRule>
  </conditionalFormatting>
  <conditionalFormatting sqref="AL1078:AO1105">
    <cfRule type="expression" dxfId="1915" priority="2017">
      <formula>IF(AND(AL1078&gt;=0, RIGHT(TEXT(AL1078,"0.#"),1)&lt;&gt;"."),TRUE,FALSE)</formula>
    </cfRule>
    <cfRule type="expression" dxfId="1914" priority="2018">
      <formula>IF(AND(AL1078&gt;=0, RIGHT(TEXT(AL1078,"0.#"),1)="."),TRUE,FALSE)</formula>
    </cfRule>
    <cfRule type="expression" dxfId="1913" priority="2019">
      <formula>IF(AND(AL1078&lt;0, RIGHT(TEXT(AL1078,"0.#"),1)&lt;&gt;"."),TRUE,FALSE)</formula>
    </cfRule>
    <cfRule type="expression" dxfId="1912" priority="2020">
      <formula>IF(AND(AL1078&lt;0, RIGHT(TEXT(AL1078,"0.#"),1)="."),TRUE,FALSE)</formula>
    </cfRule>
  </conditionalFormatting>
  <conditionalFormatting sqref="Y1078:Y1105">
    <cfRule type="expression" dxfId="1911" priority="2015">
      <formula>IF(RIGHT(TEXT(Y1078,"0.#"),1)=".",FALSE,TRUE)</formula>
    </cfRule>
    <cfRule type="expression" dxfId="1910" priority="2016">
      <formula>IF(RIGHT(TEXT(Y1078,"0.#"),1)=".",TRUE,FALSE)</formula>
    </cfRule>
  </conditionalFormatting>
  <conditionalFormatting sqref="AL1076:AO1077">
    <cfRule type="expression" dxfId="1909" priority="2011">
      <formula>IF(AND(AL1076&gt;=0, RIGHT(TEXT(AL1076,"0.#"),1)&lt;&gt;"."),TRUE,FALSE)</formula>
    </cfRule>
    <cfRule type="expression" dxfId="1908" priority="2012">
      <formula>IF(AND(AL1076&gt;=0, RIGHT(TEXT(AL1076,"0.#"),1)="."),TRUE,FALSE)</formula>
    </cfRule>
    <cfRule type="expression" dxfId="1907" priority="2013">
      <formula>IF(AND(AL1076&lt;0, RIGHT(TEXT(AL1076,"0.#"),1)&lt;&gt;"."),TRUE,FALSE)</formula>
    </cfRule>
    <cfRule type="expression" dxfId="1906" priority="2014">
      <formula>IF(AND(AL1076&lt;0, RIGHT(TEXT(AL1076,"0.#"),1)="."),TRUE,FALSE)</formula>
    </cfRule>
  </conditionalFormatting>
  <conditionalFormatting sqref="Y1076:Y1077">
    <cfRule type="expression" dxfId="1905" priority="2009">
      <formula>IF(RIGHT(TEXT(Y1076,"0.#"),1)=".",FALSE,TRUE)</formula>
    </cfRule>
    <cfRule type="expression" dxfId="1904" priority="2010">
      <formula>IF(RIGHT(TEXT(Y1076,"0.#"),1)=".",TRUE,FALSE)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746</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2021-05-20T00:19:30Z</cp:lastPrinted>
  <dcterms:created xsi:type="dcterms:W3CDTF">2012-03-13T00:50:25Z</dcterms:created>
  <dcterms:modified xsi:type="dcterms:W3CDTF">2021-06-08T09:45:46Z</dcterms:modified>
</cp:coreProperties>
</file>