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0527人開修正後登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645" i="3"/>
  <c r="AY25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<sst xmlns="http://schemas.openxmlformats.org/spreadsheetml/2006/main" count="3086" uniqueCount="778">
  <si>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</si>
  <si>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</si>
  <si>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</si>
  <si>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</si>
  <si>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</si>
  <si>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</si>
  <si>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</si>
  <si>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</si>
  <si>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</si>
  <si>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</si>
  <si>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</si>
  <si>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</si>
  <si>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</si>
  <si>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</si>
  <si>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</si>
  <si>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</si>
  <si>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</si>
  <si>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</si>
  <si>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</si>
  <si>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</si>
  <si>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</si>
  <si>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</si>
  <si>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</si>
  <si>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</si>
  <si>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</si>
  <si>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</si>
  <si>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</si>
  <si>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</si>
  <si>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</si>
  <si>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</si>
  <si>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</si>
  <si>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</si>
  <si>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</si>
  <si>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</si>
  <si>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</si>
  <si>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</si>
  <si>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</si>
  <si>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</si>
  <si>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</si>
  <si>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</si>
  <si>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</si>
  <si>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</si>
  <si>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</si>
  <si>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</si>
  <si>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</si>
  <si>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</si>
  <si>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</si>
  <si>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</si>
  <si>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</si>
  <si>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</si>
  <si>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</si>
  <si>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</si>
  <si>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</si>
  <si>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</si>
  <si>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</si>
  <si>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</si>
  <si>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</si>
  <si>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</si>
  <si>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</si>
  <si>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</si>
  <si>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</si>
  <si>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</si>
  <si>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</si>
  <si>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</si>
  <si>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</si>
  <si>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</si>
  <si>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</si>
  <si>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</si>
  <si>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</si>
  <si>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</si>
  <si>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</si>
  <si>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</si>
  <si>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</si>
  <si>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</si>
  <si>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</si>
  <si>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</si>
  <si>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</si>
  <si>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</si>
  <si>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</si>
  <si>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</si>
  <si>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</si>
  <si>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</si>
  <si>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</si>
  <si>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</si>
  <si>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</si>
  <si>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</si>
  <si>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</si>
  <si>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</si>
  <si>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</si>
  <si>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</si>
  <si>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</si>
  <si>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</si>
  <si>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</si>
  <si>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</si>
  <si>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</si>
  <si>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</si>
  <si>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</si>
  <si>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</si>
  <si>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</si>
  <si>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</si>
  <si>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</si>
  <si>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</si>
  <si>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</si>
  <si>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</si>
  <si>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</si>
  <si>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</si>
  <si>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</si>
  <si>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</si>
  <si>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</si>
  <si>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</si>
  <si>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</si>
  <si>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</si>
  <si>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</si>
  <si>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</si>
  <si>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</si>
  <si>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</si>
  <si>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</si>
  <si>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</si>
  <si>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</si>
  <si>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</si>
  <si>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</si>
  <si>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</si>
  <si>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</si>
  <si>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</si>
  <si>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</si>
  <si>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</si>
  <si>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</si>
  <si>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</si>
  <si>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</si>
  <si>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</si>
  <si>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</si>
  <si>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</si>
  <si>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</si>
  <si>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</si>
  <si>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</si>
  <si>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</si>
  <si>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</si>
  <si>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</si>
  <si>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</si>
  <si>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</si>
  <si>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</si>
  <si>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</si>
  <si>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</si>
  <si>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</si>
  <si>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</si>
  <si>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</si>
  <si>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</si>
  <si>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</si>
  <si>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</si>
  <si>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</si>
  <si>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</si>
  <si>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</si>
  <si>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</si>
  <si>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</si>
  <si>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</si>
  <si>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</si>
  <si>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</si>
  <si>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</si>
  <si>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</si>
  <si>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</si>
  <si>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</si>
  <si>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</si>
  <si>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</si>
  <si>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</si>
  <si>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</si>
  <si>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</si>
  <si>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</si>
  <si>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</si>
  <si>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</si>
  <si>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</si>
  <si>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</si>
  <si>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</si>
  <si>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</si>
  <si>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</si>
  <si>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</si>
  <si>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</si>
  <si>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</si>
  <si>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</si>
  <si>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</si>
  <si>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</si>
  <si>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</si>
  <si>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</si>
  <si>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</si>
  <si>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</si>
  <si>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</si>
  <si>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</si>
  <si>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</si>
  <si>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</si>
  <si>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</si>
  <si>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</si>
  <si>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</si>
  <si>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</si>
  <si>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</si>
  <si>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</si>
  <si>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</si>
  <si>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</si>
  <si>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</si>
  <si>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</si>
  <si>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</si>
  <si>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</si>
  <si>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</si>
  <si>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</si>
  <si>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</si>
  <si>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</si>
  <si>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</si>
  <si>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</si>
  <si>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</si>
  <si>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</si>
  <si>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</si>
  <si>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</si>
  <si>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</si>
  <si>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</si>
  <si>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</si>
  <si>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</si>
  <si>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</si>
  <si>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</si>
  <si>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</si>
  <si>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</si>
  <si>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</si>
  <si>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</si>
  <si>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</si>
  <si>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</si>
  <si>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</si>
  <si>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</si>
  <si>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</si>
  <si>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</si>
  <si>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</si>
  <si>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</si>
  <si>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</si>
  <si>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</si>
  <si>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</si>
  <si>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</si>
  <si>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</si>
  <si>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</si>
  <si>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</si>
  <si>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</si>
  <si>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</si>
  <si>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</si>
  <si>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</si>
  <si>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</si>
  <si>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</si>
  <si>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</si>
  <si>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</si>
  <si>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</si>
  <si>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</si>
  <si>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</si>
  <si>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</si>
  <si>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</si>
  <si>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</si>
  <si>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</si>
  <si>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</si>
  <si>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</si>
  <si>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</si>
  <si>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</si>
  <si>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</si>
  <si>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</si>
  <si>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</si>
  <si>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</si>
  <si>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</si>
  <si>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</si>
  <si>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</si>
  <si>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</si>
  <si>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</si>
  <si>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</si>
  <si>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</si>
  <si>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</si>
  <si>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</si>
  <si>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</si>
  <si>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</si>
  <si>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</si>
  <si>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</si>
  <si>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</si>
  <si>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</si>
  <si>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</si>
  <si>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</si>
  <si>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</si>
  <si>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</si>
  <si>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</si>
  <si>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</si>
  <si>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</si>
  <si>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</si>
  <si>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</si>
  <si>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</si>
  <si>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</si>
  <si>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</si>
  <si>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</si>
  <si>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</si>
  <si>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</si>
  <si>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</si>
  <si>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</si>
  <si>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</si>
  <si>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</si>
  <si>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</si>
  <si>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</si>
  <si>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</si>
  <si>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</si>
  <si>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</si>
  <si>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</si>
  <si>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</si>
  <si>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</si>
  <si>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</si>
  <si>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</si>
  <si>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</si>
  <si>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</si>
  <si>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</si>
  <si>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</si>
  <si>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</si>
  <si>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</si>
  <si>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</si>
  <si>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</si>
  <si>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</si>
  <si>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</si>
  <si>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</si>
  <si>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</si>
  <si>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</si>
  <si>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</si>
  <si>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</si>
  <si>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</si>
  <si>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</si>
  <si>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</si>
  <si>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</si>
  <si>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</si>
  <si>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</si>
  <si>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</si>
  <si>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</si>
  <si>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</si>
  <si>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</si>
  <si>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</si>
  <si>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</si>
  <si>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</si>
  <si>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</si>
  <si>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</si>
  <si>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</si>
  <si>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</si>
  <si>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</si>
  <si>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</si>
  <si>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</si>
  <si>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</si>
  <si>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</si>
  <si>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</si>
  <si>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</si>
  <si>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</si>
  <si>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</si>
  <si>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</si>
  <si>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</si>
  <si>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</si>
  <si>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</si>
  <si>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</si>
  <si>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</si>
  <si>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</si>
  <si>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</si>
  <si>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</si>
  <si>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</si>
  <si>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</si>
  <si>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</si>
  <si>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</si>
  <si>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</si>
  <si>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</si>
  <si>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</si>
  <si>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</si>
  <si>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</si>
  <si>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</si>
  <si>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</si>
  <si>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</si>
  <si>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</si>
  <si>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</si>
  <si>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</si>
  <si>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</si>
  <si>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</si>
  <si>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</si>
  <si>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</si>
  <si>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</si>
  <si>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</si>
  <si>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</si>
  <si>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</si>
  <si>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</si>
  <si>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</si>
  <si>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</si>
  <si>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</si>
  <si>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</si>
  <si>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</si>
  <si>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</si>
  <si>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</si>
  <si>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</si>
  <si>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</si>
  <si>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</si>
  <si>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</si>
  <si>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</si>
  <si>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</si>
  <si>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</si>
  <si>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</si>
  <si>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</si>
  <si>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</si>
  <si>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</si>
  <si>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</si>
  <si>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</si>
  <si>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</si>
  <si>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</si>
  <si>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</si>
  <si>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</si>
  <si>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</si>
  <si>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</si>
  <si>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</si>
  <si>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</si>
  <si>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</si>
  <si>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</si>
  <si>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</si>
  <si>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</si>
  <si>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</si>
  <si>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</si>
  <si>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</si>
  <si>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</si>
  <si>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</si>
  <si>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</si>
  <si>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</si>
  <si>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</si>
  <si>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</si>
  <si>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</si>
  <si>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</si>
  <si>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</si>
  <si>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</si>
  <si>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</si>
  <si>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</si>
  <si>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</si>
  <si>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</si>
  <si>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</si>
  <si>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</si>
  <si>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</si>
  <si>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</si>
  <si>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</si>
  <si>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</si>
  <si>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</si>
  <si>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</si>
  <si>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</si>
  <si>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</si>
  <si>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</si>
  <si>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</si>
  <si>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</si>
  <si>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</si>
  <si>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</si>
  <si>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</si>
  <si>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</si>
  <si>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</si>
  <si>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</si>
  <si>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</si>
  <si>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</si>
  <si>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</si>
  <si>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</si>
  <si>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</si>
  <si>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</si>
  <si>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</si>
  <si>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</si>
  <si>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</si>
  <si>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</si>
  <si>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</si>
  <si>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</si>
  <si>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</si>
  <si>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</si>
  <si>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</si>
  <si>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</si>
  <si>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</si>
  <si>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</si>
  <si>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</si>
  <si>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</si>
  <si>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</si>
  <si>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</si>
  <si>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</si>
  <si>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</si>
  <si>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</si>
  <si>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</si>
  <si>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</si>
  <si>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</si>
  <si>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</si>
  <si>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</si>
  <si>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</si>
  <si>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</si>
  <si>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</si>
  <si>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</si>
  <si>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</si>
  <si>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</si>
  <si>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</si>
  <si>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</si>
  <si>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</si>
  <si>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</si>
  <si>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</si>
  <si>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</si>
  <si>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</si>
  <si>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</si>
  <si>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</si>
  <si>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</si>
  <si>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</si>
  <si>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</si>
  <si>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</si>
  <si>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</si>
  <si>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</si>
  <si>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</si>
  <si>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</si>
  <si>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</si>
  <si>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</si>
  <si>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</si>
  <si>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</si>
  <si>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</si>
  <si>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</si>
  <si>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</si>
  <si>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</si>
  <si>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</si>
  <si>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</si>
  <si>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</si>
  <si>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</si>
  <si>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</si>
  <si>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</si>
  <si>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</si>
  <si>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</si>
  <si>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</si>
  <si>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</si>
  <si>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</si>
  <si>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</si>
  <si>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</si>
  <si>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</si>
  <si>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</si>
  <si>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</si>
  <si>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</si>
  <si>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</si>
  <si>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</si>
  <si>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</si>
  <si>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</si>
  <si>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</si>
  <si>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</si>
  <si>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</si>
  <si>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</si>
  <si>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</si>
  <si>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</si>
  <si>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</si>
  <si>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</si>
  <si>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</si>
  <si>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</si>
  <si>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</si>
  <si>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</si>
  <si>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</si>
  <si>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</si>
  <si>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</si>
  <si>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</si>
  <si>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</si>
  <si>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</si>
  <si>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</si>
  <si>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</si>
  <si>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</si>
  <si>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</si>
  <si>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</si>
  <si>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</si>
  <si>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</si>
  <si>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</si>
  <si>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</si>
  <si>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</si>
  <si>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</si>
  <si>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</si>
  <si>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</si>
  <si>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</si>
  <si>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</si>
  <si>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</si>
  <si>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</si>
  <si>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</si>
  <si>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</si>
  <si>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</si>
  <si>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</si>
  <si>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</si>
  <si>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</si>
  <si>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</si>
  <si>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</si>
  <si>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</si>
  <si>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</si>
  <si>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</si>
  <si>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</si>
  <si>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</si>
  <si>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</si>
  <si>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</si>
  <si>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</si>
  <si>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</si>
  <si>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</si>
  <si>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</si>
  <si>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</si>
  <si>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</si>
  <si>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</si>
  <si>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</si>
  <si>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</si>
  <si>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</si>
  <si>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</si>
  <si>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</si>
  <si>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</si>
  <si>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</si>
  <si>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</si>
  <si>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</si>
  <si>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</si>
  <si>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</si>
  <si>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</si>
  <si>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</si>
  <si>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</si>
  <si>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</si>
  <si>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</si>
  <si>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</si>
  <si>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</si>
  <si>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</si>
  <si>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</si>
  <si>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</si>
  <si>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</si>
  <si>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</si>
  <si>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</si>
  <si>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</si>
  <si>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</si>
  <si>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</si>
  <si>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</si>
  <si>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</si>
  <si>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</si>
  <si>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</si>
  <si>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</si>
  <si>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</si>
  <si>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</si>
  <si>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</si>
  <si>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</si>
  <si>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</si>
  <si>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</si>
  <si>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</si>
  <si>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</si>
  <si>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</si>
  <si>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</si>
  <si>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</si>
  <si>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</si>
  <si>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</si>
  <si>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</si>
  <si>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</si>
  <si>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</si>
  <si>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</si>
  <si>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</si>
  <si>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</si>
  <si>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</si>
  <si>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</si>
  <si>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</si>
  <si>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</si>
  <si>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</si>
  <si>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</si>
  <si>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</si>
  <si>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</si>
  <si>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</si>
  <si>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</si>
  <si>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</si>
  <si>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</si>
  <si>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</si>
  <si>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</si>
  <si>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</si>
  <si>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</si>
  <si>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</si>
  <si>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</si>
  <si>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</si>
  <si>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</si>
  <si>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</si>
  <si>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</si>
  <si>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</si>
  <si>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</si>
  <si>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</si>
  <si>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</si>
  <si>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</si>
  <si>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</si>
  <si>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</si>
  <si>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</si>
  <si>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</si>
  <si>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</si>
  <si>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</si>
  <si>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</si>
  <si>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</si>
  <si>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</si>
  <si>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</si>
  <si>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</si>
  <si>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</si>
  <si>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</si>
  <si>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</si>
  <si>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</si>
  <si>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</si>
  <si>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</si>
  <si>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</si>
  <si>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</si>
  <si>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</si>
  <si>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</si>
  <si>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</si>
  <si>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</si>
  <si>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</si>
  <si>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</si>
  <si>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</si>
  <si>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</si>
  <si>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</si>
  <si>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</si>
  <si>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</si>
  <si>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</si>
  <si>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</si>
  <si>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</si>
  <si>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</si>
  <si>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</si>
  <si>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</si>
  <si>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</si>
  <si>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</si>
  <si>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</si>
  <si>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</si>
  <si>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</si>
  <si>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</si>
  <si>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</si>
  <si>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</si>
  <si>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</si>
  <si>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</si>
  <si>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</si>
  <si>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</si>
  <si>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</si>
  <si>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</si>
  <si>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</si>
  <si>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ものづくり白書</t>
  </si>
  <si>
    <t>人材開発統括官</t>
  </si>
  <si>
    <t>政策企画室長
黒田　啓太</t>
  </si>
  <si>
    <t>平成11年度</t>
  </si>
  <si>
    <t>終了予定なし</t>
  </si>
  <si>
    <t>政策企画室</t>
  </si>
  <si>
    <t>ものづくり基盤技術振興基本法第8条</t>
  </si>
  <si>
    <t>-</t>
  </si>
  <si>
    <t>ものづくり基盤技術振興基本法第8条に基づき、毎年、政府がものづくり基盤技術に関して講じた施策について取りまとめ、国会に報告する。</t>
  </si>
  <si>
    <t>ものづくり基盤技術振興基本法第8条に基づき、毎年、政府がものづくり基盤技術に関して講じた施策について取りまとめ、国会に報告する年次報告書の作成。</t>
  </si>
  <si>
    <t>人材育成推進業務庁費</t>
  </si>
  <si>
    <t>職員旅費</t>
  </si>
  <si>
    <t>アクセス数</t>
  </si>
  <si>
    <t>白書配布部数</t>
  </si>
  <si>
    <t>枚</t>
  </si>
  <si>
    <t>単位当たりコスト＝X／Y　
X：予算執行額（円）　Y：白書配布部数</t>
    <phoneticPr fontId="5"/>
  </si>
  <si>
    <t>円</t>
  </si>
  <si>
    <t>X/Y</t>
    <phoneticPr fontId="5"/>
  </si>
  <si>
    <t>944,330/741</t>
  </si>
  <si>
    <t>多様な職業能力開発の機会を確保すること（Ⅵ－1）</t>
  </si>
  <si>
    <t>多様な職業能力開発の機会を確保し、生産性の向上に向けた人材育成を強化すること（Ⅵ－1－1）</t>
  </si>
  <si>
    <t>－</t>
  </si>
  <si>
    <t>374</t>
  </si>
  <si>
    <t>338</t>
  </si>
  <si>
    <t>291</t>
  </si>
  <si>
    <t>580</t>
  </si>
  <si>
    <t>586</t>
  </si>
  <si>
    <t>591</t>
  </si>
  <si>
    <t>0578</t>
  </si>
  <si>
    <t>0600</t>
  </si>
  <si>
    <t>○</t>
  </si>
  <si>
    <t>厚労</t>
  </si>
  <si>
    <t>-</t>
    <phoneticPr fontId="5"/>
  </si>
  <si>
    <t>（株）インパルスコーポレーション</t>
    <rPh sb="1" eb="2">
      <t>カブ</t>
    </rPh>
    <phoneticPr fontId="5"/>
  </si>
  <si>
    <t>印刷製本</t>
    <rPh sb="0" eb="2">
      <t>インサツ</t>
    </rPh>
    <rPh sb="2" eb="4">
      <t>セイホン</t>
    </rPh>
    <phoneticPr fontId="5"/>
  </si>
  <si>
    <t>印刷製本費</t>
    <rPh sb="0" eb="2">
      <t>インサツ</t>
    </rPh>
    <rPh sb="2" eb="4">
      <t>セイホン</t>
    </rPh>
    <rPh sb="4" eb="5">
      <t>ヒ</t>
    </rPh>
    <phoneticPr fontId="5"/>
  </si>
  <si>
    <t>事業費</t>
    <rPh sb="0" eb="3">
      <t>ジギョウヒ</t>
    </rPh>
    <phoneticPr fontId="5"/>
  </si>
  <si>
    <t>本白書は、ものづくり基盤技術振興基本法により、政府が国会にものづくり基盤技術の振興に関して講じた施策に関する報告書を提出しなければならないものとされている。</t>
    <phoneticPr fontId="5"/>
  </si>
  <si>
    <t>いわゆる法定白書に係る業務であり、優先度は高い。</t>
    <rPh sb="4" eb="6">
      <t>ホウテイ</t>
    </rPh>
    <rPh sb="6" eb="8">
      <t>ハクショ</t>
    </rPh>
    <rPh sb="9" eb="10">
      <t>カカ</t>
    </rPh>
    <rPh sb="11" eb="13">
      <t>ギョウム</t>
    </rPh>
    <rPh sb="17" eb="20">
      <t>ユウセンド</t>
    </rPh>
    <phoneticPr fontId="5"/>
  </si>
  <si>
    <t>△</t>
  </si>
  <si>
    <t>有</t>
  </si>
  <si>
    <t>無</t>
  </si>
  <si>
    <t>‐</t>
  </si>
  <si>
    <t>契約書、仕様書に記載された用途以外への支出はなかった。</t>
    <rPh sb="0" eb="3">
      <t>ケイヤクショ</t>
    </rPh>
    <rPh sb="4" eb="7">
      <t>シヨウショ</t>
    </rPh>
    <rPh sb="8" eb="10">
      <t>キサイ</t>
    </rPh>
    <rPh sb="13" eb="15">
      <t>ヨウト</t>
    </rPh>
    <rPh sb="15" eb="17">
      <t>イガイ</t>
    </rPh>
    <rPh sb="19" eb="21">
      <t>シシュツ</t>
    </rPh>
    <phoneticPr fontId="5"/>
  </si>
  <si>
    <t>入札額が予定価格を下回ったため。</t>
    <rPh sb="0" eb="2">
      <t>ニュウサツ</t>
    </rPh>
    <rPh sb="2" eb="3">
      <t>ガク</t>
    </rPh>
    <rPh sb="4" eb="6">
      <t>ヨテイ</t>
    </rPh>
    <rPh sb="6" eb="8">
      <t>カカク</t>
    </rPh>
    <rPh sb="9" eb="11">
      <t>シタマワ</t>
    </rPh>
    <phoneticPr fontId="5"/>
  </si>
  <si>
    <t>白書内容はインターネット上でも閲覧可能であることから、閣議請議等に必要な部数以外は、ウェブサイトの閲覧を促し、冊子の配布数を削減した。</t>
    <rPh sb="0" eb="2">
      <t>ハクショ</t>
    </rPh>
    <rPh sb="2" eb="4">
      <t>ナイヨウ</t>
    </rPh>
    <rPh sb="12" eb="13">
      <t>ジョウ</t>
    </rPh>
    <rPh sb="15" eb="17">
      <t>エツラン</t>
    </rPh>
    <rPh sb="17" eb="19">
      <t>カノウ</t>
    </rPh>
    <rPh sb="27" eb="29">
      <t>カクギ</t>
    </rPh>
    <rPh sb="29" eb="31">
      <t>セイギ</t>
    </rPh>
    <rPh sb="31" eb="32">
      <t>トウ</t>
    </rPh>
    <rPh sb="33" eb="35">
      <t>ヒツヨウ</t>
    </rPh>
    <rPh sb="36" eb="38">
      <t>ブスウ</t>
    </rPh>
    <rPh sb="38" eb="40">
      <t>イガイ</t>
    </rPh>
    <rPh sb="49" eb="51">
      <t>エツラン</t>
    </rPh>
    <rPh sb="52" eb="53">
      <t>ウナガ</t>
    </rPh>
    <rPh sb="55" eb="57">
      <t>サッシ</t>
    </rPh>
    <rPh sb="58" eb="60">
      <t>ハイフ</t>
    </rPh>
    <rPh sb="60" eb="61">
      <t>スウ</t>
    </rPh>
    <rPh sb="62" eb="64">
      <t>サクゲン</t>
    </rPh>
    <phoneticPr fontId="5"/>
  </si>
  <si>
    <t>成果物は閣議、国会配布に用いられた他、都道府県や都道府県労働局、関係団体に配布を行い活用されている。</t>
    <rPh sb="0" eb="3">
      <t>セイカブツ</t>
    </rPh>
    <rPh sb="4" eb="6">
      <t>カクギ</t>
    </rPh>
    <rPh sb="7" eb="9">
      <t>コッカイ</t>
    </rPh>
    <rPh sb="9" eb="11">
      <t>ハイフ</t>
    </rPh>
    <rPh sb="12" eb="13">
      <t>モチ</t>
    </rPh>
    <rPh sb="17" eb="18">
      <t>ホカ</t>
    </rPh>
    <rPh sb="19" eb="23">
      <t>トドウフケン</t>
    </rPh>
    <rPh sb="24" eb="28">
      <t>トドウフケン</t>
    </rPh>
    <rPh sb="28" eb="30">
      <t>ロウドウ</t>
    </rPh>
    <rPh sb="30" eb="31">
      <t>キョク</t>
    </rPh>
    <rPh sb="32" eb="34">
      <t>カンケイ</t>
    </rPh>
    <rPh sb="34" eb="36">
      <t>ダンタイ</t>
    </rPh>
    <rPh sb="37" eb="39">
      <t>ハイフ</t>
    </rPh>
    <rPh sb="40" eb="41">
      <t>オコナ</t>
    </rPh>
    <rPh sb="42" eb="44">
      <t>カツヨウ</t>
    </rPh>
    <phoneticPr fontId="5"/>
  </si>
  <si>
    <t>閣議、国会配布以外の印刷分について、需要を把握し、適切な配本数の設定を行うなどして、成果目標及び活動指標を上回る実績となるよう努める。</t>
    <rPh sb="0" eb="2">
      <t>カクギ</t>
    </rPh>
    <rPh sb="3" eb="5">
      <t>コッカイ</t>
    </rPh>
    <rPh sb="5" eb="7">
      <t>ハイフ</t>
    </rPh>
    <rPh sb="7" eb="9">
      <t>イガイ</t>
    </rPh>
    <rPh sb="10" eb="12">
      <t>インサツ</t>
    </rPh>
    <rPh sb="12" eb="13">
      <t>ブン</t>
    </rPh>
    <rPh sb="18" eb="20">
      <t>ジュヨウ</t>
    </rPh>
    <rPh sb="21" eb="23">
      <t>ハアク</t>
    </rPh>
    <rPh sb="25" eb="27">
      <t>テキセツ</t>
    </rPh>
    <rPh sb="28" eb="30">
      <t>ハイホン</t>
    </rPh>
    <rPh sb="30" eb="31">
      <t>スウ</t>
    </rPh>
    <rPh sb="32" eb="34">
      <t>セッテイ</t>
    </rPh>
    <rPh sb="35" eb="36">
      <t>オコナ</t>
    </rPh>
    <rPh sb="42" eb="44">
      <t>セイカ</t>
    </rPh>
    <rPh sb="44" eb="46">
      <t>モクヒョウ</t>
    </rPh>
    <rPh sb="46" eb="47">
      <t>オヨ</t>
    </rPh>
    <rPh sb="48" eb="50">
      <t>カツドウ</t>
    </rPh>
    <rPh sb="50" eb="52">
      <t>シヒョウ</t>
    </rPh>
    <rPh sb="53" eb="55">
      <t>ウワマワ</t>
    </rPh>
    <rPh sb="56" eb="58">
      <t>ジッセキ</t>
    </rPh>
    <rPh sb="63" eb="64">
      <t>ツト</t>
    </rPh>
    <phoneticPr fontId="5"/>
  </si>
  <si>
    <t>成果実績については５月中には確定予定である。
活動実績（白書配布部数）については、需要に合わせた配布を行ったため、当初見込みより３割程度削減した。</t>
    <rPh sb="0" eb="2">
      <t>セイカ</t>
    </rPh>
    <rPh sb="2" eb="4">
      <t>ジッセキ</t>
    </rPh>
    <rPh sb="10" eb="11">
      <t>ガツ</t>
    </rPh>
    <rPh sb="11" eb="12">
      <t>チュウ</t>
    </rPh>
    <rPh sb="14" eb="16">
      <t>カクテイ</t>
    </rPh>
    <rPh sb="16" eb="18">
      <t>ヨテイ</t>
    </rPh>
    <rPh sb="23" eb="25">
      <t>カツドウ</t>
    </rPh>
    <rPh sb="25" eb="27">
      <t>ジッセキ</t>
    </rPh>
    <rPh sb="28" eb="30">
      <t>ハクショ</t>
    </rPh>
    <rPh sb="30" eb="32">
      <t>ハイフ</t>
    </rPh>
    <rPh sb="32" eb="34">
      <t>ブスウ</t>
    </rPh>
    <rPh sb="41" eb="43">
      <t>ジュヨウ</t>
    </rPh>
    <rPh sb="44" eb="45">
      <t>ア</t>
    </rPh>
    <rPh sb="48" eb="50">
      <t>ハイフ</t>
    </rPh>
    <rPh sb="51" eb="52">
      <t>オコナ</t>
    </rPh>
    <rPh sb="57" eb="59">
      <t>トウショ</t>
    </rPh>
    <rPh sb="59" eb="61">
      <t>ミコ</t>
    </rPh>
    <rPh sb="65" eb="66">
      <t>ワリ</t>
    </rPh>
    <rPh sb="66" eb="68">
      <t>テイド</t>
    </rPh>
    <rPh sb="68" eb="70">
      <t>サクゲン</t>
    </rPh>
    <phoneticPr fontId="5"/>
  </si>
  <si>
    <t>白書掲載ウェブサイトへのアクセス数</t>
    <phoneticPr fontId="5"/>
  </si>
  <si>
    <t>白書掲載ウェブサイト（経済産業省ホームページ内）へのアクセス数（経済産業省調べ）</t>
    <rPh sb="32" eb="34">
      <t>ケイザイ</t>
    </rPh>
    <rPh sb="34" eb="37">
      <t>サンギョウショウ</t>
    </rPh>
    <rPh sb="37" eb="38">
      <t>シラ</t>
    </rPh>
    <phoneticPr fontId="5"/>
  </si>
  <si>
    <t>政府がものづくり基盤技術に関して講じた施策に関して取りまとめた白書について広く周知する（白書掲載ウェブサイトへのアクセス数10万件以上）。</t>
    <rPh sb="39" eb="41">
      <t>シュウチ</t>
    </rPh>
    <rPh sb="44" eb="46">
      <t>ハクショ</t>
    </rPh>
    <rPh sb="46" eb="48">
      <t>ケイサイ</t>
    </rPh>
    <rPh sb="60" eb="61">
      <t>スウ</t>
    </rPh>
    <rPh sb="63" eb="67">
      <t>マンケンイジョウ</t>
    </rPh>
    <phoneticPr fontId="5"/>
  </si>
  <si>
    <t>1,480,000/725</t>
    <phoneticPr fontId="5"/>
  </si>
  <si>
    <t>988,020/499</t>
    <phoneticPr fontId="5"/>
  </si>
  <si>
    <t>1,040,688/660</t>
    <phoneticPr fontId="5"/>
  </si>
  <si>
    <t>-</t>
    <phoneticPr fontId="5"/>
  </si>
  <si>
    <t>A.（株）インパルスコーポレーション</t>
    <rPh sb="3" eb="4">
      <t>カブ</t>
    </rPh>
    <phoneticPr fontId="5"/>
  </si>
  <si>
    <t>近年10万件を超えるアクセス数が続いており、令和２年度は10万件とした。令和２年度のアクセス数は集計中。</t>
    <rPh sb="0" eb="2">
      <t>キンネン</t>
    </rPh>
    <rPh sb="4" eb="6">
      <t>マンケン</t>
    </rPh>
    <rPh sb="7" eb="8">
      <t>コ</t>
    </rPh>
    <rPh sb="14" eb="15">
      <t>スウ</t>
    </rPh>
    <rPh sb="16" eb="17">
      <t>ツヅ</t>
    </rPh>
    <rPh sb="22" eb="24">
      <t>レイワ</t>
    </rPh>
    <rPh sb="25" eb="27">
      <t>ネンド</t>
    </rPh>
    <rPh sb="30" eb="32">
      <t>マンケン</t>
    </rPh>
    <rPh sb="36" eb="38">
      <t>レイワ</t>
    </rPh>
    <rPh sb="39" eb="41">
      <t>ネンド</t>
    </rPh>
    <rPh sb="46" eb="47">
      <t>スウ</t>
    </rPh>
    <rPh sb="48" eb="51">
      <t>シュウケイチュウ</t>
    </rPh>
    <phoneticPr fontId="5"/>
  </si>
  <si>
    <t>ものづくり基盤技術の振興に関して国や地方公共団体等が講じた複数の施策について取りまとめて報告するものであり難しい。</t>
    <rPh sb="16" eb="17">
      <t>クニ</t>
    </rPh>
    <rPh sb="18" eb="20">
      <t>チホウ</t>
    </rPh>
    <rPh sb="20" eb="22">
      <t>コウキョウ</t>
    </rPh>
    <rPh sb="22" eb="24">
      <t>ダンタイ</t>
    </rPh>
    <rPh sb="24" eb="25">
      <t>トウ</t>
    </rPh>
    <rPh sb="26" eb="27">
      <t>コウ</t>
    </rPh>
    <rPh sb="29" eb="31">
      <t>フクスウ</t>
    </rPh>
    <rPh sb="38" eb="39">
      <t>ト</t>
    </rPh>
    <rPh sb="44" eb="46">
      <t>ホウコク</t>
    </rPh>
    <rPh sb="53" eb="54">
      <t>ムズカ</t>
    </rPh>
    <phoneticPr fontId="5"/>
  </si>
  <si>
    <t>-</t>
    <phoneticPr fontId="5"/>
  </si>
  <si>
    <t>ものづくり基盤技術振興基本法第8条に基づき、毎年、政府がものづくり基盤技術に関して講じた施策について取りまとめ、国会に報告する年次報告書の作成。　ものづくり基盤技術に関して講じた施策に関してとりまとめることにより、施策を総合的かつ計画的に推進し、ものづくり基盤技術の水準の維持および向上を図る。</t>
    <phoneticPr fontId="5"/>
  </si>
  <si>
    <t>法定白書であり、印刷製造が必須の事業である。</t>
    <rPh sb="0" eb="2">
      <t>ホウテイ</t>
    </rPh>
    <rPh sb="2" eb="4">
      <t>ハクショ</t>
    </rPh>
    <rPh sb="8" eb="10">
      <t>インサツ</t>
    </rPh>
    <rPh sb="10" eb="12">
      <t>セイゾウ</t>
    </rPh>
    <rPh sb="13" eb="15">
      <t>ヒッス</t>
    </rPh>
    <rPh sb="16" eb="18">
      <t>ジギョウ</t>
    </rPh>
    <phoneticPr fontId="5"/>
  </si>
  <si>
    <t>予算上の単位当たりコストは1,856円であったが、印刷後に一部原稿修正が生じ差し替えを行ったため、単位当たりコストの実績が1,980円となった。</t>
    <rPh sb="0" eb="2">
      <t>ヨサン</t>
    </rPh>
    <rPh sb="2" eb="3">
      <t>ジョウ</t>
    </rPh>
    <rPh sb="4" eb="6">
      <t>タンイ</t>
    </rPh>
    <rPh sb="6" eb="7">
      <t>ア</t>
    </rPh>
    <rPh sb="18" eb="19">
      <t>エン</t>
    </rPh>
    <rPh sb="25" eb="28">
      <t>インサツゴ</t>
    </rPh>
    <rPh sb="29" eb="31">
      <t>イチブ</t>
    </rPh>
    <rPh sb="31" eb="33">
      <t>ゲンコウ</t>
    </rPh>
    <rPh sb="33" eb="35">
      <t>シュウセイ</t>
    </rPh>
    <rPh sb="36" eb="37">
      <t>ショウ</t>
    </rPh>
    <rPh sb="38" eb="39">
      <t>サ</t>
    </rPh>
    <rPh sb="40" eb="41">
      <t>カ</t>
    </rPh>
    <rPh sb="43" eb="44">
      <t>オコナ</t>
    </rPh>
    <phoneticPr fontId="5"/>
  </si>
  <si>
    <t>閣議請議や広報、都道府県や関係機関への配布に用いられるものは紙媒体で配布したが、併せて白書掲載ウェブサイトの閲覧も促すことで、冊子の印刷数を必要最低限のものとした。</t>
    <rPh sb="0" eb="2">
      <t>カクギ</t>
    </rPh>
    <rPh sb="2" eb="4">
      <t>セイギ</t>
    </rPh>
    <rPh sb="5" eb="7">
      <t>コウホウ</t>
    </rPh>
    <rPh sb="8" eb="12">
      <t>トドウフケン</t>
    </rPh>
    <rPh sb="13" eb="15">
      <t>カンケイ</t>
    </rPh>
    <rPh sb="15" eb="17">
      <t>キカン</t>
    </rPh>
    <rPh sb="19" eb="21">
      <t>ハイフ</t>
    </rPh>
    <rPh sb="22" eb="23">
      <t>モチ</t>
    </rPh>
    <rPh sb="30" eb="31">
      <t>カミ</t>
    </rPh>
    <rPh sb="31" eb="33">
      <t>バイタイ</t>
    </rPh>
    <rPh sb="34" eb="36">
      <t>ハイフ</t>
    </rPh>
    <rPh sb="40" eb="41">
      <t>アワ</t>
    </rPh>
    <rPh sb="63" eb="65">
      <t>サッシ</t>
    </rPh>
    <rPh sb="66" eb="68">
      <t>インサツ</t>
    </rPh>
    <rPh sb="68" eb="69">
      <t>スウ</t>
    </rPh>
    <rPh sb="70" eb="72">
      <t>ヒツヨウ</t>
    </rPh>
    <rPh sb="72" eb="75">
      <t>サイテイゲン</t>
    </rPh>
    <phoneticPr fontId="5"/>
  </si>
  <si>
    <t>-</t>
    <phoneticPr fontId="5"/>
  </si>
  <si>
    <t>印刷製造に関しては過去に同様の印刷製造を行った企業への周知を行ったものの、原稿入稿から校正・印刷までの期間が短いこともあり、令和２年度の入札参加者数は１者のみであった。
競争性が保たれるよう、入札公告時の周知方法や、スケジュールの見直しを検討したい。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</si>
</sst>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0</xdr:colOff>
      <xdr:row>749</xdr:row>
      <xdr:rowOff>0</xdr:rowOff>
    </xdr:from>
    <xdr:to>
      <xdr:col>33</xdr:col>
      <xdr:colOff>98463</xdr:colOff>
      <xdr:row>750</xdr:row>
      <xdr:rowOff>218614</xdr:rowOff>
    </xdr:to>
    <xdr:sp macro="" textlink="">
      <xdr:nvSpPr>
        <xdr:cNvPr id="7" name="テキスト ボックス 6"/>
        <xdr:cNvSpPr txBox="1"/>
      </xdr:nvSpPr>
      <xdr:spPr>
        <a:xfrm>
          <a:off x="5000625" y="41300400"/>
          <a:ext cx="1698663" cy="57103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厚生労働省</a:t>
          </a:r>
          <a:endParaRPr kumimoji="1" lang="en-US" altLang="ja-JP" sz="1100"/>
        </a:p>
        <a:p>
          <a:r>
            <a:rPr kumimoji="1" lang="ja-JP" altLang="en-US" sz="1100" b="0">
              <a:latin typeface="ＭＳ ゴシック" panose="020B0609070205080204" pitchFamily="49" charset="-128"/>
              <a:ea typeface="ＭＳ ゴシック" panose="020B0609070205080204" pitchFamily="49" charset="-128"/>
            </a:rPr>
            <a:t>１百万円</a:t>
          </a:r>
        </a:p>
      </xdr:txBody>
    </xdr:sp>
    <xdr:clientData/>
  </xdr:twoCellAnchor>
  <xdr:twoCellAnchor>
    <xdr:from>
      <xdr:col>23</xdr:col>
      <xdr:colOff>76200</xdr:colOff>
      <xdr:row>752</xdr:row>
      <xdr:rowOff>289560</xdr:rowOff>
    </xdr:from>
    <xdr:to>
      <xdr:col>35</xdr:col>
      <xdr:colOff>85749</xdr:colOff>
      <xdr:row>753</xdr:row>
      <xdr:rowOff>157097</xdr:rowOff>
    </xdr:to>
    <xdr:sp macro="" textlink="">
      <xdr:nvSpPr>
        <xdr:cNvPr id="8" name="テキスト ボックス 7"/>
        <xdr:cNvSpPr txBox="1"/>
      </xdr:nvSpPr>
      <xdr:spPr>
        <a:xfrm>
          <a:off x="4676775" y="42647235"/>
          <a:ext cx="2409849" cy="219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29</xdr:col>
      <xdr:colOff>49232</xdr:colOff>
      <xdr:row>750</xdr:row>
      <xdr:rowOff>218614</xdr:rowOff>
    </xdr:from>
    <xdr:to>
      <xdr:col>29</xdr:col>
      <xdr:colOff>49232</xdr:colOff>
      <xdr:row>752</xdr:row>
      <xdr:rowOff>297180</xdr:rowOff>
    </xdr:to>
    <xdr:cxnSp macro="">
      <xdr:nvCxnSpPr>
        <xdr:cNvPr id="9" name="直線矢印コネクタ 8"/>
        <xdr:cNvCxnSpPr>
          <a:stCxn id="7" idx="2"/>
        </xdr:cNvCxnSpPr>
      </xdr:nvCxnSpPr>
      <xdr:spPr>
        <a:xfrm>
          <a:off x="5880649" y="44742697"/>
          <a:ext cx="0" cy="77706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60960</xdr:colOff>
      <xdr:row>753</xdr:row>
      <xdr:rowOff>214206</xdr:rowOff>
    </xdr:from>
    <xdr:to>
      <xdr:col>36</xdr:col>
      <xdr:colOff>74757</xdr:colOff>
      <xdr:row>756</xdr:row>
      <xdr:rowOff>14521</xdr:rowOff>
    </xdr:to>
    <xdr:sp macro="" textlink="">
      <xdr:nvSpPr>
        <xdr:cNvPr id="10" name="テキスト ボックス 9"/>
        <xdr:cNvSpPr txBox="1"/>
      </xdr:nvSpPr>
      <xdr:spPr>
        <a:xfrm>
          <a:off x="4484793" y="45786039"/>
          <a:ext cx="2828964" cy="84806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t>Ａ　　（株）インパルスコーポレーション</a:t>
          </a:r>
          <a:r>
            <a:rPr kumimoji="1" lang="ja-JP" altLang="en-US" sz="1100">
              <a:latin typeface="+mn-ea"/>
              <a:ea typeface="+mn-ea"/>
            </a:rPr>
            <a:t>　　　　　　　　　１</a:t>
          </a:r>
          <a:r>
            <a:rPr kumimoji="1" lang="ja-JP" altLang="en-US" sz="1100"/>
            <a:t>百万円</a:t>
          </a:r>
        </a:p>
      </xdr:txBody>
    </xdr:sp>
    <xdr:clientData/>
  </xdr:twoCellAnchor>
  <xdr:twoCellAnchor>
    <xdr:from>
      <xdr:col>23</xdr:col>
      <xdr:colOff>52917</xdr:colOff>
      <xdr:row>756</xdr:row>
      <xdr:rowOff>137161</xdr:rowOff>
    </xdr:from>
    <xdr:to>
      <xdr:col>35</xdr:col>
      <xdr:colOff>74083</xdr:colOff>
      <xdr:row>757</xdr:row>
      <xdr:rowOff>95251</xdr:rowOff>
    </xdr:to>
    <xdr:sp macro="" textlink="">
      <xdr:nvSpPr>
        <xdr:cNvPr id="11" name="大かっこ 10"/>
        <xdr:cNvSpPr/>
      </xdr:nvSpPr>
      <xdr:spPr>
        <a:xfrm>
          <a:off x="4677834" y="45708994"/>
          <a:ext cx="2434166" cy="307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ものづくり白書の印刷製造</a:t>
          </a:r>
          <a:endParaRPr kumimoji="1" lang="en-US" altLang="ja-JP" sz="1100">
            <a:solidFill>
              <a:sysClr val="windowText" lastClr="000000"/>
            </a:solidFill>
          </a:endParaRPr>
        </a:p>
      </xdr:txBody>
    </xdr:sp>
    <xdr:clientData/>
  </xdr:twoCellAnchor>
  <xdr:twoCellAnchor>
    <xdr:from>
      <xdr:col>38</xdr:col>
      <xdr:colOff>105832</xdr:colOff>
      <xdr:row>33</xdr:row>
      <xdr:rowOff>52915</xdr:rowOff>
    </xdr:from>
    <xdr:to>
      <xdr:col>41</xdr:col>
      <xdr:colOff>158745</xdr:colOff>
      <xdr:row>33</xdr:row>
      <xdr:rowOff>317498</xdr:rowOff>
    </xdr:to>
    <xdr:sp macro="" textlink="">
      <xdr:nvSpPr>
        <xdr:cNvPr id="12" name="テキスト ボックス 11"/>
        <xdr:cNvSpPr txBox="1"/>
      </xdr:nvSpPr>
      <xdr:spPr>
        <a:xfrm>
          <a:off x="7746999" y="11990915"/>
          <a:ext cx="656163"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126999</xdr:colOff>
      <xdr:row>31</xdr:row>
      <xdr:rowOff>52916</xdr:rowOff>
    </xdr:from>
    <xdr:to>
      <xdr:col>41</xdr:col>
      <xdr:colOff>179912</xdr:colOff>
      <xdr:row>31</xdr:row>
      <xdr:rowOff>317499</xdr:rowOff>
    </xdr:to>
    <xdr:sp macro="" textlink="">
      <xdr:nvSpPr>
        <xdr:cNvPr id="13" name="テキスト ボックス 12"/>
        <xdr:cNvSpPr txBox="1"/>
      </xdr:nvSpPr>
      <xdr:spPr>
        <a:xfrm>
          <a:off x="7768166" y="11292416"/>
          <a:ext cx="656163"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29</xdr:col>
      <xdr:colOff>10583</xdr:colOff>
      <xdr:row>714</xdr:row>
      <xdr:rowOff>105833</xdr:rowOff>
    </xdr:from>
    <xdr:to>
      <xdr:col>32</xdr:col>
      <xdr:colOff>63496</xdr:colOff>
      <xdr:row>714</xdr:row>
      <xdr:rowOff>370416</xdr:rowOff>
    </xdr:to>
    <xdr:sp macro="" textlink="">
      <xdr:nvSpPr>
        <xdr:cNvPr id="15" name="テキスト ボックス 14"/>
        <xdr:cNvSpPr txBox="1"/>
      </xdr:nvSpPr>
      <xdr:spPr>
        <a:xfrm>
          <a:off x="5842000" y="28956000"/>
          <a:ext cx="656163" cy="264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407</v>
      </c>
      <c r="AJ2" s="207" t="s">
        <v>743</v>
      </c>
      <c r="AK2" s="207"/>
      <c r="AL2" s="207"/>
      <c r="AM2" s="207"/>
      <c r="AN2" s="98" t="s">
        <v>407</v>
      </c>
      <c r="AO2" s="207">
        <v>20</v>
      </c>
      <c r="AP2" s="207"/>
      <c r="AQ2" s="207"/>
      <c r="AR2" s="99" t="s">
        <v>710</v>
      </c>
      <c r="AS2" s="208">
        <v>679</v>
      </c>
      <c r="AT2" s="208"/>
      <c r="AU2" s="208"/>
      <c r="AV2" s="98" t="str">
        <f>IF(AW2="","","-")</f>
        <v/>
      </c>
      <c r="AW2" s="395"/>
      <c r="AX2" s="395"/>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715</v>
      </c>
      <c r="H5" s="556"/>
      <c r="I5" s="556"/>
      <c r="J5" s="556"/>
      <c r="K5" s="556"/>
      <c r="L5" s="556"/>
      <c r="M5" s="557" t="s">
        <v>66</v>
      </c>
      <c r="N5" s="558"/>
      <c r="O5" s="558"/>
      <c r="P5" s="558"/>
      <c r="Q5" s="558"/>
      <c r="R5" s="559"/>
      <c r="S5" s="560" t="s">
        <v>716</v>
      </c>
      <c r="T5" s="556"/>
      <c r="U5" s="556"/>
      <c r="V5" s="556"/>
      <c r="W5" s="556"/>
      <c r="X5" s="561"/>
      <c r="Y5" s="714" t="s">
        <v>3</v>
      </c>
      <c r="Z5" s="715"/>
      <c r="AA5" s="715"/>
      <c r="AB5" s="715"/>
      <c r="AC5" s="715"/>
      <c r="AD5" s="716"/>
      <c r="AE5" s="717" t="s">
        <v>717</v>
      </c>
      <c r="AF5" s="717"/>
      <c r="AG5" s="717"/>
      <c r="AH5" s="717"/>
      <c r="AI5" s="717"/>
      <c r="AJ5" s="717"/>
      <c r="AK5" s="717"/>
      <c r="AL5" s="717"/>
      <c r="AM5" s="717"/>
      <c r="AN5" s="717"/>
      <c r="AO5" s="717"/>
      <c r="AP5" s="718"/>
      <c r="AQ5" s="719" t="s">
        <v>714</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718</v>
      </c>
      <c r="H7" s="825"/>
      <c r="I7" s="825"/>
      <c r="J7" s="825"/>
      <c r="K7" s="825"/>
      <c r="L7" s="825"/>
      <c r="M7" s="825"/>
      <c r="N7" s="825"/>
      <c r="O7" s="825"/>
      <c r="P7" s="825"/>
      <c r="Q7" s="825"/>
      <c r="R7" s="825"/>
      <c r="S7" s="825"/>
      <c r="T7" s="825"/>
      <c r="U7" s="825"/>
      <c r="V7" s="825"/>
      <c r="W7" s="825"/>
      <c r="X7" s="826"/>
      <c r="Y7" s="393" t="s">
        <v>390</v>
      </c>
      <c r="Z7" s="297"/>
      <c r="AA7" s="297"/>
      <c r="AB7" s="297"/>
      <c r="AC7" s="297"/>
      <c r="AD7" s="394"/>
      <c r="AE7" s="380" t="s">
        <v>719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9" t="str">
        <f>入力規則等!A27</f>
        <v>-</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38"/>
    </row>
    <row r="9" spans="1:50" ht="58.5" customHeight="1" x14ac:dyDescent="0.15">
      <c r="A9" s="124" t="s">
        <v>23</v>
      </c>
      <c r="B9" s="125"/>
      <c r="C9" s="125"/>
      <c r="D9" s="125"/>
      <c r="E9" s="125"/>
      <c r="F9" s="125"/>
      <c r="G9" s="569" t="s">
        <v>720</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721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8" t="s">
        <v>24</v>
      </c>
      <c r="B12" s="119"/>
      <c r="C12" s="119"/>
      <c r="D12" s="119"/>
      <c r="E12" s="119"/>
      <c r="F12" s="120"/>
      <c r="G12" s="678"/>
      <c r="H12" s="679"/>
      <c r="I12" s="679"/>
      <c r="J12" s="679"/>
      <c r="K12" s="679"/>
      <c r="L12" s="679"/>
      <c r="M12" s="679"/>
      <c r="N12" s="679"/>
      <c r="O12" s="679"/>
      <c r="P12" s="304" t="s">
        <v>391</v>
      </c>
      <c r="Q12" s="299"/>
      <c r="R12" s="299"/>
      <c r="S12" s="299"/>
      <c r="T12" s="299"/>
      <c r="U12" s="299"/>
      <c r="V12" s="300"/>
      <c r="W12" s="304" t="s">
        <v>413</v>
      </c>
      <c r="X12" s="299"/>
      <c r="Y12" s="299"/>
      <c r="Z12" s="299"/>
      <c r="AA12" s="299"/>
      <c r="AB12" s="299"/>
      <c r="AC12" s="300"/>
      <c r="AD12" s="304" t="s">
        <v>700</v>
      </c>
      <c r="AE12" s="299"/>
      <c r="AF12" s="299"/>
      <c r="AG12" s="299"/>
      <c r="AH12" s="299"/>
      <c r="AI12" s="299"/>
      <c r="AJ12" s="300"/>
      <c r="AK12" s="304" t="s">
        <v>704</v>
      </c>
      <c r="AL12" s="299"/>
      <c r="AM12" s="299"/>
      <c r="AN12" s="299"/>
      <c r="AO12" s="299"/>
      <c r="AP12" s="299"/>
      <c r="AQ12" s="300"/>
      <c r="AR12" s="304" t="s">
        <v>705</v>
      </c>
      <c r="AS12" s="299"/>
      <c r="AT12" s="299"/>
      <c r="AU12" s="299"/>
      <c r="AV12" s="299"/>
      <c r="AW12" s="299"/>
      <c r="AX12" s="741"/>
    </row>
    <row r="13" spans="1:50" ht="21" customHeight="1" x14ac:dyDescent="0.15">
      <c r="A13" s="121"/>
      <c r="B13" s="122"/>
      <c r="C13" s="122"/>
      <c r="D13" s="122"/>
      <c r="E13" s="122"/>
      <c r="F13" s="123"/>
      <c r="G13" s="742" t="s">
        <v>6</v>
      </c>
      <c r="H13" s="743"/>
      <c r="I13" s="635" t="s">
        <v>7</v>
      </c>
      <c r="J13" s="636"/>
      <c r="K13" s="636"/>
      <c r="L13" s="636"/>
      <c r="M13" s="636"/>
      <c r="N13" s="636"/>
      <c r="O13" s="637"/>
      <c r="P13" s="164">
        <v>2</v>
      </c>
      <c r="Q13" s="165"/>
      <c r="R13" s="165"/>
      <c r="S13" s="165"/>
      <c r="T13" s="165"/>
      <c r="U13" s="165"/>
      <c r="V13" s="166"/>
      <c r="W13" s="164">
        <v>2</v>
      </c>
      <c r="X13" s="165"/>
      <c r="Y13" s="165"/>
      <c r="Z13" s="165"/>
      <c r="AA13" s="165"/>
      <c r="AB13" s="165"/>
      <c r="AC13" s="166"/>
      <c r="AD13" s="164">
        <v>2</v>
      </c>
      <c r="AE13" s="165"/>
      <c r="AF13" s="165"/>
      <c r="AG13" s="165"/>
      <c r="AH13" s="165"/>
      <c r="AI13" s="165"/>
      <c r="AJ13" s="166"/>
      <c r="AK13" s="164">
        <v>2</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4"/>
      <c r="H14" s="745"/>
      <c r="I14" s="572" t="s">
        <v>8</v>
      </c>
      <c r="J14" s="626"/>
      <c r="K14" s="626"/>
      <c r="L14" s="626"/>
      <c r="M14" s="626"/>
      <c r="N14" s="626"/>
      <c r="O14" s="627"/>
      <c r="P14" s="164" t="s">
        <v>719</v>
      </c>
      <c r="Q14" s="165"/>
      <c r="R14" s="165"/>
      <c r="S14" s="165"/>
      <c r="T14" s="165"/>
      <c r="U14" s="165"/>
      <c r="V14" s="166"/>
      <c r="W14" s="164" t="s">
        <v>719</v>
      </c>
      <c r="X14" s="165"/>
      <c r="Y14" s="165"/>
      <c r="Z14" s="165"/>
      <c r="AA14" s="165"/>
      <c r="AB14" s="165"/>
      <c r="AC14" s="166"/>
      <c r="AD14" s="164" t="s">
        <v>719</v>
      </c>
      <c r="AE14" s="165"/>
      <c r="AF14" s="165"/>
      <c r="AG14" s="165"/>
      <c r="AH14" s="165"/>
      <c r="AI14" s="165"/>
      <c r="AJ14" s="166"/>
      <c r="AK14" s="164"/>
      <c r="AL14" s="165"/>
      <c r="AM14" s="165"/>
      <c r="AN14" s="165"/>
      <c r="AO14" s="165"/>
      <c r="AP14" s="165"/>
      <c r="AQ14" s="166"/>
      <c r="AR14" s="662"/>
      <c r="AS14" s="662"/>
      <c r="AT14" s="662"/>
      <c r="AU14" s="662"/>
      <c r="AV14" s="662"/>
      <c r="AW14" s="662"/>
      <c r="AX14" s="663"/>
    </row>
    <row r="15" spans="1:50" ht="21" customHeight="1" x14ac:dyDescent="0.15">
      <c r="A15" s="121"/>
      <c r="B15" s="122"/>
      <c r="C15" s="122"/>
      <c r="D15" s="122"/>
      <c r="E15" s="122"/>
      <c r="F15" s="123"/>
      <c r="G15" s="744"/>
      <c r="H15" s="745"/>
      <c r="I15" s="572" t="s">
        <v>51</v>
      </c>
      <c r="J15" s="573"/>
      <c r="K15" s="573"/>
      <c r="L15" s="573"/>
      <c r="M15" s="573"/>
      <c r="N15" s="573"/>
      <c r="O15" s="574"/>
      <c r="P15" s="164" t="s">
        <v>719</v>
      </c>
      <c r="Q15" s="165"/>
      <c r="R15" s="165"/>
      <c r="S15" s="165"/>
      <c r="T15" s="165"/>
      <c r="U15" s="165"/>
      <c r="V15" s="166"/>
      <c r="W15" s="164" t="s">
        <v>719</v>
      </c>
      <c r="X15" s="165"/>
      <c r="Y15" s="165"/>
      <c r="Z15" s="165"/>
      <c r="AA15" s="165"/>
      <c r="AB15" s="165"/>
      <c r="AC15" s="166"/>
      <c r="AD15" s="164" t="s">
        <v>719</v>
      </c>
      <c r="AE15" s="165"/>
      <c r="AF15" s="165"/>
      <c r="AG15" s="165"/>
      <c r="AH15" s="165"/>
      <c r="AI15" s="165"/>
      <c r="AJ15" s="166"/>
      <c r="AK15" s="164"/>
      <c r="AL15" s="165"/>
      <c r="AM15" s="165"/>
      <c r="AN15" s="165"/>
      <c r="AO15" s="165"/>
      <c r="AP15" s="165"/>
      <c r="AQ15" s="166"/>
      <c r="AR15" s="164"/>
      <c r="AS15" s="165"/>
      <c r="AT15" s="165"/>
      <c r="AU15" s="165"/>
      <c r="AV15" s="165"/>
      <c r="AW15" s="165"/>
      <c r="AX15" s="625"/>
    </row>
    <row r="16" spans="1:50" ht="21" customHeight="1" x14ac:dyDescent="0.15">
      <c r="A16" s="121"/>
      <c r="B16" s="122"/>
      <c r="C16" s="122"/>
      <c r="D16" s="122"/>
      <c r="E16" s="122"/>
      <c r="F16" s="123"/>
      <c r="G16" s="744"/>
      <c r="H16" s="745"/>
      <c r="I16" s="572" t="s">
        <v>52</v>
      </c>
      <c r="J16" s="573"/>
      <c r="K16" s="573"/>
      <c r="L16" s="573"/>
      <c r="M16" s="573"/>
      <c r="N16" s="573"/>
      <c r="O16" s="574"/>
      <c r="P16" s="164" t="s">
        <v>719</v>
      </c>
      <c r="Q16" s="165"/>
      <c r="R16" s="165"/>
      <c r="S16" s="165"/>
      <c r="T16" s="165"/>
      <c r="U16" s="165"/>
      <c r="V16" s="166"/>
      <c r="W16" s="164" t="s">
        <v>719</v>
      </c>
      <c r="X16" s="165"/>
      <c r="Y16" s="165"/>
      <c r="Z16" s="165"/>
      <c r="AA16" s="165"/>
      <c r="AB16" s="165"/>
      <c r="AC16" s="166"/>
      <c r="AD16" s="164" t="s">
        <v>719</v>
      </c>
      <c r="AE16" s="165"/>
      <c r="AF16" s="165"/>
      <c r="AG16" s="165"/>
      <c r="AH16" s="165"/>
      <c r="AI16" s="165"/>
      <c r="AJ16" s="166"/>
      <c r="AK16" s="164"/>
      <c r="AL16" s="165"/>
      <c r="AM16" s="165"/>
      <c r="AN16" s="165"/>
      <c r="AO16" s="165"/>
      <c r="AP16" s="165"/>
      <c r="AQ16" s="166"/>
      <c r="AR16" s="675"/>
      <c r="AS16" s="676"/>
      <c r="AT16" s="676"/>
      <c r="AU16" s="676"/>
      <c r="AV16" s="676"/>
      <c r="AW16" s="676"/>
      <c r="AX16" s="677"/>
    </row>
    <row r="17" spans="1:50" ht="24.75" customHeight="1" x14ac:dyDescent="0.15">
      <c r="A17" s="121"/>
      <c r="B17" s="122"/>
      <c r="C17" s="122"/>
      <c r="D17" s="122"/>
      <c r="E17" s="122"/>
      <c r="F17" s="123"/>
      <c r="G17" s="744"/>
      <c r="H17" s="745"/>
      <c r="I17" s="572" t="s">
        <v>50</v>
      </c>
      <c r="J17" s="626"/>
      <c r="K17" s="626"/>
      <c r="L17" s="626"/>
      <c r="M17" s="626"/>
      <c r="N17" s="626"/>
      <c r="O17" s="627"/>
      <c r="P17" s="164" t="s">
        <v>719</v>
      </c>
      <c r="Q17" s="165"/>
      <c r="R17" s="165"/>
      <c r="S17" s="165"/>
      <c r="T17" s="165"/>
      <c r="U17" s="165"/>
      <c r="V17" s="166"/>
      <c r="W17" s="164" t="s">
        <v>719</v>
      </c>
      <c r="X17" s="165"/>
      <c r="Y17" s="165"/>
      <c r="Z17" s="165"/>
      <c r="AA17" s="165"/>
      <c r="AB17" s="165"/>
      <c r="AC17" s="166"/>
      <c r="AD17" s="164" t="s">
        <v>719</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6"/>
      <c r="H18" s="747"/>
      <c r="I18" s="734" t="s">
        <v>20</v>
      </c>
      <c r="J18" s="735"/>
      <c r="K18" s="735"/>
      <c r="L18" s="735"/>
      <c r="M18" s="735"/>
      <c r="N18" s="735"/>
      <c r="O18" s="736"/>
      <c r="P18" s="170">
        <f>SUM(P13:V17)</f>
        <v>2</v>
      </c>
      <c r="Q18" s="171"/>
      <c r="R18" s="171"/>
      <c r="S18" s="171"/>
      <c r="T18" s="171"/>
      <c r="U18" s="171"/>
      <c r="V18" s="172"/>
      <c r="W18" s="170">
        <f>SUM(W13:AC17)</f>
        <v>2</v>
      </c>
      <c r="X18" s="171"/>
      <c r="Y18" s="171"/>
      <c r="Z18" s="171"/>
      <c r="AA18" s="171"/>
      <c r="AB18" s="171"/>
      <c r="AC18" s="172"/>
      <c r="AD18" s="170">
        <f>SUM(AD13:AJ17)</f>
        <v>2</v>
      </c>
      <c r="AE18" s="171"/>
      <c r="AF18" s="171"/>
      <c r="AG18" s="171"/>
      <c r="AH18" s="171"/>
      <c r="AI18" s="171"/>
      <c r="AJ18" s="172"/>
      <c r="AK18" s="170">
        <f>SUM(AK13:AQ17)</f>
        <v>2</v>
      </c>
      <c r="AL18" s="171"/>
      <c r="AM18" s="171"/>
      <c r="AN18" s="171"/>
      <c r="AO18" s="171"/>
      <c r="AP18" s="171"/>
      <c r="AQ18" s="172"/>
      <c r="AR18" s="170">
        <f>SUM(AR13:AX17)</f>
        <v>0</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1</v>
      </c>
      <c r="Q19" s="165"/>
      <c r="R19" s="165"/>
      <c r="S19" s="165"/>
      <c r="T19" s="165"/>
      <c r="U19" s="165"/>
      <c r="V19" s="166"/>
      <c r="W19" s="164">
        <v>1</v>
      </c>
      <c r="X19" s="165"/>
      <c r="Y19" s="165"/>
      <c r="Z19" s="165"/>
      <c r="AA19" s="165"/>
      <c r="AB19" s="165"/>
      <c r="AC19" s="166"/>
      <c r="AD19" s="164">
        <v>1</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f>IF(P18=0, "-", SUM(P19)/P18)</f>
        <v>0.5</v>
      </c>
      <c r="Q20" s="536"/>
      <c r="R20" s="536"/>
      <c r="S20" s="536"/>
      <c r="T20" s="536"/>
      <c r="U20" s="536"/>
      <c r="V20" s="536"/>
      <c r="W20" s="536">
        <f t="shared" ref="W20" si="0">IF(W18=0, "-", SUM(W19)/W18)</f>
        <v>0.5</v>
      </c>
      <c r="X20" s="536"/>
      <c r="Y20" s="536"/>
      <c r="Z20" s="536"/>
      <c r="AA20" s="536"/>
      <c r="AB20" s="536"/>
      <c r="AC20" s="536"/>
      <c r="AD20" s="536">
        <f t="shared" ref="AD20" si="1">IF(AD18=0, "-", SUM(AD19)/AD18)</f>
        <v>0.5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19" t="s">
        <v>354</v>
      </c>
      <c r="H21" s="920"/>
      <c r="I21" s="920"/>
      <c r="J21" s="920"/>
      <c r="K21" s="920"/>
      <c r="L21" s="920"/>
      <c r="M21" s="920"/>
      <c r="N21" s="920"/>
      <c r="O21" s="920"/>
      <c r="P21" s="536">
        <f>IF(P19=0, "-", SUM(P19)/SUM(P13,P14))</f>
        <v>0.5</v>
      </c>
      <c r="Q21" s="536"/>
      <c r="R21" s="536"/>
      <c r="S21" s="536"/>
      <c r="T21" s="536"/>
      <c r="U21" s="536"/>
      <c r="V21" s="536"/>
      <c r="W21" s="536">
        <f t="shared" ref="W21" si="2">IF(W19=0, "-", SUM(W19)/SUM(W13,W14))</f>
        <v>0.5</v>
      </c>
      <c r="X21" s="536"/>
      <c r="Y21" s="536"/>
      <c r="Z21" s="536"/>
      <c r="AA21" s="536"/>
      <c r="AB21" s="536"/>
      <c r="AC21" s="536"/>
      <c r="AD21" s="536">
        <f t="shared" ref="AD21" si="3">IF(AD19=0, "-", SUM(AD19)/SUM(AD13,AD14))</f>
        <v>0.5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708</v>
      </c>
      <c r="B22" s="140"/>
      <c r="C22" s="140"/>
      <c r="D22" s="140"/>
      <c r="E22" s="140"/>
      <c r="F22" s="141"/>
      <c r="G22" s="130" t="s">
        <v>333</v>
      </c>
      <c r="H22" s="131"/>
      <c r="I22" s="131"/>
      <c r="J22" s="131"/>
      <c r="K22" s="131"/>
      <c r="L22" s="131"/>
      <c r="M22" s="131"/>
      <c r="N22" s="131"/>
      <c r="O22" s="132"/>
      <c r="P22" s="148" t="s">
        <v>706</v>
      </c>
      <c r="Q22" s="131"/>
      <c r="R22" s="131"/>
      <c r="S22" s="131"/>
      <c r="T22" s="131"/>
      <c r="U22" s="131"/>
      <c r="V22" s="132"/>
      <c r="W22" s="148" t="s">
        <v>707</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722</v>
      </c>
      <c r="H23" s="134"/>
      <c r="I23" s="134"/>
      <c r="J23" s="134"/>
      <c r="K23" s="134"/>
      <c r="L23" s="134"/>
      <c r="M23" s="134"/>
      <c r="N23" s="134"/>
      <c r="O23" s="135"/>
      <c r="P23" s="161">
        <v>2</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723</v>
      </c>
      <c r="H24" s="137"/>
      <c r="I24" s="137"/>
      <c r="J24" s="137"/>
      <c r="K24" s="137"/>
      <c r="L24" s="137"/>
      <c r="M24" s="137"/>
      <c r="N24" s="137"/>
      <c r="O24" s="138"/>
      <c r="P24" s="164">
        <v>0.1</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-0.10000000000000009</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2</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391</v>
      </c>
      <c r="AF30" s="384"/>
      <c r="AG30" s="384"/>
      <c r="AH30" s="385"/>
      <c r="AI30" s="386" t="s">
        <v>413</v>
      </c>
      <c r="AJ30" s="386"/>
      <c r="AK30" s="386"/>
      <c r="AL30" s="383"/>
      <c r="AM30" s="386" t="s">
        <v>510</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t="s">
        <v>719</v>
      </c>
      <c r="AR31" s="179"/>
      <c r="AS31" s="180" t="s">
        <v>233</v>
      </c>
      <c r="AT31" s="203"/>
      <c r="AU31" s="272">
        <v>3</v>
      </c>
      <c r="AV31" s="272"/>
      <c r="AW31" s="376" t="s">
        <v>179</v>
      </c>
      <c r="AX31" s="377"/>
    </row>
    <row r="32" spans="1:50" ht="27.95" customHeight="1" x14ac:dyDescent="0.15">
      <c r="A32" s="512"/>
      <c r="B32" s="510"/>
      <c r="C32" s="510"/>
      <c r="D32" s="510"/>
      <c r="E32" s="510"/>
      <c r="F32" s="511"/>
      <c r="G32" s="537" t="s">
        <v>763</v>
      </c>
      <c r="H32" s="538"/>
      <c r="I32" s="538"/>
      <c r="J32" s="538"/>
      <c r="K32" s="538"/>
      <c r="L32" s="538"/>
      <c r="M32" s="538"/>
      <c r="N32" s="538"/>
      <c r="O32" s="539"/>
      <c r="P32" s="192" t="s">
        <v>761</v>
      </c>
      <c r="Q32" s="192"/>
      <c r="R32" s="192"/>
      <c r="S32" s="192"/>
      <c r="T32" s="192"/>
      <c r="U32" s="192"/>
      <c r="V32" s="192"/>
      <c r="W32" s="192"/>
      <c r="X32" s="234"/>
      <c r="Y32" s="340" t="s">
        <v>12</v>
      </c>
      <c r="Z32" s="546"/>
      <c r="AA32" s="547"/>
      <c r="AB32" s="548" t="s">
        <v>724</v>
      </c>
      <c r="AC32" s="548"/>
      <c r="AD32" s="548"/>
      <c r="AE32" s="364">
        <v>121416</v>
      </c>
      <c r="AF32" s="365"/>
      <c r="AG32" s="365"/>
      <c r="AH32" s="365"/>
      <c r="AI32" s="364">
        <v>100178</v>
      </c>
      <c r="AJ32" s="365"/>
      <c r="AK32" s="365"/>
      <c r="AL32" s="365"/>
      <c r="AM32" s="364"/>
      <c r="AN32" s="365"/>
      <c r="AO32" s="365"/>
      <c r="AP32" s="365"/>
      <c r="AQ32" s="167" t="s">
        <v>719</v>
      </c>
      <c r="AR32" s="168"/>
      <c r="AS32" s="168"/>
      <c r="AT32" s="169"/>
      <c r="AU32" s="365" t="s">
        <v>719</v>
      </c>
      <c r="AV32" s="365"/>
      <c r="AW32" s="365"/>
      <c r="AX32" s="366"/>
    </row>
    <row r="33" spans="1:51" ht="27.9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724</v>
      </c>
      <c r="AC33" s="519"/>
      <c r="AD33" s="519"/>
      <c r="AE33" s="364">
        <v>50000</v>
      </c>
      <c r="AF33" s="365"/>
      <c r="AG33" s="365"/>
      <c r="AH33" s="365"/>
      <c r="AI33" s="364">
        <v>50000</v>
      </c>
      <c r="AJ33" s="365"/>
      <c r="AK33" s="365"/>
      <c r="AL33" s="365"/>
      <c r="AM33" s="364">
        <v>100000</v>
      </c>
      <c r="AN33" s="365"/>
      <c r="AO33" s="365"/>
      <c r="AP33" s="365"/>
      <c r="AQ33" s="167" t="s">
        <v>719</v>
      </c>
      <c r="AR33" s="168"/>
      <c r="AS33" s="168"/>
      <c r="AT33" s="169"/>
      <c r="AU33" s="365">
        <v>100000</v>
      </c>
      <c r="AV33" s="365"/>
      <c r="AW33" s="365"/>
      <c r="AX33" s="366"/>
    </row>
    <row r="34" spans="1:51" ht="27.9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v>243</v>
      </c>
      <c r="AF34" s="365"/>
      <c r="AG34" s="365"/>
      <c r="AH34" s="365"/>
      <c r="AI34" s="364">
        <v>200</v>
      </c>
      <c r="AJ34" s="365"/>
      <c r="AK34" s="365"/>
      <c r="AL34" s="365"/>
      <c r="AM34" s="364"/>
      <c r="AN34" s="365"/>
      <c r="AO34" s="365"/>
      <c r="AP34" s="365"/>
      <c r="AQ34" s="167" t="s">
        <v>719</v>
      </c>
      <c r="AR34" s="168"/>
      <c r="AS34" s="168"/>
      <c r="AT34" s="169"/>
      <c r="AU34" s="365" t="s">
        <v>719</v>
      </c>
      <c r="AV34" s="365"/>
      <c r="AW34" s="365"/>
      <c r="AX34" s="366"/>
    </row>
    <row r="35" spans="1:51" ht="23.25" customHeight="1" x14ac:dyDescent="0.15">
      <c r="A35" s="892" t="s">
        <v>381</v>
      </c>
      <c r="B35" s="893"/>
      <c r="C35" s="893"/>
      <c r="D35" s="893"/>
      <c r="E35" s="893"/>
      <c r="F35" s="894"/>
      <c r="G35" s="898" t="s">
        <v>762</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391</v>
      </c>
      <c r="AF37" s="336"/>
      <c r="AG37" s="336"/>
      <c r="AH37" s="336"/>
      <c r="AI37" s="336" t="s">
        <v>413</v>
      </c>
      <c r="AJ37" s="336"/>
      <c r="AK37" s="336"/>
      <c r="AL37" s="336"/>
      <c r="AM37" s="336" t="s">
        <v>510</v>
      </c>
      <c r="AN37" s="336"/>
      <c r="AO37" s="336"/>
      <c r="AP37" s="336"/>
      <c r="AQ37" s="268" t="s">
        <v>232</v>
      </c>
      <c r="AR37" s="269"/>
      <c r="AS37" s="269"/>
      <c r="AT37" s="270"/>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391</v>
      </c>
      <c r="AF44" s="336"/>
      <c r="AG44" s="336"/>
      <c r="AH44" s="336"/>
      <c r="AI44" s="336" t="s">
        <v>413</v>
      </c>
      <c r="AJ44" s="336"/>
      <c r="AK44" s="336"/>
      <c r="AL44" s="336"/>
      <c r="AM44" s="336" t="s">
        <v>510</v>
      </c>
      <c r="AN44" s="336"/>
      <c r="AO44" s="336"/>
      <c r="AP44" s="336"/>
      <c r="AQ44" s="268" t="s">
        <v>232</v>
      </c>
      <c r="AR44" s="269"/>
      <c r="AS44" s="269"/>
      <c r="AT44" s="270"/>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391</v>
      </c>
      <c r="AF51" s="336"/>
      <c r="AG51" s="336"/>
      <c r="AH51" s="336"/>
      <c r="AI51" s="336" t="s">
        <v>413</v>
      </c>
      <c r="AJ51" s="336"/>
      <c r="AK51" s="336"/>
      <c r="AL51" s="336"/>
      <c r="AM51" s="336" t="s">
        <v>510</v>
      </c>
      <c r="AN51" s="336"/>
      <c r="AO51" s="336"/>
      <c r="AP51" s="336"/>
      <c r="AQ51" s="268" t="s">
        <v>232</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391</v>
      </c>
      <c r="AF58" s="336"/>
      <c r="AG58" s="336"/>
      <c r="AH58" s="336"/>
      <c r="AI58" s="336" t="s">
        <v>413</v>
      </c>
      <c r="AJ58" s="336"/>
      <c r="AK58" s="336"/>
      <c r="AL58" s="336"/>
      <c r="AM58" s="336" t="s">
        <v>510</v>
      </c>
      <c r="AN58" s="336"/>
      <c r="AO58" s="336"/>
      <c r="AP58" s="336"/>
      <c r="AQ58" s="268" t="s">
        <v>232</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6" t="s">
        <v>391</v>
      </c>
      <c r="AF65" s="336"/>
      <c r="AG65" s="336"/>
      <c r="AH65" s="336"/>
      <c r="AI65" s="336" t="s">
        <v>413</v>
      </c>
      <c r="AJ65" s="336"/>
      <c r="AK65" s="336"/>
      <c r="AL65" s="336"/>
      <c r="AM65" s="336" t="s">
        <v>510</v>
      </c>
      <c r="AN65" s="336"/>
      <c r="AO65" s="336"/>
      <c r="AP65" s="336"/>
      <c r="AQ65" s="216" t="s">
        <v>232</v>
      </c>
      <c r="AR65" s="200"/>
      <c r="AS65" s="200"/>
      <c r="AT65" s="201"/>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233</v>
      </c>
      <c r="AT66" s="203"/>
      <c r="AU66" s="272"/>
      <c r="AV66" s="272"/>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1" t="s">
        <v>54</v>
      </c>
      <c r="Z68" s="131"/>
      <c r="AA68" s="132"/>
      <c r="AB68" s="969" t="s">
        <v>371</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1" t="s">
        <v>13</v>
      </c>
      <c r="Z69" s="131"/>
      <c r="AA69" s="132"/>
      <c r="AB69" s="970" t="s">
        <v>372</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1" t="s">
        <v>54</v>
      </c>
      <c r="Z71" s="131"/>
      <c r="AA71" s="132"/>
      <c r="AB71" s="969" t="s">
        <v>371</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1" t="s">
        <v>13</v>
      </c>
      <c r="Z72" s="131"/>
      <c r="AA72" s="132"/>
      <c r="AB72" s="970" t="s">
        <v>372</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6" t="s">
        <v>391</v>
      </c>
      <c r="AF73" s="336"/>
      <c r="AG73" s="336"/>
      <c r="AH73" s="336"/>
      <c r="AI73" s="336" t="s">
        <v>413</v>
      </c>
      <c r="AJ73" s="336"/>
      <c r="AK73" s="336"/>
      <c r="AL73" s="336"/>
      <c r="AM73" s="336" t="s">
        <v>510</v>
      </c>
      <c r="AN73" s="336"/>
      <c r="AO73" s="336"/>
      <c r="AP73" s="336"/>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5"/>
      <c r="B75" s="836"/>
      <c r="C75" s="836"/>
      <c r="D75" s="836"/>
      <c r="E75" s="836"/>
      <c r="F75" s="837"/>
      <c r="G75" s="77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7" t="s">
        <v>384</v>
      </c>
      <c r="B78" s="908"/>
      <c r="C78" s="908"/>
      <c r="D78" s="908"/>
      <c r="E78" s="905" t="s">
        <v>328</v>
      </c>
      <c r="F78" s="906"/>
      <c r="G78" s="54" t="s">
        <v>235</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344</v>
      </c>
      <c r="AP79" s="128"/>
      <c r="AQ79" s="128"/>
      <c r="AR79" s="76" t="s">
        <v>342</v>
      </c>
      <c r="AS79" s="127"/>
      <c r="AT79" s="128"/>
      <c r="AU79" s="128"/>
      <c r="AV79" s="128"/>
      <c r="AW79" s="128"/>
      <c r="AX79" s="129"/>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6" t="s">
        <v>391</v>
      </c>
      <c r="AF85" s="336"/>
      <c r="AG85" s="336"/>
      <c r="AH85" s="336"/>
      <c r="AI85" s="336" t="s">
        <v>413</v>
      </c>
      <c r="AJ85" s="336"/>
      <c r="AK85" s="336"/>
      <c r="AL85" s="336"/>
      <c r="AM85" s="336" t="s">
        <v>510</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6" t="s">
        <v>391</v>
      </c>
      <c r="AF90" s="336"/>
      <c r="AG90" s="336"/>
      <c r="AH90" s="336"/>
      <c r="AI90" s="336" t="s">
        <v>413</v>
      </c>
      <c r="AJ90" s="336"/>
      <c r="AK90" s="336"/>
      <c r="AL90" s="336"/>
      <c r="AM90" s="336" t="s">
        <v>510</v>
      </c>
      <c r="AN90" s="336"/>
      <c r="AO90" s="336"/>
      <c r="AP90" s="336"/>
      <c r="AQ90" s="216" t="s">
        <v>232</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6" t="s">
        <v>391</v>
      </c>
      <c r="AF95" s="336"/>
      <c r="AG95" s="336"/>
      <c r="AH95" s="336"/>
      <c r="AI95" s="336" t="s">
        <v>413</v>
      </c>
      <c r="AJ95" s="336"/>
      <c r="AK95" s="336"/>
      <c r="AL95" s="336"/>
      <c r="AM95" s="336" t="s">
        <v>510</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4"/>
      <c r="AF98" s="365"/>
      <c r="AG98" s="365"/>
      <c r="AH98" s="811"/>
      <c r="AI98" s="364"/>
      <c r="AJ98" s="365"/>
      <c r="AK98" s="365"/>
      <c r="AL98" s="811"/>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391</v>
      </c>
      <c r="AF100" s="819"/>
      <c r="AG100" s="819"/>
      <c r="AH100" s="820"/>
      <c r="AI100" s="818" t="s">
        <v>413</v>
      </c>
      <c r="AJ100" s="819"/>
      <c r="AK100" s="819"/>
      <c r="AL100" s="820"/>
      <c r="AM100" s="818" t="s">
        <v>510</v>
      </c>
      <c r="AN100" s="819"/>
      <c r="AO100" s="819"/>
      <c r="AP100" s="820"/>
      <c r="AQ100" s="921" t="s">
        <v>418</v>
      </c>
      <c r="AR100" s="922"/>
      <c r="AS100" s="922"/>
      <c r="AT100" s="923"/>
      <c r="AU100" s="921" t="s">
        <v>542</v>
      </c>
      <c r="AV100" s="922"/>
      <c r="AW100" s="922"/>
      <c r="AX100" s="924"/>
    </row>
    <row r="101" spans="1:60" ht="23.25" customHeight="1" x14ac:dyDescent="0.15">
      <c r="A101" s="488"/>
      <c r="B101" s="489"/>
      <c r="C101" s="489"/>
      <c r="D101" s="489"/>
      <c r="E101" s="489"/>
      <c r="F101" s="490"/>
      <c r="G101" s="192" t="s">
        <v>725</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726</v>
      </c>
      <c r="AC101" s="548"/>
      <c r="AD101" s="548"/>
      <c r="AE101" s="359">
        <v>741</v>
      </c>
      <c r="AF101" s="359"/>
      <c r="AG101" s="359"/>
      <c r="AH101" s="359"/>
      <c r="AI101" s="359">
        <v>660</v>
      </c>
      <c r="AJ101" s="359"/>
      <c r="AK101" s="359"/>
      <c r="AL101" s="359"/>
      <c r="AM101" s="359">
        <v>499</v>
      </c>
      <c r="AN101" s="359"/>
      <c r="AO101" s="359"/>
      <c r="AP101" s="359"/>
      <c r="AQ101" s="359" t="s">
        <v>744</v>
      </c>
      <c r="AR101" s="359"/>
      <c r="AS101" s="359"/>
      <c r="AT101" s="359"/>
      <c r="AU101" s="364" t="s">
        <v>744</v>
      </c>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726</v>
      </c>
      <c r="AC102" s="548"/>
      <c r="AD102" s="548"/>
      <c r="AE102" s="359">
        <v>740</v>
      </c>
      <c r="AF102" s="359"/>
      <c r="AG102" s="359"/>
      <c r="AH102" s="359"/>
      <c r="AI102" s="359">
        <v>740</v>
      </c>
      <c r="AJ102" s="359"/>
      <c r="AK102" s="359"/>
      <c r="AL102" s="359"/>
      <c r="AM102" s="359">
        <v>726</v>
      </c>
      <c r="AN102" s="359"/>
      <c r="AO102" s="359"/>
      <c r="AP102" s="359"/>
      <c r="AQ102" s="359">
        <v>725</v>
      </c>
      <c r="AR102" s="359"/>
      <c r="AS102" s="359"/>
      <c r="AT102" s="359"/>
      <c r="AU102" s="372" t="s">
        <v>744</v>
      </c>
      <c r="AV102" s="373"/>
      <c r="AW102" s="373"/>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3"/>
      <c r="B116" s="294"/>
      <c r="C116" s="294"/>
      <c r="D116" s="294"/>
      <c r="E116" s="294"/>
      <c r="F116" s="295"/>
      <c r="G116" s="352" t="s">
        <v>727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728</v>
      </c>
      <c r="AC116" s="302"/>
      <c r="AD116" s="303"/>
      <c r="AE116" s="359">
        <v>1274</v>
      </c>
      <c r="AF116" s="359"/>
      <c r="AG116" s="359"/>
      <c r="AH116" s="359"/>
      <c r="AI116" s="359">
        <v>1577</v>
      </c>
      <c r="AJ116" s="359"/>
      <c r="AK116" s="359"/>
      <c r="AL116" s="359"/>
      <c r="AM116" s="359">
        <v>1980</v>
      </c>
      <c r="AN116" s="359"/>
      <c r="AO116" s="359"/>
      <c r="AP116" s="359"/>
      <c r="AQ116" s="364">
        <v>2041</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729</v>
      </c>
      <c r="AC117" s="344"/>
      <c r="AD117" s="345"/>
      <c r="AE117" s="307" t="s">
        <v>730</v>
      </c>
      <c r="AF117" s="307"/>
      <c r="AG117" s="307"/>
      <c r="AH117" s="307"/>
      <c r="AI117" s="307" t="s">
        <v>766</v>
      </c>
      <c r="AJ117" s="307"/>
      <c r="AK117" s="307"/>
      <c r="AL117" s="307"/>
      <c r="AM117" s="307" t="s">
        <v>765</v>
      </c>
      <c r="AN117" s="307"/>
      <c r="AO117" s="307"/>
      <c r="AP117" s="307"/>
      <c r="AQ117" s="307" t="s">
        <v>764</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8" t="s">
        <v>406</v>
      </c>
      <c r="B130" s="986"/>
      <c r="C130" s="985" t="s">
        <v>236</v>
      </c>
      <c r="D130" s="986"/>
      <c r="E130" s="309" t="s">
        <v>265</v>
      </c>
      <c r="F130" s="310"/>
      <c r="G130" s="311" t="s">
        <v>731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89"/>
      <c r="B131" s="254"/>
      <c r="C131" s="253"/>
      <c r="D131" s="254"/>
      <c r="E131" s="240" t="s">
        <v>264</v>
      </c>
      <c r="F131" s="241"/>
      <c r="G131" s="238" t="s">
        <v>732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89"/>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391</v>
      </c>
      <c r="AF132" s="200"/>
      <c r="AG132" s="200"/>
      <c r="AH132" s="201"/>
      <c r="AI132" s="216" t="s">
        <v>413</v>
      </c>
      <c r="AJ132" s="200"/>
      <c r="AK132" s="200"/>
      <c r="AL132" s="201"/>
      <c r="AM132" s="216" t="s">
        <v>700</v>
      </c>
      <c r="AN132" s="200"/>
      <c r="AO132" s="200"/>
      <c r="AP132" s="201"/>
      <c r="AQ132" s="268" t="s">
        <v>232</v>
      </c>
      <c r="AR132" s="269"/>
      <c r="AS132" s="269"/>
      <c r="AT132" s="270"/>
      <c r="AU132" s="280" t="s">
        <v>248</v>
      </c>
      <c r="AV132" s="280"/>
      <c r="AW132" s="280"/>
      <c r="AX132" s="281"/>
      <c r="AY132">
        <f>COUNTA($G$134)</f>
        <v>1</v>
      </c>
    </row>
    <row r="133" spans="1:51" ht="18.75" customHeight="1" x14ac:dyDescent="0.15">
      <c r="A133" s="98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771</v>
      </c>
      <c r="AR133" s="272"/>
      <c r="AS133" s="180" t="s">
        <v>233</v>
      </c>
      <c r="AT133" s="203"/>
      <c r="AU133" s="179" t="s">
        <v>771</v>
      </c>
      <c r="AV133" s="179"/>
      <c r="AW133" s="180" t="s">
        <v>179</v>
      </c>
      <c r="AX133" s="181"/>
      <c r="AY133">
        <f>$AY$132</f>
        <v>1</v>
      </c>
    </row>
    <row r="134" spans="1:51" ht="39.75" customHeight="1" x14ac:dyDescent="0.15">
      <c r="A134" s="989"/>
      <c r="B134" s="254"/>
      <c r="C134" s="253"/>
      <c r="D134" s="254"/>
      <c r="E134" s="253"/>
      <c r="F134" s="315"/>
      <c r="G134" s="233" t="s">
        <v>744</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744</v>
      </c>
      <c r="AC134" s="225"/>
      <c r="AD134" s="225"/>
      <c r="AE134" s="267" t="s">
        <v>744</v>
      </c>
      <c r="AF134" s="168"/>
      <c r="AG134" s="168"/>
      <c r="AH134" s="168"/>
      <c r="AI134" s="267" t="s">
        <v>719</v>
      </c>
      <c r="AJ134" s="168"/>
      <c r="AK134" s="168"/>
      <c r="AL134" s="168"/>
      <c r="AM134" s="267" t="s">
        <v>744</v>
      </c>
      <c r="AN134" s="168"/>
      <c r="AO134" s="168"/>
      <c r="AP134" s="168"/>
      <c r="AQ134" s="267" t="s">
        <v>744</v>
      </c>
      <c r="AR134" s="168"/>
      <c r="AS134" s="168"/>
      <c r="AT134" s="168"/>
      <c r="AU134" s="267" t="s">
        <v>744</v>
      </c>
      <c r="AV134" s="168"/>
      <c r="AW134" s="168"/>
      <c r="AX134" s="209"/>
      <c r="AY134">
        <f t="shared" ref="AY134:AY135" si="13">$AY$132</f>
        <v>1</v>
      </c>
    </row>
    <row r="135" spans="1:51" ht="39.75" customHeight="1" x14ac:dyDescent="0.15">
      <c r="A135" s="98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744</v>
      </c>
      <c r="AC135" s="176"/>
      <c r="AD135" s="176"/>
      <c r="AE135" s="267" t="s">
        <v>719</v>
      </c>
      <c r="AF135" s="168"/>
      <c r="AG135" s="168"/>
      <c r="AH135" s="168"/>
      <c r="AI135" s="267" t="s">
        <v>719</v>
      </c>
      <c r="AJ135" s="168"/>
      <c r="AK135" s="168"/>
      <c r="AL135" s="168"/>
      <c r="AM135" s="267" t="s">
        <v>719</v>
      </c>
      <c r="AN135" s="168"/>
      <c r="AO135" s="168"/>
      <c r="AP135" s="168"/>
      <c r="AQ135" s="267" t="s">
        <v>719</v>
      </c>
      <c r="AR135" s="168"/>
      <c r="AS135" s="168"/>
      <c r="AT135" s="168"/>
      <c r="AU135" s="267" t="s">
        <v>719</v>
      </c>
      <c r="AV135" s="168"/>
      <c r="AW135" s="168"/>
      <c r="AX135" s="209"/>
      <c r="AY135">
        <f t="shared" si="13"/>
        <v>1</v>
      </c>
    </row>
    <row r="136" spans="1:51" ht="18.75" hidden="1" customHeight="1" x14ac:dyDescent="0.15">
      <c r="A136" s="989"/>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391</v>
      </c>
      <c r="AF136" s="200"/>
      <c r="AG136" s="200"/>
      <c r="AH136" s="201"/>
      <c r="AI136" s="216" t="s">
        <v>413</v>
      </c>
      <c r="AJ136" s="200"/>
      <c r="AK136" s="200"/>
      <c r="AL136" s="201"/>
      <c r="AM136" s="216" t="s">
        <v>700</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8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89"/>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8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89"/>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391</v>
      </c>
      <c r="AF140" s="200"/>
      <c r="AG140" s="200"/>
      <c r="AH140" s="201"/>
      <c r="AI140" s="216" t="s">
        <v>413</v>
      </c>
      <c r="AJ140" s="200"/>
      <c r="AK140" s="200"/>
      <c r="AL140" s="201"/>
      <c r="AM140" s="216" t="s">
        <v>700</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8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89"/>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8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89"/>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391</v>
      </c>
      <c r="AF144" s="200"/>
      <c r="AG144" s="200"/>
      <c r="AH144" s="201"/>
      <c r="AI144" s="216" t="s">
        <v>413</v>
      </c>
      <c r="AJ144" s="200"/>
      <c r="AK144" s="200"/>
      <c r="AL144" s="201"/>
      <c r="AM144" s="216" t="s">
        <v>700</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8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89"/>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8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89"/>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391</v>
      </c>
      <c r="AF148" s="200"/>
      <c r="AG148" s="200"/>
      <c r="AH148" s="201"/>
      <c r="AI148" s="216" t="s">
        <v>413</v>
      </c>
      <c r="AJ148" s="200"/>
      <c r="AK148" s="200"/>
      <c r="AL148" s="201"/>
      <c r="AM148" s="216" t="s">
        <v>700</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8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8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8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89"/>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0</v>
      </c>
    </row>
    <row r="153" spans="1:51" ht="22.5" hidden="1" customHeight="1" x14ac:dyDescent="0.15">
      <c r="A153" s="98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89"/>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16"/>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89"/>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89"/>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89"/>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7"/>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8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89"/>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8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89"/>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89"/>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89"/>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9"/>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8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89"/>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89"/>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89"/>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9"/>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8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89"/>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89"/>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89"/>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9"/>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8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89"/>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89"/>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89"/>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8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89"/>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89"/>
      <c r="B188" s="254"/>
      <c r="C188" s="253"/>
      <c r="D188" s="254"/>
      <c r="E188" s="191" t="s">
        <v>772</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89"/>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989"/>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89"/>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391</v>
      </c>
      <c r="AF192" s="200"/>
      <c r="AG192" s="200"/>
      <c r="AH192" s="201"/>
      <c r="AI192" s="216" t="s">
        <v>413</v>
      </c>
      <c r="AJ192" s="200"/>
      <c r="AK192" s="200"/>
      <c r="AL192" s="201"/>
      <c r="AM192" s="216" t="s">
        <v>700</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8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8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8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89"/>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391</v>
      </c>
      <c r="AF196" s="200"/>
      <c r="AG196" s="200"/>
      <c r="AH196" s="201"/>
      <c r="AI196" s="216" t="s">
        <v>413</v>
      </c>
      <c r="AJ196" s="200"/>
      <c r="AK196" s="200"/>
      <c r="AL196" s="201"/>
      <c r="AM196" s="216" t="s">
        <v>700</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8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8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8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89"/>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391</v>
      </c>
      <c r="AF200" s="200"/>
      <c r="AG200" s="200"/>
      <c r="AH200" s="201"/>
      <c r="AI200" s="216" t="s">
        <v>413</v>
      </c>
      <c r="AJ200" s="200"/>
      <c r="AK200" s="200"/>
      <c r="AL200" s="201"/>
      <c r="AM200" s="216" t="s">
        <v>700</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8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8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8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89"/>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391</v>
      </c>
      <c r="AF204" s="200"/>
      <c r="AG204" s="200"/>
      <c r="AH204" s="201"/>
      <c r="AI204" s="216" t="s">
        <v>413</v>
      </c>
      <c r="AJ204" s="200"/>
      <c r="AK204" s="200"/>
      <c r="AL204" s="201"/>
      <c r="AM204" s="216" t="s">
        <v>700</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8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8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8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89"/>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391</v>
      </c>
      <c r="AF208" s="200"/>
      <c r="AG208" s="200"/>
      <c r="AH208" s="201"/>
      <c r="AI208" s="216" t="s">
        <v>413</v>
      </c>
      <c r="AJ208" s="200"/>
      <c r="AK208" s="200"/>
      <c r="AL208" s="201"/>
      <c r="AM208" s="216" t="s">
        <v>700</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8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8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8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89"/>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8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9"/>
      <c r="B214" s="254"/>
      <c r="C214" s="253"/>
      <c r="D214" s="254"/>
      <c r="E214" s="253"/>
      <c r="F214" s="315"/>
      <c r="G214" s="233"/>
      <c r="H214" s="192"/>
      <c r="I214" s="192"/>
      <c r="J214" s="192"/>
      <c r="K214" s="192"/>
      <c r="L214" s="192"/>
      <c r="M214" s="192"/>
      <c r="N214" s="192"/>
      <c r="O214" s="192"/>
      <c r="P214" s="234"/>
      <c r="Q214" s="976"/>
      <c r="R214" s="977"/>
      <c r="S214" s="977"/>
      <c r="T214" s="977"/>
      <c r="U214" s="977"/>
      <c r="V214" s="977"/>
      <c r="W214" s="977"/>
      <c r="X214" s="977"/>
      <c r="Y214" s="977"/>
      <c r="Z214" s="977"/>
      <c r="AA214" s="97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89"/>
      <c r="B215" s="254"/>
      <c r="C215" s="253"/>
      <c r="D215" s="254"/>
      <c r="E215" s="253"/>
      <c r="F215" s="315"/>
      <c r="G215" s="235"/>
      <c r="H215" s="236"/>
      <c r="I215" s="236"/>
      <c r="J215" s="236"/>
      <c r="K215" s="236"/>
      <c r="L215" s="236"/>
      <c r="M215" s="236"/>
      <c r="N215" s="236"/>
      <c r="O215" s="236"/>
      <c r="P215" s="237"/>
      <c r="Q215" s="979"/>
      <c r="R215" s="980"/>
      <c r="S215" s="980"/>
      <c r="T215" s="980"/>
      <c r="U215" s="980"/>
      <c r="V215" s="980"/>
      <c r="W215" s="980"/>
      <c r="X215" s="980"/>
      <c r="Y215" s="980"/>
      <c r="Z215" s="980"/>
      <c r="AA215" s="98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89"/>
      <c r="B216" s="254"/>
      <c r="C216" s="253"/>
      <c r="D216" s="254"/>
      <c r="E216" s="253"/>
      <c r="F216" s="315"/>
      <c r="G216" s="235"/>
      <c r="H216" s="236"/>
      <c r="I216" s="236"/>
      <c r="J216" s="236"/>
      <c r="K216" s="236"/>
      <c r="L216" s="236"/>
      <c r="M216" s="236"/>
      <c r="N216" s="236"/>
      <c r="O216" s="236"/>
      <c r="P216" s="237"/>
      <c r="Q216" s="979"/>
      <c r="R216" s="980"/>
      <c r="S216" s="980"/>
      <c r="T216" s="980"/>
      <c r="U216" s="980"/>
      <c r="V216" s="980"/>
      <c r="W216" s="980"/>
      <c r="X216" s="980"/>
      <c r="Y216" s="980"/>
      <c r="Z216" s="980"/>
      <c r="AA216" s="98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89"/>
      <c r="B217" s="254"/>
      <c r="C217" s="253"/>
      <c r="D217" s="254"/>
      <c r="E217" s="253"/>
      <c r="F217" s="315"/>
      <c r="G217" s="235"/>
      <c r="H217" s="236"/>
      <c r="I217" s="236"/>
      <c r="J217" s="236"/>
      <c r="K217" s="236"/>
      <c r="L217" s="236"/>
      <c r="M217" s="236"/>
      <c r="N217" s="236"/>
      <c r="O217" s="236"/>
      <c r="P217" s="237"/>
      <c r="Q217" s="979"/>
      <c r="R217" s="980"/>
      <c r="S217" s="980"/>
      <c r="T217" s="980"/>
      <c r="U217" s="980"/>
      <c r="V217" s="980"/>
      <c r="W217" s="980"/>
      <c r="X217" s="980"/>
      <c r="Y217" s="980"/>
      <c r="Z217" s="980"/>
      <c r="AA217" s="98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9"/>
      <c r="B218" s="254"/>
      <c r="C218" s="253"/>
      <c r="D218" s="254"/>
      <c r="E218" s="253"/>
      <c r="F218" s="315"/>
      <c r="G218" s="238"/>
      <c r="H218" s="195"/>
      <c r="I218" s="195"/>
      <c r="J218" s="195"/>
      <c r="K218" s="195"/>
      <c r="L218" s="195"/>
      <c r="M218" s="195"/>
      <c r="N218" s="195"/>
      <c r="O218" s="195"/>
      <c r="P218" s="239"/>
      <c r="Q218" s="982"/>
      <c r="R218" s="983"/>
      <c r="S218" s="983"/>
      <c r="T218" s="983"/>
      <c r="U218" s="983"/>
      <c r="V218" s="983"/>
      <c r="W218" s="983"/>
      <c r="X218" s="983"/>
      <c r="Y218" s="983"/>
      <c r="Z218" s="983"/>
      <c r="AA218" s="98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9"/>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89"/>
      <c r="B221" s="254"/>
      <c r="C221" s="253"/>
      <c r="D221" s="254"/>
      <c r="E221" s="253"/>
      <c r="F221" s="315"/>
      <c r="G221" s="233"/>
      <c r="H221" s="192"/>
      <c r="I221" s="192"/>
      <c r="J221" s="192"/>
      <c r="K221" s="192"/>
      <c r="L221" s="192"/>
      <c r="M221" s="192"/>
      <c r="N221" s="192"/>
      <c r="O221" s="192"/>
      <c r="P221" s="234"/>
      <c r="Q221" s="976"/>
      <c r="R221" s="977"/>
      <c r="S221" s="977"/>
      <c r="T221" s="977"/>
      <c r="U221" s="977"/>
      <c r="V221" s="977"/>
      <c r="W221" s="977"/>
      <c r="X221" s="977"/>
      <c r="Y221" s="977"/>
      <c r="Z221" s="977"/>
      <c r="AA221" s="97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89"/>
      <c r="B222" s="254"/>
      <c r="C222" s="253"/>
      <c r="D222" s="254"/>
      <c r="E222" s="253"/>
      <c r="F222" s="315"/>
      <c r="G222" s="235"/>
      <c r="H222" s="236"/>
      <c r="I222" s="236"/>
      <c r="J222" s="236"/>
      <c r="K222" s="236"/>
      <c r="L222" s="236"/>
      <c r="M222" s="236"/>
      <c r="N222" s="236"/>
      <c r="O222" s="236"/>
      <c r="P222" s="237"/>
      <c r="Q222" s="979"/>
      <c r="R222" s="980"/>
      <c r="S222" s="980"/>
      <c r="T222" s="980"/>
      <c r="U222" s="980"/>
      <c r="V222" s="980"/>
      <c r="W222" s="980"/>
      <c r="X222" s="980"/>
      <c r="Y222" s="980"/>
      <c r="Z222" s="980"/>
      <c r="AA222" s="98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89"/>
      <c r="B223" s="254"/>
      <c r="C223" s="253"/>
      <c r="D223" s="254"/>
      <c r="E223" s="253"/>
      <c r="F223" s="315"/>
      <c r="G223" s="235"/>
      <c r="H223" s="236"/>
      <c r="I223" s="236"/>
      <c r="J223" s="236"/>
      <c r="K223" s="236"/>
      <c r="L223" s="236"/>
      <c r="M223" s="236"/>
      <c r="N223" s="236"/>
      <c r="O223" s="236"/>
      <c r="P223" s="237"/>
      <c r="Q223" s="979"/>
      <c r="R223" s="980"/>
      <c r="S223" s="980"/>
      <c r="T223" s="980"/>
      <c r="U223" s="980"/>
      <c r="V223" s="980"/>
      <c r="W223" s="980"/>
      <c r="X223" s="980"/>
      <c r="Y223" s="980"/>
      <c r="Z223" s="980"/>
      <c r="AA223" s="98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89"/>
      <c r="B224" s="254"/>
      <c r="C224" s="253"/>
      <c r="D224" s="254"/>
      <c r="E224" s="253"/>
      <c r="F224" s="315"/>
      <c r="G224" s="235"/>
      <c r="H224" s="236"/>
      <c r="I224" s="236"/>
      <c r="J224" s="236"/>
      <c r="K224" s="236"/>
      <c r="L224" s="236"/>
      <c r="M224" s="236"/>
      <c r="N224" s="236"/>
      <c r="O224" s="236"/>
      <c r="P224" s="237"/>
      <c r="Q224" s="979"/>
      <c r="R224" s="980"/>
      <c r="S224" s="980"/>
      <c r="T224" s="980"/>
      <c r="U224" s="980"/>
      <c r="V224" s="980"/>
      <c r="W224" s="980"/>
      <c r="X224" s="980"/>
      <c r="Y224" s="980"/>
      <c r="Z224" s="980"/>
      <c r="AA224" s="98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9"/>
      <c r="B225" s="254"/>
      <c r="C225" s="253"/>
      <c r="D225" s="254"/>
      <c r="E225" s="253"/>
      <c r="F225" s="315"/>
      <c r="G225" s="238"/>
      <c r="H225" s="195"/>
      <c r="I225" s="195"/>
      <c r="J225" s="195"/>
      <c r="K225" s="195"/>
      <c r="L225" s="195"/>
      <c r="M225" s="195"/>
      <c r="N225" s="195"/>
      <c r="O225" s="195"/>
      <c r="P225" s="239"/>
      <c r="Q225" s="982"/>
      <c r="R225" s="983"/>
      <c r="S225" s="983"/>
      <c r="T225" s="983"/>
      <c r="U225" s="983"/>
      <c r="V225" s="983"/>
      <c r="W225" s="983"/>
      <c r="X225" s="983"/>
      <c r="Y225" s="983"/>
      <c r="Z225" s="983"/>
      <c r="AA225" s="98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9"/>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89"/>
      <c r="B228" s="254"/>
      <c r="C228" s="253"/>
      <c r="D228" s="254"/>
      <c r="E228" s="253"/>
      <c r="F228" s="315"/>
      <c r="G228" s="233"/>
      <c r="H228" s="192"/>
      <c r="I228" s="192"/>
      <c r="J228" s="192"/>
      <c r="K228" s="192"/>
      <c r="L228" s="192"/>
      <c r="M228" s="192"/>
      <c r="N228" s="192"/>
      <c r="O228" s="192"/>
      <c r="P228" s="234"/>
      <c r="Q228" s="976"/>
      <c r="R228" s="977"/>
      <c r="S228" s="977"/>
      <c r="T228" s="977"/>
      <c r="U228" s="977"/>
      <c r="V228" s="977"/>
      <c r="W228" s="977"/>
      <c r="X228" s="977"/>
      <c r="Y228" s="977"/>
      <c r="Z228" s="977"/>
      <c r="AA228" s="97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89"/>
      <c r="B229" s="254"/>
      <c r="C229" s="253"/>
      <c r="D229" s="254"/>
      <c r="E229" s="253"/>
      <c r="F229" s="315"/>
      <c r="G229" s="235"/>
      <c r="H229" s="236"/>
      <c r="I229" s="236"/>
      <c r="J229" s="236"/>
      <c r="K229" s="236"/>
      <c r="L229" s="236"/>
      <c r="M229" s="236"/>
      <c r="N229" s="236"/>
      <c r="O229" s="236"/>
      <c r="P229" s="237"/>
      <c r="Q229" s="979"/>
      <c r="R229" s="980"/>
      <c r="S229" s="980"/>
      <c r="T229" s="980"/>
      <c r="U229" s="980"/>
      <c r="V229" s="980"/>
      <c r="W229" s="980"/>
      <c r="X229" s="980"/>
      <c r="Y229" s="980"/>
      <c r="Z229" s="980"/>
      <c r="AA229" s="98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89"/>
      <c r="B230" s="254"/>
      <c r="C230" s="253"/>
      <c r="D230" s="254"/>
      <c r="E230" s="253"/>
      <c r="F230" s="315"/>
      <c r="G230" s="235"/>
      <c r="H230" s="236"/>
      <c r="I230" s="236"/>
      <c r="J230" s="236"/>
      <c r="K230" s="236"/>
      <c r="L230" s="236"/>
      <c r="M230" s="236"/>
      <c r="N230" s="236"/>
      <c r="O230" s="236"/>
      <c r="P230" s="237"/>
      <c r="Q230" s="979"/>
      <c r="R230" s="980"/>
      <c r="S230" s="980"/>
      <c r="T230" s="980"/>
      <c r="U230" s="980"/>
      <c r="V230" s="980"/>
      <c r="W230" s="980"/>
      <c r="X230" s="980"/>
      <c r="Y230" s="980"/>
      <c r="Z230" s="980"/>
      <c r="AA230" s="98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89"/>
      <c r="B231" s="254"/>
      <c r="C231" s="253"/>
      <c r="D231" s="254"/>
      <c r="E231" s="253"/>
      <c r="F231" s="315"/>
      <c r="G231" s="235"/>
      <c r="H231" s="236"/>
      <c r="I231" s="236"/>
      <c r="J231" s="236"/>
      <c r="K231" s="236"/>
      <c r="L231" s="236"/>
      <c r="M231" s="236"/>
      <c r="N231" s="236"/>
      <c r="O231" s="236"/>
      <c r="P231" s="237"/>
      <c r="Q231" s="979"/>
      <c r="R231" s="980"/>
      <c r="S231" s="980"/>
      <c r="T231" s="980"/>
      <c r="U231" s="980"/>
      <c r="V231" s="980"/>
      <c r="W231" s="980"/>
      <c r="X231" s="980"/>
      <c r="Y231" s="980"/>
      <c r="Z231" s="980"/>
      <c r="AA231" s="98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9"/>
      <c r="B232" s="254"/>
      <c r="C232" s="253"/>
      <c r="D232" s="254"/>
      <c r="E232" s="253"/>
      <c r="F232" s="315"/>
      <c r="G232" s="238"/>
      <c r="H232" s="195"/>
      <c r="I232" s="195"/>
      <c r="J232" s="195"/>
      <c r="K232" s="195"/>
      <c r="L232" s="195"/>
      <c r="M232" s="195"/>
      <c r="N232" s="195"/>
      <c r="O232" s="195"/>
      <c r="P232" s="239"/>
      <c r="Q232" s="982"/>
      <c r="R232" s="983"/>
      <c r="S232" s="983"/>
      <c r="T232" s="983"/>
      <c r="U232" s="983"/>
      <c r="V232" s="983"/>
      <c r="W232" s="983"/>
      <c r="X232" s="983"/>
      <c r="Y232" s="983"/>
      <c r="Z232" s="983"/>
      <c r="AA232" s="98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9"/>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89"/>
      <c r="B235" s="254"/>
      <c r="C235" s="253"/>
      <c r="D235" s="254"/>
      <c r="E235" s="253"/>
      <c r="F235" s="315"/>
      <c r="G235" s="233"/>
      <c r="H235" s="192"/>
      <c r="I235" s="192"/>
      <c r="J235" s="192"/>
      <c r="K235" s="192"/>
      <c r="L235" s="192"/>
      <c r="M235" s="192"/>
      <c r="N235" s="192"/>
      <c r="O235" s="192"/>
      <c r="P235" s="234"/>
      <c r="Q235" s="976"/>
      <c r="R235" s="977"/>
      <c r="S235" s="977"/>
      <c r="T235" s="977"/>
      <c r="U235" s="977"/>
      <c r="V235" s="977"/>
      <c r="W235" s="977"/>
      <c r="X235" s="977"/>
      <c r="Y235" s="977"/>
      <c r="Z235" s="977"/>
      <c r="AA235" s="97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89"/>
      <c r="B236" s="254"/>
      <c r="C236" s="253"/>
      <c r="D236" s="254"/>
      <c r="E236" s="253"/>
      <c r="F236" s="315"/>
      <c r="G236" s="235"/>
      <c r="H236" s="236"/>
      <c r="I236" s="236"/>
      <c r="J236" s="236"/>
      <c r="K236" s="236"/>
      <c r="L236" s="236"/>
      <c r="M236" s="236"/>
      <c r="N236" s="236"/>
      <c r="O236" s="236"/>
      <c r="P236" s="237"/>
      <c r="Q236" s="979"/>
      <c r="R236" s="980"/>
      <c r="S236" s="980"/>
      <c r="T236" s="980"/>
      <c r="U236" s="980"/>
      <c r="V236" s="980"/>
      <c r="W236" s="980"/>
      <c r="X236" s="980"/>
      <c r="Y236" s="980"/>
      <c r="Z236" s="980"/>
      <c r="AA236" s="98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89"/>
      <c r="B237" s="254"/>
      <c r="C237" s="253"/>
      <c r="D237" s="254"/>
      <c r="E237" s="253"/>
      <c r="F237" s="315"/>
      <c r="G237" s="235"/>
      <c r="H237" s="236"/>
      <c r="I237" s="236"/>
      <c r="J237" s="236"/>
      <c r="K237" s="236"/>
      <c r="L237" s="236"/>
      <c r="M237" s="236"/>
      <c r="N237" s="236"/>
      <c r="O237" s="236"/>
      <c r="P237" s="237"/>
      <c r="Q237" s="979"/>
      <c r="R237" s="980"/>
      <c r="S237" s="980"/>
      <c r="T237" s="980"/>
      <c r="U237" s="980"/>
      <c r="V237" s="980"/>
      <c r="W237" s="980"/>
      <c r="X237" s="980"/>
      <c r="Y237" s="980"/>
      <c r="Z237" s="980"/>
      <c r="AA237" s="98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89"/>
      <c r="B238" s="254"/>
      <c r="C238" s="253"/>
      <c r="D238" s="254"/>
      <c r="E238" s="253"/>
      <c r="F238" s="315"/>
      <c r="G238" s="235"/>
      <c r="H238" s="236"/>
      <c r="I238" s="236"/>
      <c r="J238" s="236"/>
      <c r="K238" s="236"/>
      <c r="L238" s="236"/>
      <c r="M238" s="236"/>
      <c r="N238" s="236"/>
      <c r="O238" s="236"/>
      <c r="P238" s="237"/>
      <c r="Q238" s="979"/>
      <c r="R238" s="980"/>
      <c r="S238" s="980"/>
      <c r="T238" s="980"/>
      <c r="U238" s="980"/>
      <c r="V238" s="980"/>
      <c r="W238" s="980"/>
      <c r="X238" s="980"/>
      <c r="Y238" s="980"/>
      <c r="Z238" s="980"/>
      <c r="AA238" s="98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9"/>
      <c r="B239" s="254"/>
      <c r="C239" s="253"/>
      <c r="D239" s="254"/>
      <c r="E239" s="253"/>
      <c r="F239" s="315"/>
      <c r="G239" s="238"/>
      <c r="H239" s="195"/>
      <c r="I239" s="195"/>
      <c r="J239" s="195"/>
      <c r="K239" s="195"/>
      <c r="L239" s="195"/>
      <c r="M239" s="195"/>
      <c r="N239" s="195"/>
      <c r="O239" s="195"/>
      <c r="P239" s="239"/>
      <c r="Q239" s="982"/>
      <c r="R239" s="983"/>
      <c r="S239" s="983"/>
      <c r="T239" s="983"/>
      <c r="U239" s="983"/>
      <c r="V239" s="983"/>
      <c r="W239" s="983"/>
      <c r="X239" s="983"/>
      <c r="Y239" s="983"/>
      <c r="Z239" s="983"/>
      <c r="AA239" s="98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9"/>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89"/>
      <c r="B242" s="254"/>
      <c r="C242" s="253"/>
      <c r="D242" s="254"/>
      <c r="E242" s="253"/>
      <c r="F242" s="315"/>
      <c r="G242" s="233"/>
      <c r="H242" s="192"/>
      <c r="I242" s="192"/>
      <c r="J242" s="192"/>
      <c r="K242" s="192"/>
      <c r="L242" s="192"/>
      <c r="M242" s="192"/>
      <c r="N242" s="192"/>
      <c r="O242" s="192"/>
      <c r="P242" s="234"/>
      <c r="Q242" s="976"/>
      <c r="R242" s="977"/>
      <c r="S242" s="977"/>
      <c r="T242" s="977"/>
      <c r="U242" s="977"/>
      <c r="V242" s="977"/>
      <c r="W242" s="977"/>
      <c r="X242" s="977"/>
      <c r="Y242" s="977"/>
      <c r="Z242" s="977"/>
      <c r="AA242" s="97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89"/>
      <c r="B243" s="254"/>
      <c r="C243" s="253"/>
      <c r="D243" s="254"/>
      <c r="E243" s="253"/>
      <c r="F243" s="315"/>
      <c r="G243" s="235"/>
      <c r="H243" s="236"/>
      <c r="I243" s="236"/>
      <c r="J243" s="236"/>
      <c r="K243" s="236"/>
      <c r="L243" s="236"/>
      <c r="M243" s="236"/>
      <c r="N243" s="236"/>
      <c r="O243" s="236"/>
      <c r="P243" s="237"/>
      <c r="Q243" s="979"/>
      <c r="R243" s="980"/>
      <c r="S243" s="980"/>
      <c r="T243" s="980"/>
      <c r="U243" s="980"/>
      <c r="V243" s="980"/>
      <c r="W243" s="980"/>
      <c r="X243" s="980"/>
      <c r="Y243" s="980"/>
      <c r="Z243" s="980"/>
      <c r="AA243" s="98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89"/>
      <c r="B244" s="254"/>
      <c r="C244" s="253"/>
      <c r="D244" s="254"/>
      <c r="E244" s="253"/>
      <c r="F244" s="315"/>
      <c r="G244" s="235"/>
      <c r="H244" s="236"/>
      <c r="I244" s="236"/>
      <c r="J244" s="236"/>
      <c r="K244" s="236"/>
      <c r="L244" s="236"/>
      <c r="M244" s="236"/>
      <c r="N244" s="236"/>
      <c r="O244" s="236"/>
      <c r="P244" s="237"/>
      <c r="Q244" s="979"/>
      <c r="R244" s="980"/>
      <c r="S244" s="980"/>
      <c r="T244" s="980"/>
      <c r="U244" s="980"/>
      <c r="V244" s="980"/>
      <c r="W244" s="980"/>
      <c r="X244" s="980"/>
      <c r="Y244" s="980"/>
      <c r="Z244" s="980"/>
      <c r="AA244" s="98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89"/>
      <c r="B245" s="254"/>
      <c r="C245" s="253"/>
      <c r="D245" s="254"/>
      <c r="E245" s="253"/>
      <c r="F245" s="315"/>
      <c r="G245" s="235"/>
      <c r="H245" s="236"/>
      <c r="I245" s="236"/>
      <c r="J245" s="236"/>
      <c r="K245" s="236"/>
      <c r="L245" s="236"/>
      <c r="M245" s="236"/>
      <c r="N245" s="236"/>
      <c r="O245" s="236"/>
      <c r="P245" s="237"/>
      <c r="Q245" s="979"/>
      <c r="R245" s="980"/>
      <c r="S245" s="980"/>
      <c r="T245" s="980"/>
      <c r="U245" s="980"/>
      <c r="V245" s="980"/>
      <c r="W245" s="980"/>
      <c r="X245" s="980"/>
      <c r="Y245" s="980"/>
      <c r="Z245" s="980"/>
      <c r="AA245" s="98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9"/>
      <c r="B246" s="254"/>
      <c r="C246" s="253"/>
      <c r="D246" s="254"/>
      <c r="E246" s="316"/>
      <c r="F246" s="317"/>
      <c r="G246" s="238"/>
      <c r="H246" s="195"/>
      <c r="I246" s="195"/>
      <c r="J246" s="195"/>
      <c r="K246" s="195"/>
      <c r="L246" s="195"/>
      <c r="M246" s="195"/>
      <c r="N246" s="195"/>
      <c r="O246" s="195"/>
      <c r="P246" s="239"/>
      <c r="Q246" s="982"/>
      <c r="R246" s="983"/>
      <c r="S246" s="983"/>
      <c r="T246" s="983"/>
      <c r="U246" s="983"/>
      <c r="V246" s="983"/>
      <c r="W246" s="983"/>
      <c r="X246" s="983"/>
      <c r="Y246" s="983"/>
      <c r="Z246" s="983"/>
      <c r="AA246" s="98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89"/>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8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89"/>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89"/>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89"/>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391</v>
      </c>
      <c r="AF252" s="200"/>
      <c r="AG252" s="200"/>
      <c r="AH252" s="201"/>
      <c r="AI252" s="216" t="s">
        <v>413</v>
      </c>
      <c r="AJ252" s="200"/>
      <c r="AK252" s="200"/>
      <c r="AL252" s="201"/>
      <c r="AM252" s="216" t="s">
        <v>700</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8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8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8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89"/>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391</v>
      </c>
      <c r="AF256" s="200"/>
      <c r="AG256" s="200"/>
      <c r="AH256" s="201"/>
      <c r="AI256" s="216" t="s">
        <v>413</v>
      </c>
      <c r="AJ256" s="200"/>
      <c r="AK256" s="200"/>
      <c r="AL256" s="201"/>
      <c r="AM256" s="216" t="s">
        <v>700</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8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8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8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89"/>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391</v>
      </c>
      <c r="AF260" s="200"/>
      <c r="AG260" s="200"/>
      <c r="AH260" s="201"/>
      <c r="AI260" s="216" t="s">
        <v>413</v>
      </c>
      <c r="AJ260" s="200"/>
      <c r="AK260" s="200"/>
      <c r="AL260" s="201"/>
      <c r="AM260" s="216" t="s">
        <v>700</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8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8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8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89"/>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391</v>
      </c>
      <c r="AF264" s="200"/>
      <c r="AG264" s="200"/>
      <c r="AH264" s="201"/>
      <c r="AI264" s="216" t="s">
        <v>413</v>
      </c>
      <c r="AJ264" s="200"/>
      <c r="AK264" s="200"/>
      <c r="AL264" s="201"/>
      <c r="AM264" s="216" t="s">
        <v>700</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8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8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89"/>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391</v>
      </c>
      <c r="AF268" s="200"/>
      <c r="AG268" s="200"/>
      <c r="AH268" s="201"/>
      <c r="AI268" s="216" t="s">
        <v>413</v>
      </c>
      <c r="AJ268" s="200"/>
      <c r="AK268" s="200"/>
      <c r="AL268" s="201"/>
      <c r="AM268" s="216" t="s">
        <v>700</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8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8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8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89"/>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8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9"/>
      <c r="B274" s="254"/>
      <c r="C274" s="253"/>
      <c r="D274" s="254"/>
      <c r="E274" s="253"/>
      <c r="F274" s="315"/>
      <c r="G274" s="233"/>
      <c r="H274" s="192"/>
      <c r="I274" s="192"/>
      <c r="J274" s="192"/>
      <c r="K274" s="192"/>
      <c r="L274" s="192"/>
      <c r="M274" s="192"/>
      <c r="N274" s="192"/>
      <c r="O274" s="192"/>
      <c r="P274" s="234"/>
      <c r="Q274" s="976"/>
      <c r="R274" s="977"/>
      <c r="S274" s="977"/>
      <c r="T274" s="977"/>
      <c r="U274" s="977"/>
      <c r="V274" s="977"/>
      <c r="W274" s="977"/>
      <c r="X274" s="977"/>
      <c r="Y274" s="977"/>
      <c r="Z274" s="977"/>
      <c r="AA274" s="97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89"/>
      <c r="B275" s="254"/>
      <c r="C275" s="253"/>
      <c r="D275" s="254"/>
      <c r="E275" s="253"/>
      <c r="F275" s="315"/>
      <c r="G275" s="235"/>
      <c r="H275" s="236"/>
      <c r="I275" s="236"/>
      <c r="J275" s="236"/>
      <c r="K275" s="236"/>
      <c r="L275" s="236"/>
      <c r="M275" s="236"/>
      <c r="N275" s="236"/>
      <c r="O275" s="236"/>
      <c r="P275" s="237"/>
      <c r="Q275" s="979"/>
      <c r="R275" s="980"/>
      <c r="S275" s="980"/>
      <c r="T275" s="980"/>
      <c r="U275" s="980"/>
      <c r="V275" s="980"/>
      <c r="W275" s="980"/>
      <c r="X275" s="980"/>
      <c r="Y275" s="980"/>
      <c r="Z275" s="980"/>
      <c r="AA275" s="98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89"/>
      <c r="B276" s="254"/>
      <c r="C276" s="253"/>
      <c r="D276" s="254"/>
      <c r="E276" s="253"/>
      <c r="F276" s="315"/>
      <c r="G276" s="235"/>
      <c r="H276" s="236"/>
      <c r="I276" s="236"/>
      <c r="J276" s="236"/>
      <c r="K276" s="236"/>
      <c r="L276" s="236"/>
      <c r="M276" s="236"/>
      <c r="N276" s="236"/>
      <c r="O276" s="236"/>
      <c r="P276" s="237"/>
      <c r="Q276" s="979"/>
      <c r="R276" s="980"/>
      <c r="S276" s="980"/>
      <c r="T276" s="980"/>
      <c r="U276" s="980"/>
      <c r="V276" s="980"/>
      <c r="W276" s="980"/>
      <c r="X276" s="980"/>
      <c r="Y276" s="980"/>
      <c r="Z276" s="980"/>
      <c r="AA276" s="98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89"/>
      <c r="B277" s="254"/>
      <c r="C277" s="253"/>
      <c r="D277" s="254"/>
      <c r="E277" s="253"/>
      <c r="F277" s="315"/>
      <c r="G277" s="235"/>
      <c r="H277" s="236"/>
      <c r="I277" s="236"/>
      <c r="J277" s="236"/>
      <c r="K277" s="236"/>
      <c r="L277" s="236"/>
      <c r="M277" s="236"/>
      <c r="N277" s="236"/>
      <c r="O277" s="236"/>
      <c r="P277" s="237"/>
      <c r="Q277" s="979"/>
      <c r="R277" s="980"/>
      <c r="S277" s="980"/>
      <c r="T277" s="980"/>
      <c r="U277" s="980"/>
      <c r="V277" s="980"/>
      <c r="W277" s="980"/>
      <c r="X277" s="980"/>
      <c r="Y277" s="980"/>
      <c r="Z277" s="980"/>
      <c r="AA277" s="98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9"/>
      <c r="B278" s="254"/>
      <c r="C278" s="253"/>
      <c r="D278" s="254"/>
      <c r="E278" s="253"/>
      <c r="F278" s="315"/>
      <c r="G278" s="238"/>
      <c r="H278" s="195"/>
      <c r="I278" s="195"/>
      <c r="J278" s="195"/>
      <c r="K278" s="195"/>
      <c r="L278" s="195"/>
      <c r="M278" s="195"/>
      <c r="N278" s="195"/>
      <c r="O278" s="195"/>
      <c r="P278" s="239"/>
      <c r="Q278" s="982"/>
      <c r="R278" s="983"/>
      <c r="S278" s="983"/>
      <c r="T278" s="983"/>
      <c r="U278" s="983"/>
      <c r="V278" s="983"/>
      <c r="W278" s="983"/>
      <c r="X278" s="983"/>
      <c r="Y278" s="983"/>
      <c r="Z278" s="983"/>
      <c r="AA278" s="98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9"/>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89"/>
      <c r="B281" s="254"/>
      <c r="C281" s="253"/>
      <c r="D281" s="254"/>
      <c r="E281" s="253"/>
      <c r="F281" s="315"/>
      <c r="G281" s="233"/>
      <c r="H281" s="192"/>
      <c r="I281" s="192"/>
      <c r="J281" s="192"/>
      <c r="K281" s="192"/>
      <c r="L281" s="192"/>
      <c r="M281" s="192"/>
      <c r="N281" s="192"/>
      <c r="O281" s="192"/>
      <c r="P281" s="234"/>
      <c r="Q281" s="976"/>
      <c r="R281" s="977"/>
      <c r="S281" s="977"/>
      <c r="T281" s="977"/>
      <c r="U281" s="977"/>
      <c r="V281" s="977"/>
      <c r="W281" s="977"/>
      <c r="X281" s="977"/>
      <c r="Y281" s="977"/>
      <c r="Z281" s="977"/>
      <c r="AA281" s="97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89"/>
      <c r="B282" s="254"/>
      <c r="C282" s="253"/>
      <c r="D282" s="254"/>
      <c r="E282" s="253"/>
      <c r="F282" s="315"/>
      <c r="G282" s="235"/>
      <c r="H282" s="236"/>
      <c r="I282" s="236"/>
      <c r="J282" s="236"/>
      <c r="K282" s="236"/>
      <c r="L282" s="236"/>
      <c r="M282" s="236"/>
      <c r="N282" s="236"/>
      <c r="O282" s="236"/>
      <c r="P282" s="237"/>
      <c r="Q282" s="979"/>
      <c r="R282" s="980"/>
      <c r="S282" s="980"/>
      <c r="T282" s="980"/>
      <c r="U282" s="980"/>
      <c r="V282" s="980"/>
      <c r="W282" s="980"/>
      <c r="X282" s="980"/>
      <c r="Y282" s="980"/>
      <c r="Z282" s="980"/>
      <c r="AA282" s="98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89"/>
      <c r="B283" s="254"/>
      <c r="C283" s="253"/>
      <c r="D283" s="254"/>
      <c r="E283" s="253"/>
      <c r="F283" s="315"/>
      <c r="G283" s="235"/>
      <c r="H283" s="236"/>
      <c r="I283" s="236"/>
      <c r="J283" s="236"/>
      <c r="K283" s="236"/>
      <c r="L283" s="236"/>
      <c r="M283" s="236"/>
      <c r="N283" s="236"/>
      <c r="O283" s="236"/>
      <c r="P283" s="237"/>
      <c r="Q283" s="979"/>
      <c r="R283" s="980"/>
      <c r="S283" s="980"/>
      <c r="T283" s="980"/>
      <c r="U283" s="980"/>
      <c r="V283" s="980"/>
      <c r="W283" s="980"/>
      <c r="X283" s="980"/>
      <c r="Y283" s="980"/>
      <c r="Z283" s="980"/>
      <c r="AA283" s="98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89"/>
      <c r="B284" s="254"/>
      <c r="C284" s="253"/>
      <c r="D284" s="254"/>
      <c r="E284" s="253"/>
      <c r="F284" s="315"/>
      <c r="G284" s="235"/>
      <c r="H284" s="236"/>
      <c r="I284" s="236"/>
      <c r="J284" s="236"/>
      <c r="K284" s="236"/>
      <c r="L284" s="236"/>
      <c r="M284" s="236"/>
      <c r="N284" s="236"/>
      <c r="O284" s="236"/>
      <c r="P284" s="237"/>
      <c r="Q284" s="979"/>
      <c r="R284" s="980"/>
      <c r="S284" s="980"/>
      <c r="T284" s="980"/>
      <c r="U284" s="980"/>
      <c r="V284" s="980"/>
      <c r="W284" s="980"/>
      <c r="X284" s="980"/>
      <c r="Y284" s="980"/>
      <c r="Z284" s="980"/>
      <c r="AA284" s="98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9"/>
      <c r="B285" s="254"/>
      <c r="C285" s="253"/>
      <c r="D285" s="254"/>
      <c r="E285" s="253"/>
      <c r="F285" s="315"/>
      <c r="G285" s="238"/>
      <c r="H285" s="195"/>
      <c r="I285" s="195"/>
      <c r="J285" s="195"/>
      <c r="K285" s="195"/>
      <c r="L285" s="195"/>
      <c r="M285" s="195"/>
      <c r="N285" s="195"/>
      <c r="O285" s="195"/>
      <c r="P285" s="239"/>
      <c r="Q285" s="982"/>
      <c r="R285" s="983"/>
      <c r="S285" s="983"/>
      <c r="T285" s="983"/>
      <c r="U285" s="983"/>
      <c r="V285" s="983"/>
      <c r="W285" s="983"/>
      <c r="X285" s="983"/>
      <c r="Y285" s="983"/>
      <c r="Z285" s="983"/>
      <c r="AA285" s="98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9"/>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89"/>
      <c r="B288" s="254"/>
      <c r="C288" s="253"/>
      <c r="D288" s="254"/>
      <c r="E288" s="253"/>
      <c r="F288" s="315"/>
      <c r="G288" s="233"/>
      <c r="H288" s="192"/>
      <c r="I288" s="192"/>
      <c r="J288" s="192"/>
      <c r="K288" s="192"/>
      <c r="L288" s="192"/>
      <c r="M288" s="192"/>
      <c r="N288" s="192"/>
      <c r="O288" s="192"/>
      <c r="P288" s="234"/>
      <c r="Q288" s="976"/>
      <c r="R288" s="977"/>
      <c r="S288" s="977"/>
      <c r="T288" s="977"/>
      <c r="U288" s="977"/>
      <c r="V288" s="977"/>
      <c r="W288" s="977"/>
      <c r="X288" s="977"/>
      <c r="Y288" s="977"/>
      <c r="Z288" s="977"/>
      <c r="AA288" s="97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89"/>
      <c r="B289" s="254"/>
      <c r="C289" s="253"/>
      <c r="D289" s="254"/>
      <c r="E289" s="253"/>
      <c r="F289" s="315"/>
      <c r="G289" s="235"/>
      <c r="H289" s="236"/>
      <c r="I289" s="236"/>
      <c r="J289" s="236"/>
      <c r="K289" s="236"/>
      <c r="L289" s="236"/>
      <c r="M289" s="236"/>
      <c r="N289" s="236"/>
      <c r="O289" s="236"/>
      <c r="P289" s="237"/>
      <c r="Q289" s="979"/>
      <c r="R289" s="980"/>
      <c r="S289" s="980"/>
      <c r="T289" s="980"/>
      <c r="U289" s="980"/>
      <c r="V289" s="980"/>
      <c r="W289" s="980"/>
      <c r="X289" s="980"/>
      <c r="Y289" s="980"/>
      <c r="Z289" s="980"/>
      <c r="AA289" s="98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89"/>
      <c r="B290" s="254"/>
      <c r="C290" s="253"/>
      <c r="D290" s="254"/>
      <c r="E290" s="253"/>
      <c r="F290" s="315"/>
      <c r="G290" s="235"/>
      <c r="H290" s="236"/>
      <c r="I290" s="236"/>
      <c r="J290" s="236"/>
      <c r="K290" s="236"/>
      <c r="L290" s="236"/>
      <c r="M290" s="236"/>
      <c r="N290" s="236"/>
      <c r="O290" s="236"/>
      <c r="P290" s="237"/>
      <c r="Q290" s="979"/>
      <c r="R290" s="980"/>
      <c r="S290" s="980"/>
      <c r="T290" s="980"/>
      <c r="U290" s="980"/>
      <c r="V290" s="980"/>
      <c r="W290" s="980"/>
      <c r="X290" s="980"/>
      <c r="Y290" s="980"/>
      <c r="Z290" s="980"/>
      <c r="AA290" s="98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89"/>
      <c r="B291" s="254"/>
      <c r="C291" s="253"/>
      <c r="D291" s="254"/>
      <c r="E291" s="253"/>
      <c r="F291" s="315"/>
      <c r="G291" s="235"/>
      <c r="H291" s="236"/>
      <c r="I291" s="236"/>
      <c r="J291" s="236"/>
      <c r="K291" s="236"/>
      <c r="L291" s="236"/>
      <c r="M291" s="236"/>
      <c r="N291" s="236"/>
      <c r="O291" s="236"/>
      <c r="P291" s="237"/>
      <c r="Q291" s="979"/>
      <c r="R291" s="980"/>
      <c r="S291" s="980"/>
      <c r="T291" s="980"/>
      <c r="U291" s="980"/>
      <c r="V291" s="980"/>
      <c r="W291" s="980"/>
      <c r="X291" s="980"/>
      <c r="Y291" s="980"/>
      <c r="Z291" s="980"/>
      <c r="AA291" s="98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9"/>
      <c r="B292" s="254"/>
      <c r="C292" s="253"/>
      <c r="D292" s="254"/>
      <c r="E292" s="253"/>
      <c r="F292" s="315"/>
      <c r="G292" s="238"/>
      <c r="H292" s="195"/>
      <c r="I292" s="195"/>
      <c r="J292" s="195"/>
      <c r="K292" s="195"/>
      <c r="L292" s="195"/>
      <c r="M292" s="195"/>
      <c r="N292" s="195"/>
      <c r="O292" s="195"/>
      <c r="P292" s="239"/>
      <c r="Q292" s="982"/>
      <c r="R292" s="983"/>
      <c r="S292" s="983"/>
      <c r="T292" s="983"/>
      <c r="U292" s="983"/>
      <c r="V292" s="983"/>
      <c r="W292" s="983"/>
      <c r="X292" s="983"/>
      <c r="Y292" s="983"/>
      <c r="Z292" s="983"/>
      <c r="AA292" s="98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9"/>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89"/>
      <c r="B295" s="254"/>
      <c r="C295" s="253"/>
      <c r="D295" s="254"/>
      <c r="E295" s="253"/>
      <c r="F295" s="315"/>
      <c r="G295" s="233"/>
      <c r="H295" s="192"/>
      <c r="I295" s="192"/>
      <c r="J295" s="192"/>
      <c r="K295" s="192"/>
      <c r="L295" s="192"/>
      <c r="M295" s="192"/>
      <c r="N295" s="192"/>
      <c r="O295" s="192"/>
      <c r="P295" s="234"/>
      <c r="Q295" s="976"/>
      <c r="R295" s="977"/>
      <c r="S295" s="977"/>
      <c r="T295" s="977"/>
      <c r="U295" s="977"/>
      <c r="V295" s="977"/>
      <c r="W295" s="977"/>
      <c r="X295" s="977"/>
      <c r="Y295" s="977"/>
      <c r="Z295" s="977"/>
      <c r="AA295" s="97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89"/>
      <c r="B296" s="254"/>
      <c r="C296" s="253"/>
      <c r="D296" s="254"/>
      <c r="E296" s="253"/>
      <c r="F296" s="315"/>
      <c r="G296" s="235"/>
      <c r="H296" s="236"/>
      <c r="I296" s="236"/>
      <c r="J296" s="236"/>
      <c r="K296" s="236"/>
      <c r="L296" s="236"/>
      <c r="M296" s="236"/>
      <c r="N296" s="236"/>
      <c r="O296" s="236"/>
      <c r="P296" s="237"/>
      <c r="Q296" s="979"/>
      <c r="R296" s="980"/>
      <c r="S296" s="980"/>
      <c r="T296" s="980"/>
      <c r="U296" s="980"/>
      <c r="V296" s="980"/>
      <c r="W296" s="980"/>
      <c r="X296" s="980"/>
      <c r="Y296" s="980"/>
      <c r="Z296" s="980"/>
      <c r="AA296" s="98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89"/>
      <c r="B297" s="254"/>
      <c r="C297" s="253"/>
      <c r="D297" s="254"/>
      <c r="E297" s="253"/>
      <c r="F297" s="315"/>
      <c r="G297" s="235"/>
      <c r="H297" s="236"/>
      <c r="I297" s="236"/>
      <c r="J297" s="236"/>
      <c r="K297" s="236"/>
      <c r="L297" s="236"/>
      <c r="M297" s="236"/>
      <c r="N297" s="236"/>
      <c r="O297" s="236"/>
      <c r="P297" s="237"/>
      <c r="Q297" s="979"/>
      <c r="R297" s="980"/>
      <c r="S297" s="980"/>
      <c r="T297" s="980"/>
      <c r="U297" s="980"/>
      <c r="V297" s="980"/>
      <c r="W297" s="980"/>
      <c r="X297" s="980"/>
      <c r="Y297" s="980"/>
      <c r="Z297" s="980"/>
      <c r="AA297" s="98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89"/>
      <c r="B298" s="254"/>
      <c r="C298" s="253"/>
      <c r="D298" s="254"/>
      <c r="E298" s="253"/>
      <c r="F298" s="315"/>
      <c r="G298" s="235"/>
      <c r="H298" s="236"/>
      <c r="I298" s="236"/>
      <c r="J298" s="236"/>
      <c r="K298" s="236"/>
      <c r="L298" s="236"/>
      <c r="M298" s="236"/>
      <c r="N298" s="236"/>
      <c r="O298" s="236"/>
      <c r="P298" s="237"/>
      <c r="Q298" s="979"/>
      <c r="R298" s="980"/>
      <c r="S298" s="980"/>
      <c r="T298" s="980"/>
      <c r="U298" s="980"/>
      <c r="V298" s="980"/>
      <c r="W298" s="980"/>
      <c r="X298" s="980"/>
      <c r="Y298" s="980"/>
      <c r="Z298" s="980"/>
      <c r="AA298" s="98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9"/>
      <c r="B299" s="254"/>
      <c r="C299" s="253"/>
      <c r="D299" s="254"/>
      <c r="E299" s="253"/>
      <c r="F299" s="315"/>
      <c r="G299" s="238"/>
      <c r="H299" s="195"/>
      <c r="I299" s="195"/>
      <c r="J299" s="195"/>
      <c r="K299" s="195"/>
      <c r="L299" s="195"/>
      <c r="M299" s="195"/>
      <c r="N299" s="195"/>
      <c r="O299" s="195"/>
      <c r="P299" s="239"/>
      <c r="Q299" s="982"/>
      <c r="R299" s="983"/>
      <c r="S299" s="983"/>
      <c r="T299" s="983"/>
      <c r="U299" s="983"/>
      <c r="V299" s="983"/>
      <c r="W299" s="983"/>
      <c r="X299" s="983"/>
      <c r="Y299" s="983"/>
      <c r="Z299" s="983"/>
      <c r="AA299" s="98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9"/>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89"/>
      <c r="B302" s="254"/>
      <c r="C302" s="253"/>
      <c r="D302" s="254"/>
      <c r="E302" s="253"/>
      <c r="F302" s="315"/>
      <c r="G302" s="233"/>
      <c r="H302" s="192"/>
      <c r="I302" s="192"/>
      <c r="J302" s="192"/>
      <c r="K302" s="192"/>
      <c r="L302" s="192"/>
      <c r="M302" s="192"/>
      <c r="N302" s="192"/>
      <c r="O302" s="192"/>
      <c r="P302" s="234"/>
      <c r="Q302" s="976"/>
      <c r="R302" s="977"/>
      <c r="S302" s="977"/>
      <c r="T302" s="977"/>
      <c r="U302" s="977"/>
      <c r="V302" s="977"/>
      <c r="W302" s="977"/>
      <c r="X302" s="977"/>
      <c r="Y302" s="977"/>
      <c r="Z302" s="977"/>
      <c r="AA302" s="97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89"/>
      <c r="B303" s="254"/>
      <c r="C303" s="253"/>
      <c r="D303" s="254"/>
      <c r="E303" s="253"/>
      <c r="F303" s="315"/>
      <c r="G303" s="235"/>
      <c r="H303" s="236"/>
      <c r="I303" s="236"/>
      <c r="J303" s="236"/>
      <c r="K303" s="236"/>
      <c r="L303" s="236"/>
      <c r="M303" s="236"/>
      <c r="N303" s="236"/>
      <c r="O303" s="236"/>
      <c r="P303" s="237"/>
      <c r="Q303" s="979"/>
      <c r="R303" s="980"/>
      <c r="S303" s="980"/>
      <c r="T303" s="980"/>
      <c r="U303" s="980"/>
      <c r="V303" s="980"/>
      <c r="W303" s="980"/>
      <c r="X303" s="980"/>
      <c r="Y303" s="980"/>
      <c r="Z303" s="980"/>
      <c r="AA303" s="98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89"/>
      <c r="B304" s="254"/>
      <c r="C304" s="253"/>
      <c r="D304" s="254"/>
      <c r="E304" s="253"/>
      <c r="F304" s="315"/>
      <c r="G304" s="235"/>
      <c r="H304" s="236"/>
      <c r="I304" s="236"/>
      <c r="J304" s="236"/>
      <c r="K304" s="236"/>
      <c r="L304" s="236"/>
      <c r="M304" s="236"/>
      <c r="N304" s="236"/>
      <c r="O304" s="236"/>
      <c r="P304" s="237"/>
      <c r="Q304" s="979"/>
      <c r="R304" s="980"/>
      <c r="S304" s="980"/>
      <c r="T304" s="980"/>
      <c r="U304" s="980"/>
      <c r="V304" s="980"/>
      <c r="W304" s="980"/>
      <c r="X304" s="980"/>
      <c r="Y304" s="980"/>
      <c r="Z304" s="980"/>
      <c r="AA304" s="98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89"/>
      <c r="B305" s="254"/>
      <c r="C305" s="253"/>
      <c r="D305" s="254"/>
      <c r="E305" s="253"/>
      <c r="F305" s="315"/>
      <c r="G305" s="235"/>
      <c r="H305" s="236"/>
      <c r="I305" s="236"/>
      <c r="J305" s="236"/>
      <c r="K305" s="236"/>
      <c r="L305" s="236"/>
      <c r="M305" s="236"/>
      <c r="N305" s="236"/>
      <c r="O305" s="236"/>
      <c r="P305" s="237"/>
      <c r="Q305" s="979"/>
      <c r="R305" s="980"/>
      <c r="S305" s="980"/>
      <c r="T305" s="980"/>
      <c r="U305" s="980"/>
      <c r="V305" s="980"/>
      <c r="W305" s="980"/>
      <c r="X305" s="980"/>
      <c r="Y305" s="980"/>
      <c r="Z305" s="980"/>
      <c r="AA305" s="98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9"/>
      <c r="B306" s="254"/>
      <c r="C306" s="253"/>
      <c r="D306" s="254"/>
      <c r="E306" s="316"/>
      <c r="F306" s="317"/>
      <c r="G306" s="238"/>
      <c r="H306" s="195"/>
      <c r="I306" s="195"/>
      <c r="J306" s="195"/>
      <c r="K306" s="195"/>
      <c r="L306" s="195"/>
      <c r="M306" s="195"/>
      <c r="N306" s="195"/>
      <c r="O306" s="195"/>
      <c r="P306" s="239"/>
      <c r="Q306" s="982"/>
      <c r="R306" s="983"/>
      <c r="S306" s="983"/>
      <c r="T306" s="983"/>
      <c r="U306" s="983"/>
      <c r="V306" s="983"/>
      <c r="W306" s="983"/>
      <c r="X306" s="983"/>
      <c r="Y306" s="983"/>
      <c r="Z306" s="983"/>
      <c r="AA306" s="98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9"/>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89"/>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89"/>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391</v>
      </c>
      <c r="AF312" s="200"/>
      <c r="AG312" s="200"/>
      <c r="AH312" s="201"/>
      <c r="AI312" s="216" t="s">
        <v>413</v>
      </c>
      <c r="AJ312" s="200"/>
      <c r="AK312" s="200"/>
      <c r="AL312" s="201"/>
      <c r="AM312" s="216" t="s">
        <v>700</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8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8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8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89"/>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391</v>
      </c>
      <c r="AF316" s="200"/>
      <c r="AG316" s="200"/>
      <c r="AH316" s="201"/>
      <c r="AI316" s="216" t="s">
        <v>413</v>
      </c>
      <c r="AJ316" s="200"/>
      <c r="AK316" s="200"/>
      <c r="AL316" s="201"/>
      <c r="AM316" s="216" t="s">
        <v>700</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8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8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8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89"/>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391</v>
      </c>
      <c r="AF320" s="200"/>
      <c r="AG320" s="200"/>
      <c r="AH320" s="201"/>
      <c r="AI320" s="216" t="s">
        <v>413</v>
      </c>
      <c r="AJ320" s="200"/>
      <c r="AK320" s="200"/>
      <c r="AL320" s="201"/>
      <c r="AM320" s="216" t="s">
        <v>700</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8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8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8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89"/>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391</v>
      </c>
      <c r="AF324" s="200"/>
      <c r="AG324" s="200"/>
      <c r="AH324" s="201"/>
      <c r="AI324" s="216" t="s">
        <v>413</v>
      </c>
      <c r="AJ324" s="200"/>
      <c r="AK324" s="200"/>
      <c r="AL324" s="201"/>
      <c r="AM324" s="216" t="s">
        <v>700</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8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8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8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89"/>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391</v>
      </c>
      <c r="AF328" s="200"/>
      <c r="AG328" s="200"/>
      <c r="AH328" s="201"/>
      <c r="AI328" s="216" t="s">
        <v>413</v>
      </c>
      <c r="AJ328" s="200"/>
      <c r="AK328" s="200"/>
      <c r="AL328" s="201"/>
      <c r="AM328" s="216" t="s">
        <v>700</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8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8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8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89"/>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8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9"/>
      <c r="B334" s="254"/>
      <c r="C334" s="253"/>
      <c r="D334" s="254"/>
      <c r="E334" s="253"/>
      <c r="F334" s="315"/>
      <c r="G334" s="233"/>
      <c r="H334" s="192"/>
      <c r="I334" s="192"/>
      <c r="J334" s="192"/>
      <c r="K334" s="192"/>
      <c r="L334" s="192"/>
      <c r="M334" s="192"/>
      <c r="N334" s="192"/>
      <c r="O334" s="192"/>
      <c r="P334" s="234"/>
      <c r="Q334" s="976"/>
      <c r="R334" s="977"/>
      <c r="S334" s="977"/>
      <c r="T334" s="977"/>
      <c r="U334" s="977"/>
      <c r="V334" s="977"/>
      <c r="W334" s="977"/>
      <c r="X334" s="977"/>
      <c r="Y334" s="977"/>
      <c r="Z334" s="977"/>
      <c r="AA334" s="97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89"/>
      <c r="B335" s="254"/>
      <c r="C335" s="253"/>
      <c r="D335" s="254"/>
      <c r="E335" s="253"/>
      <c r="F335" s="315"/>
      <c r="G335" s="235"/>
      <c r="H335" s="236"/>
      <c r="I335" s="236"/>
      <c r="J335" s="236"/>
      <c r="K335" s="236"/>
      <c r="L335" s="236"/>
      <c r="M335" s="236"/>
      <c r="N335" s="236"/>
      <c r="O335" s="236"/>
      <c r="P335" s="237"/>
      <c r="Q335" s="979"/>
      <c r="R335" s="980"/>
      <c r="S335" s="980"/>
      <c r="T335" s="980"/>
      <c r="U335" s="980"/>
      <c r="V335" s="980"/>
      <c r="W335" s="980"/>
      <c r="X335" s="980"/>
      <c r="Y335" s="980"/>
      <c r="Z335" s="980"/>
      <c r="AA335" s="98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89"/>
      <c r="B336" s="254"/>
      <c r="C336" s="253"/>
      <c r="D336" s="254"/>
      <c r="E336" s="253"/>
      <c r="F336" s="315"/>
      <c r="G336" s="235"/>
      <c r="H336" s="236"/>
      <c r="I336" s="236"/>
      <c r="J336" s="236"/>
      <c r="K336" s="236"/>
      <c r="L336" s="236"/>
      <c r="M336" s="236"/>
      <c r="N336" s="236"/>
      <c r="O336" s="236"/>
      <c r="P336" s="237"/>
      <c r="Q336" s="979"/>
      <c r="R336" s="980"/>
      <c r="S336" s="980"/>
      <c r="T336" s="980"/>
      <c r="U336" s="980"/>
      <c r="V336" s="980"/>
      <c r="W336" s="980"/>
      <c r="X336" s="980"/>
      <c r="Y336" s="980"/>
      <c r="Z336" s="980"/>
      <c r="AA336" s="98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89"/>
      <c r="B337" s="254"/>
      <c r="C337" s="253"/>
      <c r="D337" s="254"/>
      <c r="E337" s="253"/>
      <c r="F337" s="315"/>
      <c r="G337" s="235"/>
      <c r="H337" s="236"/>
      <c r="I337" s="236"/>
      <c r="J337" s="236"/>
      <c r="K337" s="236"/>
      <c r="L337" s="236"/>
      <c r="M337" s="236"/>
      <c r="N337" s="236"/>
      <c r="O337" s="236"/>
      <c r="P337" s="237"/>
      <c r="Q337" s="979"/>
      <c r="R337" s="980"/>
      <c r="S337" s="980"/>
      <c r="T337" s="980"/>
      <c r="U337" s="980"/>
      <c r="V337" s="980"/>
      <c r="W337" s="980"/>
      <c r="X337" s="980"/>
      <c r="Y337" s="980"/>
      <c r="Z337" s="980"/>
      <c r="AA337" s="98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9"/>
      <c r="B338" s="254"/>
      <c r="C338" s="253"/>
      <c r="D338" s="254"/>
      <c r="E338" s="253"/>
      <c r="F338" s="315"/>
      <c r="G338" s="238"/>
      <c r="H338" s="195"/>
      <c r="I338" s="195"/>
      <c r="J338" s="195"/>
      <c r="K338" s="195"/>
      <c r="L338" s="195"/>
      <c r="M338" s="195"/>
      <c r="N338" s="195"/>
      <c r="O338" s="195"/>
      <c r="P338" s="239"/>
      <c r="Q338" s="982"/>
      <c r="R338" s="983"/>
      <c r="S338" s="983"/>
      <c r="T338" s="983"/>
      <c r="U338" s="983"/>
      <c r="V338" s="983"/>
      <c r="W338" s="983"/>
      <c r="X338" s="983"/>
      <c r="Y338" s="983"/>
      <c r="Z338" s="983"/>
      <c r="AA338" s="98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9"/>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89"/>
      <c r="B341" s="254"/>
      <c r="C341" s="253"/>
      <c r="D341" s="254"/>
      <c r="E341" s="253"/>
      <c r="F341" s="315"/>
      <c r="G341" s="233"/>
      <c r="H341" s="192"/>
      <c r="I341" s="192"/>
      <c r="J341" s="192"/>
      <c r="K341" s="192"/>
      <c r="L341" s="192"/>
      <c r="M341" s="192"/>
      <c r="N341" s="192"/>
      <c r="O341" s="192"/>
      <c r="P341" s="234"/>
      <c r="Q341" s="976"/>
      <c r="R341" s="977"/>
      <c r="S341" s="977"/>
      <c r="T341" s="977"/>
      <c r="U341" s="977"/>
      <c r="V341" s="977"/>
      <c r="W341" s="977"/>
      <c r="X341" s="977"/>
      <c r="Y341" s="977"/>
      <c r="Z341" s="977"/>
      <c r="AA341" s="97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89"/>
      <c r="B342" s="254"/>
      <c r="C342" s="253"/>
      <c r="D342" s="254"/>
      <c r="E342" s="253"/>
      <c r="F342" s="315"/>
      <c r="G342" s="235"/>
      <c r="H342" s="236"/>
      <c r="I342" s="236"/>
      <c r="J342" s="236"/>
      <c r="K342" s="236"/>
      <c r="L342" s="236"/>
      <c r="M342" s="236"/>
      <c r="N342" s="236"/>
      <c r="O342" s="236"/>
      <c r="P342" s="237"/>
      <c r="Q342" s="979"/>
      <c r="R342" s="980"/>
      <c r="S342" s="980"/>
      <c r="T342" s="980"/>
      <c r="U342" s="980"/>
      <c r="V342" s="980"/>
      <c r="W342" s="980"/>
      <c r="X342" s="980"/>
      <c r="Y342" s="980"/>
      <c r="Z342" s="980"/>
      <c r="AA342" s="98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89"/>
      <c r="B343" s="254"/>
      <c r="C343" s="253"/>
      <c r="D343" s="254"/>
      <c r="E343" s="253"/>
      <c r="F343" s="315"/>
      <c r="G343" s="235"/>
      <c r="H343" s="236"/>
      <c r="I343" s="236"/>
      <c r="J343" s="236"/>
      <c r="K343" s="236"/>
      <c r="L343" s="236"/>
      <c r="M343" s="236"/>
      <c r="N343" s="236"/>
      <c r="O343" s="236"/>
      <c r="P343" s="237"/>
      <c r="Q343" s="979"/>
      <c r="R343" s="980"/>
      <c r="S343" s="980"/>
      <c r="T343" s="980"/>
      <c r="U343" s="980"/>
      <c r="V343" s="980"/>
      <c r="W343" s="980"/>
      <c r="X343" s="980"/>
      <c r="Y343" s="980"/>
      <c r="Z343" s="980"/>
      <c r="AA343" s="98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89"/>
      <c r="B344" s="254"/>
      <c r="C344" s="253"/>
      <c r="D344" s="254"/>
      <c r="E344" s="253"/>
      <c r="F344" s="315"/>
      <c r="G344" s="235"/>
      <c r="H344" s="236"/>
      <c r="I344" s="236"/>
      <c r="J344" s="236"/>
      <c r="K344" s="236"/>
      <c r="L344" s="236"/>
      <c r="M344" s="236"/>
      <c r="N344" s="236"/>
      <c r="O344" s="236"/>
      <c r="P344" s="237"/>
      <c r="Q344" s="979"/>
      <c r="R344" s="980"/>
      <c r="S344" s="980"/>
      <c r="T344" s="980"/>
      <c r="U344" s="980"/>
      <c r="V344" s="980"/>
      <c r="W344" s="980"/>
      <c r="X344" s="980"/>
      <c r="Y344" s="980"/>
      <c r="Z344" s="980"/>
      <c r="AA344" s="98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9"/>
      <c r="B345" s="254"/>
      <c r="C345" s="253"/>
      <c r="D345" s="254"/>
      <c r="E345" s="253"/>
      <c r="F345" s="315"/>
      <c r="G345" s="238"/>
      <c r="H345" s="195"/>
      <c r="I345" s="195"/>
      <c r="J345" s="195"/>
      <c r="K345" s="195"/>
      <c r="L345" s="195"/>
      <c r="M345" s="195"/>
      <c r="N345" s="195"/>
      <c r="O345" s="195"/>
      <c r="P345" s="239"/>
      <c r="Q345" s="982"/>
      <c r="R345" s="983"/>
      <c r="S345" s="983"/>
      <c r="T345" s="983"/>
      <c r="U345" s="983"/>
      <c r="V345" s="983"/>
      <c r="W345" s="983"/>
      <c r="X345" s="983"/>
      <c r="Y345" s="983"/>
      <c r="Z345" s="983"/>
      <c r="AA345" s="98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9"/>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89"/>
      <c r="B348" s="254"/>
      <c r="C348" s="253"/>
      <c r="D348" s="254"/>
      <c r="E348" s="253"/>
      <c r="F348" s="315"/>
      <c r="G348" s="233"/>
      <c r="H348" s="192"/>
      <c r="I348" s="192"/>
      <c r="J348" s="192"/>
      <c r="K348" s="192"/>
      <c r="L348" s="192"/>
      <c r="M348" s="192"/>
      <c r="N348" s="192"/>
      <c r="O348" s="192"/>
      <c r="P348" s="234"/>
      <c r="Q348" s="976"/>
      <c r="R348" s="977"/>
      <c r="S348" s="977"/>
      <c r="T348" s="977"/>
      <c r="U348" s="977"/>
      <c r="V348" s="977"/>
      <c r="W348" s="977"/>
      <c r="X348" s="977"/>
      <c r="Y348" s="977"/>
      <c r="Z348" s="977"/>
      <c r="AA348" s="97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89"/>
      <c r="B349" s="254"/>
      <c r="C349" s="253"/>
      <c r="D349" s="254"/>
      <c r="E349" s="253"/>
      <c r="F349" s="315"/>
      <c r="G349" s="235"/>
      <c r="H349" s="236"/>
      <c r="I349" s="236"/>
      <c r="J349" s="236"/>
      <c r="K349" s="236"/>
      <c r="L349" s="236"/>
      <c r="M349" s="236"/>
      <c r="N349" s="236"/>
      <c r="O349" s="236"/>
      <c r="P349" s="237"/>
      <c r="Q349" s="979"/>
      <c r="R349" s="980"/>
      <c r="S349" s="980"/>
      <c r="T349" s="980"/>
      <c r="U349" s="980"/>
      <c r="V349" s="980"/>
      <c r="W349" s="980"/>
      <c r="X349" s="980"/>
      <c r="Y349" s="980"/>
      <c r="Z349" s="980"/>
      <c r="AA349" s="98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89"/>
      <c r="B350" s="254"/>
      <c r="C350" s="253"/>
      <c r="D350" s="254"/>
      <c r="E350" s="253"/>
      <c r="F350" s="315"/>
      <c r="G350" s="235"/>
      <c r="H350" s="236"/>
      <c r="I350" s="236"/>
      <c r="J350" s="236"/>
      <c r="K350" s="236"/>
      <c r="L350" s="236"/>
      <c r="M350" s="236"/>
      <c r="N350" s="236"/>
      <c r="O350" s="236"/>
      <c r="P350" s="237"/>
      <c r="Q350" s="979"/>
      <c r="R350" s="980"/>
      <c r="S350" s="980"/>
      <c r="T350" s="980"/>
      <c r="U350" s="980"/>
      <c r="V350" s="980"/>
      <c r="W350" s="980"/>
      <c r="X350" s="980"/>
      <c r="Y350" s="980"/>
      <c r="Z350" s="980"/>
      <c r="AA350" s="98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89"/>
      <c r="B351" s="254"/>
      <c r="C351" s="253"/>
      <c r="D351" s="254"/>
      <c r="E351" s="253"/>
      <c r="F351" s="315"/>
      <c r="G351" s="235"/>
      <c r="H351" s="236"/>
      <c r="I351" s="236"/>
      <c r="J351" s="236"/>
      <c r="K351" s="236"/>
      <c r="L351" s="236"/>
      <c r="M351" s="236"/>
      <c r="N351" s="236"/>
      <c r="O351" s="236"/>
      <c r="P351" s="237"/>
      <c r="Q351" s="979"/>
      <c r="R351" s="980"/>
      <c r="S351" s="980"/>
      <c r="T351" s="980"/>
      <c r="U351" s="980"/>
      <c r="V351" s="980"/>
      <c r="W351" s="980"/>
      <c r="X351" s="980"/>
      <c r="Y351" s="980"/>
      <c r="Z351" s="980"/>
      <c r="AA351" s="98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9"/>
      <c r="B352" s="254"/>
      <c r="C352" s="253"/>
      <c r="D352" s="254"/>
      <c r="E352" s="253"/>
      <c r="F352" s="315"/>
      <c r="G352" s="238"/>
      <c r="H352" s="195"/>
      <c r="I352" s="195"/>
      <c r="J352" s="195"/>
      <c r="K352" s="195"/>
      <c r="L352" s="195"/>
      <c r="M352" s="195"/>
      <c r="N352" s="195"/>
      <c r="O352" s="195"/>
      <c r="P352" s="239"/>
      <c r="Q352" s="982"/>
      <c r="R352" s="983"/>
      <c r="S352" s="983"/>
      <c r="T352" s="983"/>
      <c r="U352" s="983"/>
      <c r="V352" s="983"/>
      <c r="W352" s="983"/>
      <c r="X352" s="983"/>
      <c r="Y352" s="983"/>
      <c r="Z352" s="983"/>
      <c r="AA352" s="98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9"/>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89"/>
      <c r="B355" s="254"/>
      <c r="C355" s="253"/>
      <c r="D355" s="254"/>
      <c r="E355" s="253"/>
      <c r="F355" s="315"/>
      <c r="G355" s="233"/>
      <c r="H355" s="192"/>
      <c r="I355" s="192"/>
      <c r="J355" s="192"/>
      <c r="K355" s="192"/>
      <c r="L355" s="192"/>
      <c r="M355" s="192"/>
      <c r="N355" s="192"/>
      <c r="O355" s="192"/>
      <c r="P355" s="234"/>
      <c r="Q355" s="976"/>
      <c r="R355" s="977"/>
      <c r="S355" s="977"/>
      <c r="T355" s="977"/>
      <c r="U355" s="977"/>
      <c r="V355" s="977"/>
      <c r="W355" s="977"/>
      <c r="X355" s="977"/>
      <c r="Y355" s="977"/>
      <c r="Z355" s="977"/>
      <c r="AA355" s="97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89"/>
      <c r="B356" s="254"/>
      <c r="C356" s="253"/>
      <c r="D356" s="254"/>
      <c r="E356" s="253"/>
      <c r="F356" s="315"/>
      <c r="G356" s="235"/>
      <c r="H356" s="236"/>
      <c r="I356" s="236"/>
      <c r="J356" s="236"/>
      <c r="K356" s="236"/>
      <c r="L356" s="236"/>
      <c r="M356" s="236"/>
      <c r="N356" s="236"/>
      <c r="O356" s="236"/>
      <c r="P356" s="237"/>
      <c r="Q356" s="979"/>
      <c r="R356" s="980"/>
      <c r="S356" s="980"/>
      <c r="T356" s="980"/>
      <c r="U356" s="980"/>
      <c r="V356" s="980"/>
      <c r="W356" s="980"/>
      <c r="X356" s="980"/>
      <c r="Y356" s="980"/>
      <c r="Z356" s="980"/>
      <c r="AA356" s="98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89"/>
      <c r="B357" s="254"/>
      <c r="C357" s="253"/>
      <c r="D357" s="254"/>
      <c r="E357" s="253"/>
      <c r="F357" s="315"/>
      <c r="G357" s="235"/>
      <c r="H357" s="236"/>
      <c r="I357" s="236"/>
      <c r="J357" s="236"/>
      <c r="K357" s="236"/>
      <c r="L357" s="236"/>
      <c r="M357" s="236"/>
      <c r="N357" s="236"/>
      <c r="O357" s="236"/>
      <c r="P357" s="237"/>
      <c r="Q357" s="979"/>
      <c r="R357" s="980"/>
      <c r="S357" s="980"/>
      <c r="T357" s="980"/>
      <c r="U357" s="980"/>
      <c r="V357" s="980"/>
      <c r="W357" s="980"/>
      <c r="X357" s="980"/>
      <c r="Y357" s="980"/>
      <c r="Z357" s="980"/>
      <c r="AA357" s="98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89"/>
      <c r="B358" s="254"/>
      <c r="C358" s="253"/>
      <c r="D358" s="254"/>
      <c r="E358" s="253"/>
      <c r="F358" s="315"/>
      <c r="G358" s="235"/>
      <c r="H358" s="236"/>
      <c r="I358" s="236"/>
      <c r="J358" s="236"/>
      <c r="K358" s="236"/>
      <c r="L358" s="236"/>
      <c r="M358" s="236"/>
      <c r="N358" s="236"/>
      <c r="O358" s="236"/>
      <c r="P358" s="237"/>
      <c r="Q358" s="979"/>
      <c r="R358" s="980"/>
      <c r="S358" s="980"/>
      <c r="T358" s="980"/>
      <c r="U358" s="980"/>
      <c r="V358" s="980"/>
      <c r="W358" s="980"/>
      <c r="X358" s="980"/>
      <c r="Y358" s="980"/>
      <c r="Z358" s="980"/>
      <c r="AA358" s="98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9"/>
      <c r="B359" s="254"/>
      <c r="C359" s="253"/>
      <c r="D359" s="254"/>
      <c r="E359" s="253"/>
      <c r="F359" s="315"/>
      <c r="G359" s="238"/>
      <c r="H359" s="195"/>
      <c r="I359" s="195"/>
      <c r="J359" s="195"/>
      <c r="K359" s="195"/>
      <c r="L359" s="195"/>
      <c r="M359" s="195"/>
      <c r="N359" s="195"/>
      <c r="O359" s="195"/>
      <c r="P359" s="239"/>
      <c r="Q359" s="982"/>
      <c r="R359" s="983"/>
      <c r="S359" s="983"/>
      <c r="T359" s="983"/>
      <c r="U359" s="983"/>
      <c r="V359" s="983"/>
      <c r="W359" s="983"/>
      <c r="X359" s="983"/>
      <c r="Y359" s="983"/>
      <c r="Z359" s="983"/>
      <c r="AA359" s="98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9"/>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89"/>
      <c r="B362" s="254"/>
      <c r="C362" s="253"/>
      <c r="D362" s="254"/>
      <c r="E362" s="253"/>
      <c r="F362" s="315"/>
      <c r="G362" s="233"/>
      <c r="H362" s="192"/>
      <c r="I362" s="192"/>
      <c r="J362" s="192"/>
      <c r="K362" s="192"/>
      <c r="L362" s="192"/>
      <c r="M362" s="192"/>
      <c r="N362" s="192"/>
      <c r="O362" s="192"/>
      <c r="P362" s="234"/>
      <c r="Q362" s="976"/>
      <c r="R362" s="977"/>
      <c r="S362" s="977"/>
      <c r="T362" s="977"/>
      <c r="U362" s="977"/>
      <c r="V362" s="977"/>
      <c r="W362" s="977"/>
      <c r="X362" s="977"/>
      <c r="Y362" s="977"/>
      <c r="Z362" s="977"/>
      <c r="AA362" s="97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89"/>
      <c r="B363" s="254"/>
      <c r="C363" s="253"/>
      <c r="D363" s="254"/>
      <c r="E363" s="253"/>
      <c r="F363" s="315"/>
      <c r="G363" s="235"/>
      <c r="H363" s="236"/>
      <c r="I363" s="236"/>
      <c r="J363" s="236"/>
      <c r="K363" s="236"/>
      <c r="L363" s="236"/>
      <c r="M363" s="236"/>
      <c r="N363" s="236"/>
      <c r="O363" s="236"/>
      <c r="P363" s="237"/>
      <c r="Q363" s="979"/>
      <c r="R363" s="980"/>
      <c r="S363" s="980"/>
      <c r="T363" s="980"/>
      <c r="U363" s="980"/>
      <c r="V363" s="980"/>
      <c r="W363" s="980"/>
      <c r="X363" s="980"/>
      <c r="Y363" s="980"/>
      <c r="Z363" s="980"/>
      <c r="AA363" s="98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89"/>
      <c r="B364" s="254"/>
      <c r="C364" s="253"/>
      <c r="D364" s="254"/>
      <c r="E364" s="253"/>
      <c r="F364" s="315"/>
      <c r="G364" s="235"/>
      <c r="H364" s="236"/>
      <c r="I364" s="236"/>
      <c r="J364" s="236"/>
      <c r="K364" s="236"/>
      <c r="L364" s="236"/>
      <c r="M364" s="236"/>
      <c r="N364" s="236"/>
      <c r="O364" s="236"/>
      <c r="P364" s="237"/>
      <c r="Q364" s="979"/>
      <c r="R364" s="980"/>
      <c r="S364" s="980"/>
      <c r="T364" s="980"/>
      <c r="U364" s="980"/>
      <c r="V364" s="980"/>
      <c r="W364" s="980"/>
      <c r="X364" s="980"/>
      <c r="Y364" s="980"/>
      <c r="Z364" s="980"/>
      <c r="AA364" s="98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89"/>
      <c r="B365" s="254"/>
      <c r="C365" s="253"/>
      <c r="D365" s="254"/>
      <c r="E365" s="253"/>
      <c r="F365" s="315"/>
      <c r="G365" s="235"/>
      <c r="H365" s="236"/>
      <c r="I365" s="236"/>
      <c r="J365" s="236"/>
      <c r="K365" s="236"/>
      <c r="L365" s="236"/>
      <c r="M365" s="236"/>
      <c r="N365" s="236"/>
      <c r="O365" s="236"/>
      <c r="P365" s="237"/>
      <c r="Q365" s="979"/>
      <c r="R365" s="980"/>
      <c r="S365" s="980"/>
      <c r="T365" s="980"/>
      <c r="U365" s="980"/>
      <c r="V365" s="980"/>
      <c r="W365" s="980"/>
      <c r="X365" s="980"/>
      <c r="Y365" s="980"/>
      <c r="Z365" s="980"/>
      <c r="AA365" s="98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9"/>
      <c r="B366" s="254"/>
      <c r="C366" s="253"/>
      <c r="D366" s="254"/>
      <c r="E366" s="316"/>
      <c r="F366" s="317"/>
      <c r="G366" s="238"/>
      <c r="H366" s="195"/>
      <c r="I366" s="195"/>
      <c r="J366" s="195"/>
      <c r="K366" s="195"/>
      <c r="L366" s="195"/>
      <c r="M366" s="195"/>
      <c r="N366" s="195"/>
      <c r="O366" s="195"/>
      <c r="P366" s="239"/>
      <c r="Q366" s="982"/>
      <c r="R366" s="983"/>
      <c r="S366" s="983"/>
      <c r="T366" s="983"/>
      <c r="U366" s="983"/>
      <c r="V366" s="983"/>
      <c r="W366" s="983"/>
      <c r="X366" s="983"/>
      <c r="Y366" s="983"/>
      <c r="Z366" s="983"/>
      <c r="AA366" s="98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9"/>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9"/>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89"/>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89"/>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391</v>
      </c>
      <c r="AF372" s="200"/>
      <c r="AG372" s="200"/>
      <c r="AH372" s="201"/>
      <c r="AI372" s="216" t="s">
        <v>413</v>
      </c>
      <c r="AJ372" s="200"/>
      <c r="AK372" s="200"/>
      <c r="AL372" s="201"/>
      <c r="AM372" s="216" t="s">
        <v>700</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8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8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8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89"/>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391</v>
      </c>
      <c r="AF376" s="200"/>
      <c r="AG376" s="200"/>
      <c r="AH376" s="201"/>
      <c r="AI376" s="216" t="s">
        <v>413</v>
      </c>
      <c r="AJ376" s="200"/>
      <c r="AK376" s="200"/>
      <c r="AL376" s="201"/>
      <c r="AM376" s="216" t="s">
        <v>700</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8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8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8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89"/>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391</v>
      </c>
      <c r="AF380" s="200"/>
      <c r="AG380" s="200"/>
      <c r="AH380" s="201"/>
      <c r="AI380" s="216" t="s">
        <v>413</v>
      </c>
      <c r="AJ380" s="200"/>
      <c r="AK380" s="200"/>
      <c r="AL380" s="201"/>
      <c r="AM380" s="216" t="s">
        <v>700</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8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8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8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89"/>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391</v>
      </c>
      <c r="AF384" s="200"/>
      <c r="AG384" s="200"/>
      <c r="AH384" s="201"/>
      <c r="AI384" s="216" t="s">
        <v>413</v>
      </c>
      <c r="AJ384" s="200"/>
      <c r="AK384" s="200"/>
      <c r="AL384" s="201"/>
      <c r="AM384" s="216" t="s">
        <v>700</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8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8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8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89"/>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391</v>
      </c>
      <c r="AF388" s="200"/>
      <c r="AG388" s="200"/>
      <c r="AH388" s="201"/>
      <c r="AI388" s="216" t="s">
        <v>413</v>
      </c>
      <c r="AJ388" s="200"/>
      <c r="AK388" s="200"/>
      <c r="AL388" s="201"/>
      <c r="AM388" s="216" t="s">
        <v>700</v>
      </c>
      <c r="AN388" s="200"/>
      <c r="AO388" s="200"/>
      <c r="AP388" s="201"/>
      <c r="AQ388" s="268" t="s">
        <v>232</v>
      </c>
      <c r="AR388" s="269"/>
      <c r="AS388" s="269"/>
      <c r="AT388" s="270"/>
      <c r="AU388" s="280" t="s">
        <v>248</v>
      </c>
      <c r="AV388" s="280"/>
      <c r="AW388" s="280"/>
      <c r="AX388" s="281"/>
      <c r="AY388">
        <f>COUNTA($G$390)</f>
        <v>1</v>
      </c>
    </row>
    <row r="389" spans="1:51" ht="18.75" hidden="1" customHeight="1" x14ac:dyDescent="0.15">
      <c r="A389" s="98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1</v>
      </c>
    </row>
    <row r="390" spans="1:51" ht="39.75" hidden="1" customHeight="1" x14ac:dyDescent="0.15">
      <c r="A390" s="989"/>
      <c r="B390" s="254"/>
      <c r="C390" s="253"/>
      <c r="D390" s="254"/>
      <c r="E390" s="253"/>
      <c r="F390" s="315"/>
      <c r="G390" s="233" t="s">
        <v>719</v>
      </c>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t="s">
        <v>733</v>
      </c>
      <c r="AC390" s="225"/>
      <c r="AD390" s="225"/>
      <c r="AE390" s="267" t="s">
        <v>719</v>
      </c>
      <c r="AF390" s="168"/>
      <c r="AG390" s="168"/>
      <c r="AH390" s="168"/>
      <c r="AI390" s="267" t="s">
        <v>719</v>
      </c>
      <c r="AJ390" s="168"/>
      <c r="AK390" s="168"/>
      <c r="AL390" s="168"/>
      <c r="AM390" s="267"/>
      <c r="AN390" s="168"/>
      <c r="AO390" s="168"/>
      <c r="AP390" s="168"/>
      <c r="AQ390" s="267" t="s">
        <v>719</v>
      </c>
      <c r="AR390" s="168"/>
      <c r="AS390" s="168"/>
      <c r="AT390" s="168"/>
      <c r="AU390" s="267" t="s">
        <v>719</v>
      </c>
      <c r="AV390" s="168"/>
      <c r="AW390" s="168"/>
      <c r="AX390" s="209"/>
      <c r="AY390">
        <f t="shared" ref="AY390:AY391" si="57">$AY$388</f>
        <v>1</v>
      </c>
    </row>
    <row r="391" spans="1:51" ht="39.75" hidden="1" customHeight="1" x14ac:dyDescent="0.15">
      <c r="A391" s="98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t="s">
        <v>733</v>
      </c>
      <c r="AC391" s="176"/>
      <c r="AD391" s="176"/>
      <c r="AE391" s="267" t="s">
        <v>719</v>
      </c>
      <c r="AF391" s="168"/>
      <c r="AG391" s="168"/>
      <c r="AH391" s="168"/>
      <c r="AI391" s="267" t="s">
        <v>719</v>
      </c>
      <c r="AJ391" s="168"/>
      <c r="AK391" s="168"/>
      <c r="AL391" s="168"/>
      <c r="AM391" s="267"/>
      <c r="AN391" s="168"/>
      <c r="AO391" s="168"/>
      <c r="AP391" s="168"/>
      <c r="AQ391" s="267" t="s">
        <v>719</v>
      </c>
      <c r="AR391" s="168"/>
      <c r="AS391" s="168"/>
      <c r="AT391" s="168"/>
      <c r="AU391" s="267" t="s">
        <v>719</v>
      </c>
      <c r="AV391" s="168"/>
      <c r="AW391" s="168"/>
      <c r="AX391" s="209"/>
      <c r="AY391">
        <f t="shared" si="57"/>
        <v>1</v>
      </c>
    </row>
    <row r="392" spans="1:51" ht="22.5" hidden="1" customHeight="1" x14ac:dyDescent="0.15">
      <c r="A392" s="989"/>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8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9"/>
      <c r="B394" s="254"/>
      <c r="C394" s="253"/>
      <c r="D394" s="254"/>
      <c r="E394" s="253"/>
      <c r="F394" s="315"/>
      <c r="G394" s="233"/>
      <c r="H394" s="192"/>
      <c r="I394" s="192"/>
      <c r="J394" s="192"/>
      <c r="K394" s="192"/>
      <c r="L394" s="192"/>
      <c r="M394" s="192"/>
      <c r="N394" s="192"/>
      <c r="O394" s="192"/>
      <c r="P394" s="234"/>
      <c r="Q394" s="976"/>
      <c r="R394" s="977"/>
      <c r="S394" s="977"/>
      <c r="T394" s="977"/>
      <c r="U394" s="977"/>
      <c r="V394" s="977"/>
      <c r="W394" s="977"/>
      <c r="X394" s="977"/>
      <c r="Y394" s="977"/>
      <c r="Z394" s="977"/>
      <c r="AA394" s="97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89"/>
      <c r="B395" s="254"/>
      <c r="C395" s="253"/>
      <c r="D395" s="254"/>
      <c r="E395" s="253"/>
      <c r="F395" s="315"/>
      <c r="G395" s="235"/>
      <c r="H395" s="236"/>
      <c r="I395" s="236"/>
      <c r="J395" s="236"/>
      <c r="K395" s="236"/>
      <c r="L395" s="236"/>
      <c r="M395" s="236"/>
      <c r="N395" s="236"/>
      <c r="O395" s="236"/>
      <c r="P395" s="237"/>
      <c r="Q395" s="979"/>
      <c r="R395" s="980"/>
      <c r="S395" s="980"/>
      <c r="T395" s="980"/>
      <c r="U395" s="980"/>
      <c r="V395" s="980"/>
      <c r="W395" s="980"/>
      <c r="X395" s="980"/>
      <c r="Y395" s="980"/>
      <c r="Z395" s="980"/>
      <c r="AA395" s="98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89"/>
      <c r="B396" s="254"/>
      <c r="C396" s="253"/>
      <c r="D396" s="254"/>
      <c r="E396" s="253"/>
      <c r="F396" s="315"/>
      <c r="G396" s="235"/>
      <c r="H396" s="236"/>
      <c r="I396" s="236"/>
      <c r="J396" s="236"/>
      <c r="K396" s="236"/>
      <c r="L396" s="236"/>
      <c r="M396" s="236"/>
      <c r="N396" s="236"/>
      <c r="O396" s="236"/>
      <c r="P396" s="237"/>
      <c r="Q396" s="979"/>
      <c r="R396" s="980"/>
      <c r="S396" s="980"/>
      <c r="T396" s="980"/>
      <c r="U396" s="980"/>
      <c r="V396" s="980"/>
      <c r="W396" s="980"/>
      <c r="X396" s="980"/>
      <c r="Y396" s="980"/>
      <c r="Z396" s="980"/>
      <c r="AA396" s="98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89"/>
      <c r="B397" s="254"/>
      <c r="C397" s="253"/>
      <c r="D397" s="254"/>
      <c r="E397" s="253"/>
      <c r="F397" s="315"/>
      <c r="G397" s="235"/>
      <c r="H397" s="236"/>
      <c r="I397" s="236"/>
      <c r="J397" s="236"/>
      <c r="K397" s="236"/>
      <c r="L397" s="236"/>
      <c r="M397" s="236"/>
      <c r="N397" s="236"/>
      <c r="O397" s="236"/>
      <c r="P397" s="237"/>
      <c r="Q397" s="979"/>
      <c r="R397" s="980"/>
      <c r="S397" s="980"/>
      <c r="T397" s="980"/>
      <c r="U397" s="980"/>
      <c r="V397" s="980"/>
      <c r="W397" s="980"/>
      <c r="X397" s="980"/>
      <c r="Y397" s="980"/>
      <c r="Z397" s="980"/>
      <c r="AA397" s="98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9"/>
      <c r="B398" s="254"/>
      <c r="C398" s="253"/>
      <c r="D398" s="254"/>
      <c r="E398" s="253"/>
      <c r="F398" s="315"/>
      <c r="G398" s="238"/>
      <c r="H398" s="195"/>
      <c r="I398" s="195"/>
      <c r="J398" s="195"/>
      <c r="K398" s="195"/>
      <c r="L398" s="195"/>
      <c r="M398" s="195"/>
      <c r="N398" s="195"/>
      <c r="O398" s="195"/>
      <c r="P398" s="239"/>
      <c r="Q398" s="982"/>
      <c r="R398" s="983"/>
      <c r="S398" s="983"/>
      <c r="T398" s="983"/>
      <c r="U398" s="983"/>
      <c r="V398" s="983"/>
      <c r="W398" s="983"/>
      <c r="X398" s="983"/>
      <c r="Y398" s="983"/>
      <c r="Z398" s="983"/>
      <c r="AA398" s="98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9"/>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89"/>
      <c r="B401" s="254"/>
      <c r="C401" s="253"/>
      <c r="D401" s="254"/>
      <c r="E401" s="253"/>
      <c r="F401" s="315"/>
      <c r="G401" s="233"/>
      <c r="H401" s="192"/>
      <c r="I401" s="192"/>
      <c r="J401" s="192"/>
      <c r="K401" s="192"/>
      <c r="L401" s="192"/>
      <c r="M401" s="192"/>
      <c r="N401" s="192"/>
      <c r="O401" s="192"/>
      <c r="P401" s="234"/>
      <c r="Q401" s="976"/>
      <c r="R401" s="977"/>
      <c r="S401" s="977"/>
      <c r="T401" s="977"/>
      <c r="U401" s="977"/>
      <c r="V401" s="977"/>
      <c r="W401" s="977"/>
      <c r="X401" s="977"/>
      <c r="Y401" s="977"/>
      <c r="Z401" s="977"/>
      <c r="AA401" s="97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89"/>
      <c r="B402" s="254"/>
      <c r="C402" s="253"/>
      <c r="D402" s="254"/>
      <c r="E402" s="253"/>
      <c r="F402" s="315"/>
      <c r="G402" s="235"/>
      <c r="H402" s="236"/>
      <c r="I402" s="236"/>
      <c r="J402" s="236"/>
      <c r="K402" s="236"/>
      <c r="L402" s="236"/>
      <c r="M402" s="236"/>
      <c r="N402" s="236"/>
      <c r="O402" s="236"/>
      <c r="P402" s="237"/>
      <c r="Q402" s="979"/>
      <c r="R402" s="980"/>
      <c r="S402" s="980"/>
      <c r="T402" s="980"/>
      <c r="U402" s="980"/>
      <c r="V402" s="980"/>
      <c r="W402" s="980"/>
      <c r="X402" s="980"/>
      <c r="Y402" s="980"/>
      <c r="Z402" s="980"/>
      <c r="AA402" s="98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89"/>
      <c r="B403" s="254"/>
      <c r="C403" s="253"/>
      <c r="D403" s="254"/>
      <c r="E403" s="253"/>
      <c r="F403" s="315"/>
      <c r="G403" s="235"/>
      <c r="H403" s="236"/>
      <c r="I403" s="236"/>
      <c r="J403" s="236"/>
      <c r="K403" s="236"/>
      <c r="L403" s="236"/>
      <c r="M403" s="236"/>
      <c r="N403" s="236"/>
      <c r="O403" s="236"/>
      <c r="P403" s="237"/>
      <c r="Q403" s="979"/>
      <c r="R403" s="980"/>
      <c r="S403" s="980"/>
      <c r="T403" s="980"/>
      <c r="U403" s="980"/>
      <c r="V403" s="980"/>
      <c r="W403" s="980"/>
      <c r="X403" s="980"/>
      <c r="Y403" s="980"/>
      <c r="Z403" s="980"/>
      <c r="AA403" s="98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89"/>
      <c r="B404" s="254"/>
      <c r="C404" s="253"/>
      <c r="D404" s="254"/>
      <c r="E404" s="253"/>
      <c r="F404" s="315"/>
      <c r="G404" s="235"/>
      <c r="H404" s="236"/>
      <c r="I404" s="236"/>
      <c r="J404" s="236"/>
      <c r="K404" s="236"/>
      <c r="L404" s="236"/>
      <c r="M404" s="236"/>
      <c r="N404" s="236"/>
      <c r="O404" s="236"/>
      <c r="P404" s="237"/>
      <c r="Q404" s="979"/>
      <c r="R404" s="980"/>
      <c r="S404" s="980"/>
      <c r="T404" s="980"/>
      <c r="U404" s="980"/>
      <c r="V404" s="980"/>
      <c r="W404" s="980"/>
      <c r="X404" s="980"/>
      <c r="Y404" s="980"/>
      <c r="Z404" s="980"/>
      <c r="AA404" s="98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9"/>
      <c r="B405" s="254"/>
      <c r="C405" s="253"/>
      <c r="D405" s="254"/>
      <c r="E405" s="253"/>
      <c r="F405" s="315"/>
      <c r="G405" s="238"/>
      <c r="H405" s="195"/>
      <c r="I405" s="195"/>
      <c r="J405" s="195"/>
      <c r="K405" s="195"/>
      <c r="L405" s="195"/>
      <c r="M405" s="195"/>
      <c r="N405" s="195"/>
      <c r="O405" s="195"/>
      <c r="P405" s="239"/>
      <c r="Q405" s="982"/>
      <c r="R405" s="983"/>
      <c r="S405" s="983"/>
      <c r="T405" s="983"/>
      <c r="U405" s="983"/>
      <c r="V405" s="983"/>
      <c r="W405" s="983"/>
      <c r="X405" s="983"/>
      <c r="Y405" s="983"/>
      <c r="Z405" s="983"/>
      <c r="AA405" s="98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9"/>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89"/>
      <c r="B408" s="254"/>
      <c r="C408" s="253"/>
      <c r="D408" s="254"/>
      <c r="E408" s="253"/>
      <c r="F408" s="315"/>
      <c r="G408" s="233"/>
      <c r="H408" s="192"/>
      <c r="I408" s="192"/>
      <c r="J408" s="192"/>
      <c r="K408" s="192"/>
      <c r="L408" s="192"/>
      <c r="M408" s="192"/>
      <c r="N408" s="192"/>
      <c r="O408" s="192"/>
      <c r="P408" s="234"/>
      <c r="Q408" s="976"/>
      <c r="R408" s="977"/>
      <c r="S408" s="977"/>
      <c r="T408" s="977"/>
      <c r="U408" s="977"/>
      <c r="V408" s="977"/>
      <c r="W408" s="977"/>
      <c r="X408" s="977"/>
      <c r="Y408" s="977"/>
      <c r="Z408" s="977"/>
      <c r="AA408" s="97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89"/>
      <c r="B409" s="254"/>
      <c r="C409" s="253"/>
      <c r="D409" s="254"/>
      <c r="E409" s="253"/>
      <c r="F409" s="315"/>
      <c r="G409" s="235"/>
      <c r="H409" s="236"/>
      <c r="I409" s="236"/>
      <c r="J409" s="236"/>
      <c r="K409" s="236"/>
      <c r="L409" s="236"/>
      <c r="M409" s="236"/>
      <c r="N409" s="236"/>
      <c r="O409" s="236"/>
      <c r="P409" s="237"/>
      <c r="Q409" s="979"/>
      <c r="R409" s="980"/>
      <c r="S409" s="980"/>
      <c r="T409" s="980"/>
      <c r="U409" s="980"/>
      <c r="V409" s="980"/>
      <c r="W409" s="980"/>
      <c r="X409" s="980"/>
      <c r="Y409" s="980"/>
      <c r="Z409" s="980"/>
      <c r="AA409" s="98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89"/>
      <c r="B410" s="254"/>
      <c r="C410" s="253"/>
      <c r="D410" s="254"/>
      <c r="E410" s="253"/>
      <c r="F410" s="315"/>
      <c r="G410" s="235"/>
      <c r="H410" s="236"/>
      <c r="I410" s="236"/>
      <c r="J410" s="236"/>
      <c r="K410" s="236"/>
      <c r="L410" s="236"/>
      <c r="M410" s="236"/>
      <c r="N410" s="236"/>
      <c r="O410" s="236"/>
      <c r="P410" s="237"/>
      <c r="Q410" s="979"/>
      <c r="R410" s="980"/>
      <c r="S410" s="980"/>
      <c r="T410" s="980"/>
      <c r="U410" s="980"/>
      <c r="V410" s="980"/>
      <c r="W410" s="980"/>
      <c r="X410" s="980"/>
      <c r="Y410" s="980"/>
      <c r="Z410" s="980"/>
      <c r="AA410" s="98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89"/>
      <c r="B411" s="254"/>
      <c r="C411" s="253"/>
      <c r="D411" s="254"/>
      <c r="E411" s="253"/>
      <c r="F411" s="315"/>
      <c r="G411" s="235"/>
      <c r="H411" s="236"/>
      <c r="I411" s="236"/>
      <c r="J411" s="236"/>
      <c r="K411" s="236"/>
      <c r="L411" s="236"/>
      <c r="M411" s="236"/>
      <c r="N411" s="236"/>
      <c r="O411" s="236"/>
      <c r="P411" s="237"/>
      <c r="Q411" s="979"/>
      <c r="R411" s="980"/>
      <c r="S411" s="980"/>
      <c r="T411" s="980"/>
      <c r="U411" s="980"/>
      <c r="V411" s="980"/>
      <c r="W411" s="980"/>
      <c r="X411" s="980"/>
      <c r="Y411" s="980"/>
      <c r="Z411" s="980"/>
      <c r="AA411" s="98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9"/>
      <c r="B412" s="254"/>
      <c r="C412" s="253"/>
      <c r="D412" s="254"/>
      <c r="E412" s="253"/>
      <c r="F412" s="315"/>
      <c r="G412" s="238"/>
      <c r="H412" s="195"/>
      <c r="I412" s="195"/>
      <c r="J412" s="195"/>
      <c r="K412" s="195"/>
      <c r="L412" s="195"/>
      <c r="M412" s="195"/>
      <c r="N412" s="195"/>
      <c r="O412" s="195"/>
      <c r="P412" s="239"/>
      <c r="Q412" s="982"/>
      <c r="R412" s="983"/>
      <c r="S412" s="983"/>
      <c r="T412" s="983"/>
      <c r="U412" s="983"/>
      <c r="V412" s="983"/>
      <c r="W412" s="983"/>
      <c r="X412" s="983"/>
      <c r="Y412" s="983"/>
      <c r="Z412" s="983"/>
      <c r="AA412" s="98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9"/>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89"/>
      <c r="B415" s="254"/>
      <c r="C415" s="253"/>
      <c r="D415" s="254"/>
      <c r="E415" s="253"/>
      <c r="F415" s="315"/>
      <c r="G415" s="233"/>
      <c r="H415" s="192"/>
      <c r="I415" s="192"/>
      <c r="J415" s="192"/>
      <c r="K415" s="192"/>
      <c r="L415" s="192"/>
      <c r="M415" s="192"/>
      <c r="N415" s="192"/>
      <c r="O415" s="192"/>
      <c r="P415" s="234"/>
      <c r="Q415" s="976"/>
      <c r="R415" s="977"/>
      <c r="S415" s="977"/>
      <c r="T415" s="977"/>
      <c r="U415" s="977"/>
      <c r="V415" s="977"/>
      <c r="W415" s="977"/>
      <c r="X415" s="977"/>
      <c r="Y415" s="977"/>
      <c r="Z415" s="977"/>
      <c r="AA415" s="97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89"/>
      <c r="B416" s="254"/>
      <c r="C416" s="253"/>
      <c r="D416" s="254"/>
      <c r="E416" s="253"/>
      <c r="F416" s="315"/>
      <c r="G416" s="235"/>
      <c r="H416" s="236"/>
      <c r="I416" s="236"/>
      <c r="J416" s="236"/>
      <c r="K416" s="236"/>
      <c r="L416" s="236"/>
      <c r="M416" s="236"/>
      <c r="N416" s="236"/>
      <c r="O416" s="236"/>
      <c r="P416" s="237"/>
      <c r="Q416" s="979"/>
      <c r="R416" s="980"/>
      <c r="S416" s="980"/>
      <c r="T416" s="980"/>
      <c r="U416" s="980"/>
      <c r="V416" s="980"/>
      <c r="W416" s="980"/>
      <c r="X416" s="980"/>
      <c r="Y416" s="980"/>
      <c r="Z416" s="980"/>
      <c r="AA416" s="98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89"/>
      <c r="B417" s="254"/>
      <c r="C417" s="253"/>
      <c r="D417" s="254"/>
      <c r="E417" s="253"/>
      <c r="F417" s="315"/>
      <c r="G417" s="235"/>
      <c r="H417" s="236"/>
      <c r="I417" s="236"/>
      <c r="J417" s="236"/>
      <c r="K417" s="236"/>
      <c r="L417" s="236"/>
      <c r="M417" s="236"/>
      <c r="N417" s="236"/>
      <c r="O417" s="236"/>
      <c r="P417" s="237"/>
      <c r="Q417" s="979"/>
      <c r="R417" s="980"/>
      <c r="S417" s="980"/>
      <c r="T417" s="980"/>
      <c r="U417" s="980"/>
      <c r="V417" s="980"/>
      <c r="W417" s="980"/>
      <c r="X417" s="980"/>
      <c r="Y417" s="980"/>
      <c r="Z417" s="980"/>
      <c r="AA417" s="98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89"/>
      <c r="B418" s="254"/>
      <c r="C418" s="253"/>
      <c r="D418" s="254"/>
      <c r="E418" s="253"/>
      <c r="F418" s="315"/>
      <c r="G418" s="235"/>
      <c r="H418" s="236"/>
      <c r="I418" s="236"/>
      <c r="J418" s="236"/>
      <c r="K418" s="236"/>
      <c r="L418" s="236"/>
      <c r="M418" s="236"/>
      <c r="N418" s="236"/>
      <c r="O418" s="236"/>
      <c r="P418" s="237"/>
      <c r="Q418" s="979"/>
      <c r="R418" s="980"/>
      <c r="S418" s="980"/>
      <c r="T418" s="980"/>
      <c r="U418" s="980"/>
      <c r="V418" s="980"/>
      <c r="W418" s="980"/>
      <c r="X418" s="980"/>
      <c r="Y418" s="980"/>
      <c r="Z418" s="980"/>
      <c r="AA418" s="98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9"/>
      <c r="B419" s="254"/>
      <c r="C419" s="253"/>
      <c r="D419" s="254"/>
      <c r="E419" s="253"/>
      <c r="F419" s="315"/>
      <c r="G419" s="238"/>
      <c r="H419" s="195"/>
      <c r="I419" s="195"/>
      <c r="J419" s="195"/>
      <c r="K419" s="195"/>
      <c r="L419" s="195"/>
      <c r="M419" s="195"/>
      <c r="N419" s="195"/>
      <c r="O419" s="195"/>
      <c r="P419" s="239"/>
      <c r="Q419" s="982"/>
      <c r="R419" s="983"/>
      <c r="S419" s="983"/>
      <c r="T419" s="983"/>
      <c r="U419" s="983"/>
      <c r="V419" s="983"/>
      <c r="W419" s="983"/>
      <c r="X419" s="983"/>
      <c r="Y419" s="983"/>
      <c r="Z419" s="983"/>
      <c r="AA419" s="98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9"/>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89"/>
      <c r="B422" s="254"/>
      <c r="C422" s="253"/>
      <c r="D422" s="254"/>
      <c r="E422" s="253"/>
      <c r="F422" s="315"/>
      <c r="G422" s="233"/>
      <c r="H422" s="192"/>
      <c r="I422" s="192"/>
      <c r="J422" s="192"/>
      <c r="K422" s="192"/>
      <c r="L422" s="192"/>
      <c r="M422" s="192"/>
      <c r="N422" s="192"/>
      <c r="O422" s="192"/>
      <c r="P422" s="234"/>
      <c r="Q422" s="976"/>
      <c r="R422" s="977"/>
      <c r="S422" s="977"/>
      <c r="T422" s="977"/>
      <c r="U422" s="977"/>
      <c r="V422" s="977"/>
      <c r="W422" s="977"/>
      <c r="X422" s="977"/>
      <c r="Y422" s="977"/>
      <c r="Z422" s="977"/>
      <c r="AA422" s="97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89"/>
      <c r="B423" s="254"/>
      <c r="C423" s="253"/>
      <c r="D423" s="254"/>
      <c r="E423" s="253"/>
      <c r="F423" s="315"/>
      <c r="G423" s="235"/>
      <c r="H423" s="236"/>
      <c r="I423" s="236"/>
      <c r="J423" s="236"/>
      <c r="K423" s="236"/>
      <c r="L423" s="236"/>
      <c r="M423" s="236"/>
      <c r="N423" s="236"/>
      <c r="O423" s="236"/>
      <c r="P423" s="237"/>
      <c r="Q423" s="979"/>
      <c r="R423" s="980"/>
      <c r="S423" s="980"/>
      <c r="T423" s="980"/>
      <c r="U423" s="980"/>
      <c r="V423" s="980"/>
      <c r="W423" s="980"/>
      <c r="X423" s="980"/>
      <c r="Y423" s="980"/>
      <c r="Z423" s="980"/>
      <c r="AA423" s="98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89"/>
      <c r="B424" s="254"/>
      <c r="C424" s="253"/>
      <c r="D424" s="254"/>
      <c r="E424" s="253"/>
      <c r="F424" s="315"/>
      <c r="G424" s="235"/>
      <c r="H424" s="236"/>
      <c r="I424" s="236"/>
      <c r="J424" s="236"/>
      <c r="K424" s="236"/>
      <c r="L424" s="236"/>
      <c r="M424" s="236"/>
      <c r="N424" s="236"/>
      <c r="O424" s="236"/>
      <c r="P424" s="237"/>
      <c r="Q424" s="979"/>
      <c r="R424" s="980"/>
      <c r="S424" s="980"/>
      <c r="T424" s="980"/>
      <c r="U424" s="980"/>
      <c r="V424" s="980"/>
      <c r="W424" s="980"/>
      <c r="X424" s="980"/>
      <c r="Y424" s="980"/>
      <c r="Z424" s="980"/>
      <c r="AA424" s="98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89"/>
      <c r="B425" s="254"/>
      <c r="C425" s="253"/>
      <c r="D425" s="254"/>
      <c r="E425" s="253"/>
      <c r="F425" s="315"/>
      <c r="G425" s="235"/>
      <c r="H425" s="236"/>
      <c r="I425" s="236"/>
      <c r="J425" s="236"/>
      <c r="K425" s="236"/>
      <c r="L425" s="236"/>
      <c r="M425" s="236"/>
      <c r="N425" s="236"/>
      <c r="O425" s="236"/>
      <c r="P425" s="237"/>
      <c r="Q425" s="979"/>
      <c r="R425" s="980"/>
      <c r="S425" s="980"/>
      <c r="T425" s="980"/>
      <c r="U425" s="980"/>
      <c r="V425" s="980"/>
      <c r="W425" s="980"/>
      <c r="X425" s="980"/>
      <c r="Y425" s="980"/>
      <c r="Z425" s="980"/>
      <c r="AA425" s="98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9"/>
      <c r="B426" s="254"/>
      <c r="C426" s="253"/>
      <c r="D426" s="254"/>
      <c r="E426" s="316"/>
      <c r="F426" s="317"/>
      <c r="G426" s="238"/>
      <c r="H426" s="195"/>
      <c r="I426" s="195"/>
      <c r="J426" s="195"/>
      <c r="K426" s="195"/>
      <c r="L426" s="195"/>
      <c r="M426" s="195"/>
      <c r="N426" s="195"/>
      <c r="O426" s="195"/>
      <c r="P426" s="239"/>
      <c r="Q426" s="982"/>
      <c r="R426" s="983"/>
      <c r="S426" s="983"/>
      <c r="T426" s="983"/>
      <c r="U426" s="983"/>
      <c r="V426" s="983"/>
      <c r="W426" s="983"/>
      <c r="X426" s="983"/>
      <c r="Y426" s="983"/>
      <c r="Z426" s="983"/>
      <c r="AA426" s="98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9"/>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9"/>
      <c r="B429" s="254"/>
      <c r="C429" s="316"/>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89"/>
      <c r="B430" s="254"/>
      <c r="C430" s="251" t="s">
        <v>672</v>
      </c>
      <c r="D430" s="252"/>
      <c r="E430" s="240" t="s">
        <v>400</v>
      </c>
      <c r="F430" s="445"/>
      <c r="G430" s="242" t="s">
        <v>252</v>
      </c>
      <c r="H430" s="189"/>
      <c r="I430" s="189"/>
      <c r="J430" s="243" t="s">
        <v>719</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8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544</v>
      </c>
      <c r="AJ431" s="215"/>
      <c r="AK431" s="215"/>
      <c r="AL431" s="216"/>
      <c r="AM431" s="215" t="s">
        <v>545</v>
      </c>
      <c r="AN431" s="215"/>
      <c r="AO431" s="215"/>
      <c r="AP431" s="216"/>
      <c r="AQ431" s="216" t="s">
        <v>232</v>
      </c>
      <c r="AR431" s="200"/>
      <c r="AS431" s="200"/>
      <c r="AT431" s="201"/>
      <c r="AU431" s="177" t="s">
        <v>134</v>
      </c>
      <c r="AV431" s="177"/>
      <c r="AW431" s="177"/>
      <c r="AX431" s="178"/>
      <c r="AY431">
        <f>COUNTA($G$433)</f>
        <v>1</v>
      </c>
    </row>
    <row r="432" spans="1:51" ht="18.75" customHeight="1" x14ac:dyDescent="0.15">
      <c r="A432" s="98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771</v>
      </c>
      <c r="AF432" s="179"/>
      <c r="AG432" s="180" t="s">
        <v>233</v>
      </c>
      <c r="AH432" s="203"/>
      <c r="AI432" s="217"/>
      <c r="AJ432" s="217"/>
      <c r="AK432" s="217"/>
      <c r="AL432" s="218"/>
      <c r="AM432" s="217"/>
      <c r="AN432" s="217"/>
      <c r="AO432" s="217"/>
      <c r="AP432" s="218"/>
      <c r="AQ432" s="232" t="s">
        <v>771</v>
      </c>
      <c r="AR432" s="179"/>
      <c r="AS432" s="180" t="s">
        <v>233</v>
      </c>
      <c r="AT432" s="203"/>
      <c r="AU432" s="179" t="s">
        <v>771</v>
      </c>
      <c r="AV432" s="179"/>
      <c r="AW432" s="180" t="s">
        <v>179</v>
      </c>
      <c r="AX432" s="181"/>
      <c r="AY432">
        <f>$AY$431</f>
        <v>1</v>
      </c>
    </row>
    <row r="433" spans="1:51" ht="23.25" customHeight="1" x14ac:dyDescent="0.15">
      <c r="A433" s="989"/>
      <c r="B433" s="254"/>
      <c r="C433" s="253"/>
      <c r="D433" s="254"/>
      <c r="E433" s="197"/>
      <c r="F433" s="198"/>
      <c r="G433" s="233" t="s">
        <v>744</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744</v>
      </c>
      <c r="AC433" s="176"/>
      <c r="AD433" s="176"/>
      <c r="AE433" s="167" t="s">
        <v>719</v>
      </c>
      <c r="AF433" s="168"/>
      <c r="AG433" s="168"/>
      <c r="AH433" s="168"/>
      <c r="AI433" s="167" t="s">
        <v>719</v>
      </c>
      <c r="AJ433" s="168"/>
      <c r="AK433" s="168"/>
      <c r="AL433" s="168"/>
      <c r="AM433" s="167" t="s">
        <v>719</v>
      </c>
      <c r="AN433" s="168"/>
      <c r="AO433" s="168"/>
      <c r="AP433" s="169"/>
      <c r="AQ433" s="167" t="s">
        <v>719</v>
      </c>
      <c r="AR433" s="168"/>
      <c r="AS433" s="168"/>
      <c r="AT433" s="169"/>
      <c r="AU433" s="168" t="s">
        <v>719</v>
      </c>
      <c r="AV433" s="168"/>
      <c r="AW433" s="168"/>
      <c r="AX433" s="209"/>
      <c r="AY433">
        <f t="shared" ref="AY433:AY435" si="63">$AY$431</f>
        <v>1</v>
      </c>
    </row>
    <row r="434" spans="1:51" ht="23.25" customHeight="1" x14ac:dyDescent="0.15">
      <c r="A434" s="98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744</v>
      </c>
      <c r="AC434" s="225"/>
      <c r="AD434" s="225"/>
      <c r="AE434" s="167" t="s">
        <v>719</v>
      </c>
      <c r="AF434" s="168"/>
      <c r="AG434" s="168"/>
      <c r="AH434" s="169"/>
      <c r="AI434" s="167" t="s">
        <v>719</v>
      </c>
      <c r="AJ434" s="168"/>
      <c r="AK434" s="168"/>
      <c r="AL434" s="168"/>
      <c r="AM434" s="167" t="s">
        <v>719</v>
      </c>
      <c r="AN434" s="168"/>
      <c r="AO434" s="168"/>
      <c r="AP434" s="169"/>
      <c r="AQ434" s="167" t="s">
        <v>719</v>
      </c>
      <c r="AR434" s="168"/>
      <c r="AS434" s="168"/>
      <c r="AT434" s="169"/>
      <c r="AU434" s="168" t="s">
        <v>719</v>
      </c>
      <c r="AV434" s="168"/>
      <c r="AW434" s="168"/>
      <c r="AX434" s="209"/>
      <c r="AY434">
        <f t="shared" si="63"/>
        <v>1</v>
      </c>
    </row>
    <row r="435" spans="1:51" ht="23.25" customHeight="1" x14ac:dyDescent="0.15">
      <c r="A435" s="98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719</v>
      </c>
      <c r="AF435" s="168"/>
      <c r="AG435" s="168"/>
      <c r="AH435" s="169"/>
      <c r="AI435" s="167" t="s">
        <v>719</v>
      </c>
      <c r="AJ435" s="168"/>
      <c r="AK435" s="168"/>
      <c r="AL435" s="168"/>
      <c r="AM435" s="167" t="s">
        <v>719</v>
      </c>
      <c r="AN435" s="168"/>
      <c r="AO435" s="168"/>
      <c r="AP435" s="169"/>
      <c r="AQ435" s="167" t="s">
        <v>719</v>
      </c>
      <c r="AR435" s="168"/>
      <c r="AS435" s="168"/>
      <c r="AT435" s="169"/>
      <c r="AU435" s="168" t="s">
        <v>719</v>
      </c>
      <c r="AV435" s="168"/>
      <c r="AW435" s="168"/>
      <c r="AX435" s="209"/>
      <c r="AY435">
        <f t="shared" si="63"/>
        <v>1</v>
      </c>
    </row>
    <row r="436" spans="1:51" ht="18.75" hidden="1" customHeight="1" x14ac:dyDescent="0.15">
      <c r="A436" s="98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544</v>
      </c>
      <c r="AJ436" s="215"/>
      <c r="AK436" s="215"/>
      <c r="AL436" s="216"/>
      <c r="AM436" s="215" t="s">
        <v>545</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8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8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8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8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8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544</v>
      </c>
      <c r="AJ441" s="215"/>
      <c r="AK441" s="215"/>
      <c r="AL441" s="216"/>
      <c r="AM441" s="215" t="s">
        <v>545</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8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8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8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8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8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544</v>
      </c>
      <c r="AJ446" s="215"/>
      <c r="AK446" s="215"/>
      <c r="AL446" s="216"/>
      <c r="AM446" s="215" t="s">
        <v>545</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8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8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8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8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544</v>
      </c>
      <c r="AJ451" s="215"/>
      <c r="AK451" s="215"/>
      <c r="AL451" s="216"/>
      <c r="AM451" s="215" t="s">
        <v>545</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8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8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8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8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544</v>
      </c>
      <c r="AJ456" s="215"/>
      <c r="AK456" s="215"/>
      <c r="AL456" s="216"/>
      <c r="AM456" s="215" t="s">
        <v>545</v>
      </c>
      <c r="AN456" s="215"/>
      <c r="AO456" s="215"/>
      <c r="AP456" s="216"/>
      <c r="AQ456" s="216" t="s">
        <v>232</v>
      </c>
      <c r="AR456" s="200"/>
      <c r="AS456" s="200"/>
      <c r="AT456" s="201"/>
      <c r="AU456" s="177" t="s">
        <v>134</v>
      </c>
      <c r="AV456" s="177"/>
      <c r="AW456" s="177"/>
      <c r="AX456" s="178"/>
      <c r="AY456">
        <f>COUNTA($G$458)</f>
        <v>1</v>
      </c>
    </row>
    <row r="457" spans="1:51" ht="18.75" customHeight="1" x14ac:dyDescent="0.15">
      <c r="A457" s="98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771</v>
      </c>
      <c r="AF457" s="179"/>
      <c r="AG457" s="180" t="s">
        <v>233</v>
      </c>
      <c r="AH457" s="203"/>
      <c r="AI457" s="217"/>
      <c r="AJ457" s="217"/>
      <c r="AK457" s="217"/>
      <c r="AL457" s="218"/>
      <c r="AM457" s="217"/>
      <c r="AN457" s="217"/>
      <c r="AO457" s="217"/>
      <c r="AP457" s="218"/>
      <c r="AQ457" s="232" t="s">
        <v>771</v>
      </c>
      <c r="AR457" s="179"/>
      <c r="AS457" s="180" t="s">
        <v>233</v>
      </c>
      <c r="AT457" s="203"/>
      <c r="AU457" s="179" t="s">
        <v>771</v>
      </c>
      <c r="AV457" s="179"/>
      <c r="AW457" s="180" t="s">
        <v>179</v>
      </c>
      <c r="AX457" s="181"/>
      <c r="AY457">
        <f>$AY$456</f>
        <v>1</v>
      </c>
    </row>
    <row r="458" spans="1:51" ht="23.25" customHeight="1" x14ac:dyDescent="0.15">
      <c r="A458" s="989"/>
      <c r="B458" s="254"/>
      <c r="C458" s="253"/>
      <c r="D458" s="254"/>
      <c r="E458" s="197"/>
      <c r="F458" s="198"/>
      <c r="G458" s="233" t="s">
        <v>744</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744</v>
      </c>
      <c r="AC458" s="176"/>
      <c r="AD458" s="176"/>
      <c r="AE458" s="167" t="s">
        <v>744</v>
      </c>
      <c r="AF458" s="168"/>
      <c r="AG458" s="168"/>
      <c r="AH458" s="168"/>
      <c r="AI458" s="167" t="s">
        <v>719</v>
      </c>
      <c r="AJ458" s="168"/>
      <c r="AK458" s="168"/>
      <c r="AL458" s="168"/>
      <c r="AM458" s="167" t="s">
        <v>719</v>
      </c>
      <c r="AN458" s="168"/>
      <c r="AO458" s="168"/>
      <c r="AP458" s="169"/>
      <c r="AQ458" s="167" t="s">
        <v>719</v>
      </c>
      <c r="AR458" s="168"/>
      <c r="AS458" s="168"/>
      <c r="AT458" s="169"/>
      <c r="AU458" s="168" t="s">
        <v>719</v>
      </c>
      <c r="AV458" s="168"/>
      <c r="AW458" s="168"/>
      <c r="AX458" s="209"/>
      <c r="AY458">
        <f t="shared" ref="AY458:AY460" si="68">$AY$456</f>
        <v>1</v>
      </c>
    </row>
    <row r="459" spans="1:51" ht="23.25" customHeight="1" x14ac:dyDescent="0.15">
      <c r="A459" s="98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744</v>
      </c>
      <c r="AC459" s="225"/>
      <c r="AD459" s="225"/>
      <c r="AE459" s="167" t="s">
        <v>744</v>
      </c>
      <c r="AF459" s="168"/>
      <c r="AG459" s="168"/>
      <c r="AH459" s="169"/>
      <c r="AI459" s="167" t="s">
        <v>719</v>
      </c>
      <c r="AJ459" s="168"/>
      <c r="AK459" s="168"/>
      <c r="AL459" s="168"/>
      <c r="AM459" s="167" t="s">
        <v>719</v>
      </c>
      <c r="AN459" s="168"/>
      <c r="AO459" s="168"/>
      <c r="AP459" s="169"/>
      <c r="AQ459" s="167" t="s">
        <v>719</v>
      </c>
      <c r="AR459" s="168"/>
      <c r="AS459" s="168"/>
      <c r="AT459" s="169"/>
      <c r="AU459" s="168" t="s">
        <v>719</v>
      </c>
      <c r="AV459" s="168"/>
      <c r="AW459" s="168"/>
      <c r="AX459" s="209"/>
      <c r="AY459">
        <f t="shared" si="68"/>
        <v>1</v>
      </c>
    </row>
    <row r="460" spans="1:51" ht="23.25" customHeight="1" x14ac:dyDescent="0.15">
      <c r="A460" s="98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744</v>
      </c>
      <c r="AF460" s="168"/>
      <c r="AG460" s="168"/>
      <c r="AH460" s="169"/>
      <c r="AI460" s="167" t="s">
        <v>719</v>
      </c>
      <c r="AJ460" s="168"/>
      <c r="AK460" s="168"/>
      <c r="AL460" s="168"/>
      <c r="AM460" s="167" t="s">
        <v>719</v>
      </c>
      <c r="AN460" s="168"/>
      <c r="AO460" s="168"/>
      <c r="AP460" s="169"/>
      <c r="AQ460" s="167" t="s">
        <v>719</v>
      </c>
      <c r="AR460" s="168"/>
      <c r="AS460" s="168"/>
      <c r="AT460" s="169"/>
      <c r="AU460" s="168" t="s">
        <v>719</v>
      </c>
      <c r="AV460" s="168"/>
      <c r="AW460" s="168"/>
      <c r="AX460" s="209"/>
      <c r="AY460">
        <f t="shared" si="68"/>
        <v>1</v>
      </c>
    </row>
    <row r="461" spans="1:51" ht="18.75" hidden="1" customHeight="1" x14ac:dyDescent="0.15">
      <c r="A461" s="98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544</v>
      </c>
      <c r="AJ461" s="215"/>
      <c r="AK461" s="215"/>
      <c r="AL461" s="216"/>
      <c r="AM461" s="215" t="s">
        <v>545</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8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8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8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8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544</v>
      </c>
      <c r="AJ466" s="215"/>
      <c r="AK466" s="215"/>
      <c r="AL466" s="216"/>
      <c r="AM466" s="215" t="s">
        <v>545</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8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8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8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8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544</v>
      </c>
      <c r="AJ471" s="215"/>
      <c r="AK471" s="215"/>
      <c r="AL471" s="216"/>
      <c r="AM471" s="215" t="s">
        <v>545</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8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8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8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8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544</v>
      </c>
      <c r="AJ476" s="215"/>
      <c r="AK476" s="215"/>
      <c r="AL476" s="216"/>
      <c r="AM476" s="215" t="s">
        <v>545</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8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8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8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89"/>
      <c r="B481" s="254"/>
      <c r="C481" s="253"/>
      <c r="D481" s="254"/>
      <c r="E481" s="188" t="s">
        <v>408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89"/>
      <c r="B482" s="254"/>
      <c r="C482" s="253"/>
      <c r="D482" s="254"/>
      <c r="E482" s="191" t="s">
        <v>767</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8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89"/>
      <c r="B484" s="254"/>
      <c r="C484" s="253"/>
      <c r="D484" s="254"/>
      <c r="E484" s="240" t="s">
        <v>403</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544</v>
      </c>
      <c r="AJ485" s="215"/>
      <c r="AK485" s="215"/>
      <c r="AL485" s="216"/>
      <c r="AM485" s="215" t="s">
        <v>545</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8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8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8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8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544</v>
      </c>
      <c r="AJ490" s="215"/>
      <c r="AK490" s="215"/>
      <c r="AL490" s="216"/>
      <c r="AM490" s="215" t="s">
        <v>545</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8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8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8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8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544</v>
      </c>
      <c r="AJ495" s="215"/>
      <c r="AK495" s="215"/>
      <c r="AL495" s="216"/>
      <c r="AM495" s="215" t="s">
        <v>545</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8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8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8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8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544</v>
      </c>
      <c r="AJ500" s="215"/>
      <c r="AK500" s="215"/>
      <c r="AL500" s="216"/>
      <c r="AM500" s="215" t="s">
        <v>545</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8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8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8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8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544</v>
      </c>
      <c r="AJ505" s="215"/>
      <c r="AK505" s="215"/>
      <c r="AL505" s="216"/>
      <c r="AM505" s="215" t="s">
        <v>545</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8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8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8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8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544</v>
      </c>
      <c r="AJ510" s="215"/>
      <c r="AK510" s="215"/>
      <c r="AL510" s="216"/>
      <c r="AM510" s="215" t="s">
        <v>545</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8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8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8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8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544</v>
      </c>
      <c r="AJ515" s="215"/>
      <c r="AK515" s="215"/>
      <c r="AL515" s="216"/>
      <c r="AM515" s="215" t="s">
        <v>545</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8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8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8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8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544</v>
      </c>
      <c r="AJ520" s="215"/>
      <c r="AK520" s="215"/>
      <c r="AL520" s="216"/>
      <c r="AM520" s="215" t="s">
        <v>545</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8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8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8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8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544</v>
      </c>
      <c r="AJ525" s="215"/>
      <c r="AK525" s="215"/>
      <c r="AL525" s="216"/>
      <c r="AM525" s="215" t="s">
        <v>545</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8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8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8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8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544</v>
      </c>
      <c r="AJ530" s="215"/>
      <c r="AK530" s="215"/>
      <c r="AL530" s="216"/>
      <c r="AM530" s="215" t="s">
        <v>545</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8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8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8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89"/>
      <c r="B535" s="254"/>
      <c r="C535" s="253"/>
      <c r="D535" s="254"/>
      <c r="E535" s="188" t="s">
        <v>409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9"/>
      <c r="B538" s="254"/>
      <c r="C538" s="253"/>
      <c r="D538" s="254"/>
      <c r="E538" s="240" t="s">
        <v>404</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544</v>
      </c>
      <c r="AJ539" s="215"/>
      <c r="AK539" s="215"/>
      <c r="AL539" s="216"/>
      <c r="AM539" s="215" t="s">
        <v>545</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8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8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8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8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544</v>
      </c>
      <c r="AJ544" s="215"/>
      <c r="AK544" s="215"/>
      <c r="AL544" s="216"/>
      <c r="AM544" s="215" t="s">
        <v>545</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8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8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8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8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544</v>
      </c>
      <c r="AJ549" s="215"/>
      <c r="AK549" s="215"/>
      <c r="AL549" s="216"/>
      <c r="AM549" s="215" t="s">
        <v>545</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8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8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8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8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544</v>
      </c>
      <c r="AJ554" s="215"/>
      <c r="AK554" s="215"/>
      <c r="AL554" s="216"/>
      <c r="AM554" s="215" t="s">
        <v>545</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8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8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8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8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544</v>
      </c>
      <c r="AJ559" s="215"/>
      <c r="AK559" s="215"/>
      <c r="AL559" s="216"/>
      <c r="AM559" s="215" t="s">
        <v>545</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8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8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8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8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544</v>
      </c>
      <c r="AJ564" s="215"/>
      <c r="AK564" s="215"/>
      <c r="AL564" s="216"/>
      <c r="AM564" s="215" t="s">
        <v>545</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8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8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8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8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544</v>
      </c>
      <c r="AJ569" s="215"/>
      <c r="AK569" s="215"/>
      <c r="AL569" s="216"/>
      <c r="AM569" s="215" t="s">
        <v>545</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8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8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8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8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544</v>
      </c>
      <c r="AJ574" s="215"/>
      <c r="AK574" s="215"/>
      <c r="AL574" s="216"/>
      <c r="AM574" s="215" t="s">
        <v>545</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8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8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8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8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544</v>
      </c>
      <c r="AJ579" s="215"/>
      <c r="AK579" s="215"/>
      <c r="AL579" s="216"/>
      <c r="AM579" s="215" t="s">
        <v>545</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8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8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8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8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544</v>
      </c>
      <c r="AJ584" s="215"/>
      <c r="AK584" s="215"/>
      <c r="AL584" s="216"/>
      <c r="AM584" s="215" t="s">
        <v>545</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8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8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8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89"/>
      <c r="B589" s="254"/>
      <c r="C589" s="253"/>
      <c r="D589" s="254"/>
      <c r="E589" s="188" t="s">
        <v>409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9"/>
      <c r="B592" s="254"/>
      <c r="C592" s="253"/>
      <c r="D592" s="254"/>
      <c r="E592" s="240" t="s">
        <v>403</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544</v>
      </c>
      <c r="AJ593" s="215"/>
      <c r="AK593" s="215"/>
      <c r="AL593" s="216"/>
      <c r="AM593" s="215" t="s">
        <v>545</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8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8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8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8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544</v>
      </c>
      <c r="AJ598" s="215"/>
      <c r="AK598" s="215"/>
      <c r="AL598" s="216"/>
      <c r="AM598" s="215" t="s">
        <v>545</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8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8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8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8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544</v>
      </c>
      <c r="AJ603" s="215"/>
      <c r="AK603" s="215"/>
      <c r="AL603" s="216"/>
      <c r="AM603" s="215" t="s">
        <v>545</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8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8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8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8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544</v>
      </c>
      <c r="AJ608" s="215"/>
      <c r="AK608" s="215"/>
      <c r="AL608" s="216"/>
      <c r="AM608" s="215" t="s">
        <v>545</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8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8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8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8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544</v>
      </c>
      <c r="AJ613" s="215"/>
      <c r="AK613" s="215"/>
      <c r="AL613" s="216"/>
      <c r="AM613" s="215" t="s">
        <v>545</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8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8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8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8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544</v>
      </c>
      <c r="AJ618" s="215"/>
      <c r="AK618" s="215"/>
      <c r="AL618" s="216"/>
      <c r="AM618" s="215" t="s">
        <v>545</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8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8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8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8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544</v>
      </c>
      <c r="AJ623" s="215"/>
      <c r="AK623" s="215"/>
      <c r="AL623" s="216"/>
      <c r="AM623" s="215" t="s">
        <v>545</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8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8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8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8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544</v>
      </c>
      <c r="AJ628" s="215"/>
      <c r="AK628" s="215"/>
      <c r="AL628" s="216"/>
      <c r="AM628" s="215" t="s">
        <v>545</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8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8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8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8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544</v>
      </c>
      <c r="AJ633" s="215"/>
      <c r="AK633" s="215"/>
      <c r="AL633" s="216"/>
      <c r="AM633" s="215" t="s">
        <v>545</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8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8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8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8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544</v>
      </c>
      <c r="AJ638" s="215"/>
      <c r="AK638" s="215"/>
      <c r="AL638" s="216"/>
      <c r="AM638" s="215" t="s">
        <v>545</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8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8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8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89"/>
      <c r="B643" s="254"/>
      <c r="C643" s="253"/>
      <c r="D643" s="254"/>
      <c r="E643" s="188" t="s">
        <v>409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9"/>
      <c r="B646" s="254"/>
      <c r="C646" s="253"/>
      <c r="D646" s="254"/>
      <c r="E646" s="240" t="s">
        <v>404</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8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544</v>
      </c>
      <c r="AJ647" s="215"/>
      <c r="AK647" s="215"/>
      <c r="AL647" s="216"/>
      <c r="AM647" s="215" t="s">
        <v>545</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8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8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8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8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8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544</v>
      </c>
      <c r="AJ652" s="215"/>
      <c r="AK652" s="215"/>
      <c r="AL652" s="216"/>
      <c r="AM652" s="215" t="s">
        <v>545</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8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8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8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8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544</v>
      </c>
      <c r="AJ657" s="215"/>
      <c r="AK657" s="215"/>
      <c r="AL657" s="216"/>
      <c r="AM657" s="215" t="s">
        <v>545</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8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8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8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8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544</v>
      </c>
      <c r="AJ662" s="215"/>
      <c r="AK662" s="215"/>
      <c r="AL662" s="216"/>
      <c r="AM662" s="215" t="s">
        <v>545</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8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8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8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8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544</v>
      </c>
      <c r="AJ667" s="215"/>
      <c r="AK667" s="215"/>
      <c r="AL667" s="216"/>
      <c r="AM667" s="215" t="s">
        <v>545</v>
      </c>
      <c r="AN667" s="215"/>
      <c r="AO667" s="215"/>
      <c r="AP667" s="216"/>
      <c r="AQ667" s="216" t="s">
        <v>232</v>
      </c>
      <c r="AR667" s="200"/>
      <c r="AS667" s="200"/>
      <c r="AT667" s="201"/>
      <c r="AU667" s="177" t="s">
        <v>134</v>
      </c>
      <c r="AV667" s="177"/>
      <c r="AW667" s="177"/>
      <c r="AX667" s="178"/>
      <c r="AY667">
        <f>COUNTA($G$669)</f>
        <v>1</v>
      </c>
    </row>
    <row r="668" spans="1:51" ht="18.75" hidden="1" customHeight="1" x14ac:dyDescent="0.15">
      <c r="A668" s="98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t="s">
        <v>719</v>
      </c>
      <c r="AF668" s="179"/>
      <c r="AG668" s="180" t="s">
        <v>233</v>
      </c>
      <c r="AH668" s="203"/>
      <c r="AI668" s="217"/>
      <c r="AJ668" s="217"/>
      <c r="AK668" s="217"/>
      <c r="AL668" s="218"/>
      <c r="AM668" s="217"/>
      <c r="AN668" s="217"/>
      <c r="AO668" s="217"/>
      <c r="AP668" s="218"/>
      <c r="AQ668" s="232" t="s">
        <v>719</v>
      </c>
      <c r="AR668" s="179"/>
      <c r="AS668" s="180" t="s">
        <v>233</v>
      </c>
      <c r="AT668" s="203"/>
      <c r="AU668" s="179" t="s">
        <v>719</v>
      </c>
      <c r="AV668" s="179"/>
      <c r="AW668" s="180" t="s">
        <v>179</v>
      </c>
      <c r="AX668" s="181"/>
      <c r="AY668">
        <f>$AY$667</f>
        <v>1</v>
      </c>
    </row>
    <row r="669" spans="1:51" ht="23.25" hidden="1" customHeight="1" x14ac:dyDescent="0.15">
      <c r="A669" s="989"/>
      <c r="B669" s="254"/>
      <c r="C669" s="253"/>
      <c r="D669" s="254"/>
      <c r="E669" s="197"/>
      <c r="F669" s="198"/>
      <c r="G669" s="233" t="s">
        <v>733</v>
      </c>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t="s">
        <v>733</v>
      </c>
      <c r="AC669" s="176"/>
      <c r="AD669" s="176"/>
      <c r="AE669" s="167" t="s">
        <v>719</v>
      </c>
      <c r="AF669" s="168"/>
      <c r="AG669" s="168"/>
      <c r="AH669" s="168"/>
      <c r="AI669" s="167" t="s">
        <v>719</v>
      </c>
      <c r="AJ669" s="168"/>
      <c r="AK669" s="168"/>
      <c r="AL669" s="168"/>
      <c r="AM669" s="167"/>
      <c r="AN669" s="168"/>
      <c r="AO669" s="168"/>
      <c r="AP669" s="169"/>
      <c r="AQ669" s="167" t="s">
        <v>719</v>
      </c>
      <c r="AR669" s="168"/>
      <c r="AS669" s="168"/>
      <c r="AT669" s="169"/>
      <c r="AU669" s="168" t="s">
        <v>719</v>
      </c>
      <c r="AV669" s="168"/>
      <c r="AW669" s="168"/>
      <c r="AX669" s="209"/>
      <c r="AY669">
        <f t="shared" ref="AY669:AY671" si="107">$AY$667</f>
        <v>1</v>
      </c>
    </row>
    <row r="670" spans="1:51" ht="23.25" hidden="1" customHeight="1" x14ac:dyDescent="0.15">
      <c r="A670" s="98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t="s">
        <v>733</v>
      </c>
      <c r="AC670" s="225"/>
      <c r="AD670" s="225"/>
      <c r="AE670" s="167" t="s">
        <v>719</v>
      </c>
      <c r="AF670" s="168"/>
      <c r="AG670" s="168"/>
      <c r="AH670" s="169"/>
      <c r="AI670" s="167" t="s">
        <v>719</v>
      </c>
      <c r="AJ670" s="168"/>
      <c r="AK670" s="168"/>
      <c r="AL670" s="168"/>
      <c r="AM670" s="167"/>
      <c r="AN670" s="168"/>
      <c r="AO670" s="168"/>
      <c r="AP670" s="169"/>
      <c r="AQ670" s="167" t="s">
        <v>719</v>
      </c>
      <c r="AR670" s="168"/>
      <c r="AS670" s="168"/>
      <c r="AT670" s="169"/>
      <c r="AU670" s="168" t="s">
        <v>719</v>
      </c>
      <c r="AV670" s="168"/>
      <c r="AW670" s="168"/>
      <c r="AX670" s="209"/>
      <c r="AY670">
        <f t="shared" si="107"/>
        <v>1</v>
      </c>
    </row>
    <row r="671" spans="1:51" ht="23.25" hidden="1" customHeight="1" x14ac:dyDescent="0.15">
      <c r="A671" s="98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t="s">
        <v>719</v>
      </c>
      <c r="AF671" s="168"/>
      <c r="AG671" s="168"/>
      <c r="AH671" s="169"/>
      <c r="AI671" s="167" t="s">
        <v>719</v>
      </c>
      <c r="AJ671" s="168"/>
      <c r="AK671" s="168"/>
      <c r="AL671" s="168"/>
      <c r="AM671" s="167"/>
      <c r="AN671" s="168"/>
      <c r="AO671" s="168"/>
      <c r="AP671" s="169"/>
      <c r="AQ671" s="167" t="s">
        <v>719</v>
      </c>
      <c r="AR671" s="168"/>
      <c r="AS671" s="168"/>
      <c r="AT671" s="169"/>
      <c r="AU671" s="168" t="s">
        <v>719</v>
      </c>
      <c r="AV671" s="168"/>
      <c r="AW671" s="168"/>
      <c r="AX671" s="209"/>
      <c r="AY671">
        <f t="shared" si="107"/>
        <v>1</v>
      </c>
    </row>
    <row r="672" spans="1:51" ht="18.75" hidden="1" customHeight="1" x14ac:dyDescent="0.15">
      <c r="A672" s="98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544</v>
      </c>
      <c r="AJ672" s="215"/>
      <c r="AK672" s="215"/>
      <c r="AL672" s="216"/>
      <c r="AM672" s="215" t="s">
        <v>545</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8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8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8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8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8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544</v>
      </c>
      <c r="AJ677" s="215"/>
      <c r="AK677" s="215"/>
      <c r="AL677" s="216"/>
      <c r="AM677" s="215" t="s">
        <v>545</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8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8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8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8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544</v>
      </c>
      <c r="AJ682" s="215"/>
      <c r="AK682" s="215"/>
      <c r="AL682" s="216"/>
      <c r="AM682" s="215" t="s">
        <v>545</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8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8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8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8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544</v>
      </c>
      <c r="AJ687" s="215"/>
      <c r="AK687" s="215"/>
      <c r="AL687" s="216"/>
      <c r="AM687" s="215" t="s">
        <v>545</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8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8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8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8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544</v>
      </c>
      <c r="AJ692" s="215"/>
      <c r="AK692" s="215"/>
      <c r="AL692" s="216"/>
      <c r="AM692" s="215" t="s">
        <v>545</v>
      </c>
      <c r="AN692" s="215"/>
      <c r="AO692" s="215"/>
      <c r="AP692" s="216"/>
      <c r="AQ692" s="216" t="s">
        <v>232</v>
      </c>
      <c r="AR692" s="200"/>
      <c r="AS692" s="200"/>
      <c r="AT692" s="201"/>
      <c r="AU692" s="177" t="s">
        <v>134</v>
      </c>
      <c r="AV692" s="177"/>
      <c r="AW692" s="177"/>
      <c r="AX692" s="178"/>
      <c r="AY692">
        <f>COUNTA($G$694)</f>
        <v>1</v>
      </c>
    </row>
    <row r="693" spans="1:51" ht="18.75" hidden="1" customHeight="1" x14ac:dyDescent="0.15">
      <c r="A693" s="98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t="s">
        <v>719</v>
      </c>
      <c r="AF693" s="179"/>
      <c r="AG693" s="180" t="s">
        <v>233</v>
      </c>
      <c r="AH693" s="203"/>
      <c r="AI693" s="217"/>
      <c r="AJ693" s="217"/>
      <c r="AK693" s="217"/>
      <c r="AL693" s="218"/>
      <c r="AM693" s="217"/>
      <c r="AN693" s="217"/>
      <c r="AO693" s="217"/>
      <c r="AP693" s="218"/>
      <c r="AQ693" s="232" t="s">
        <v>719</v>
      </c>
      <c r="AR693" s="179"/>
      <c r="AS693" s="180" t="s">
        <v>233</v>
      </c>
      <c r="AT693" s="203"/>
      <c r="AU693" s="179" t="s">
        <v>719</v>
      </c>
      <c r="AV693" s="179"/>
      <c r="AW693" s="180" t="s">
        <v>179</v>
      </c>
      <c r="AX693" s="181"/>
      <c r="AY693">
        <f>$AY$692</f>
        <v>1</v>
      </c>
    </row>
    <row r="694" spans="1:51" ht="23.25" hidden="1" customHeight="1" x14ac:dyDescent="0.15">
      <c r="A694" s="989"/>
      <c r="B694" s="254"/>
      <c r="C694" s="253"/>
      <c r="D694" s="254"/>
      <c r="E694" s="197"/>
      <c r="F694" s="198"/>
      <c r="G694" s="233" t="s">
        <v>733</v>
      </c>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t="s">
        <v>733</v>
      </c>
      <c r="AC694" s="176"/>
      <c r="AD694" s="176"/>
      <c r="AE694" s="167" t="s">
        <v>719</v>
      </c>
      <c r="AF694" s="168"/>
      <c r="AG694" s="168"/>
      <c r="AH694" s="168"/>
      <c r="AI694" s="167" t="s">
        <v>719</v>
      </c>
      <c r="AJ694" s="168"/>
      <c r="AK694" s="168"/>
      <c r="AL694" s="168"/>
      <c r="AM694" s="167"/>
      <c r="AN694" s="168"/>
      <c r="AO694" s="168"/>
      <c r="AP694" s="169"/>
      <c r="AQ694" s="167" t="s">
        <v>719</v>
      </c>
      <c r="AR694" s="168"/>
      <c r="AS694" s="168"/>
      <c r="AT694" s="169"/>
      <c r="AU694" s="168" t="s">
        <v>719</v>
      </c>
      <c r="AV694" s="168"/>
      <c r="AW694" s="168"/>
      <c r="AX694" s="209"/>
      <c r="AY694">
        <f t="shared" ref="AY694:AY696" si="112">$AY$692</f>
        <v>1</v>
      </c>
    </row>
    <row r="695" spans="1:51" ht="23.25" hidden="1" customHeight="1" x14ac:dyDescent="0.15">
      <c r="A695" s="98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t="s">
        <v>733</v>
      </c>
      <c r="AC695" s="225"/>
      <c r="AD695" s="225"/>
      <c r="AE695" s="167" t="s">
        <v>719</v>
      </c>
      <c r="AF695" s="168"/>
      <c r="AG695" s="168"/>
      <c r="AH695" s="169"/>
      <c r="AI695" s="167" t="s">
        <v>719</v>
      </c>
      <c r="AJ695" s="168"/>
      <c r="AK695" s="168"/>
      <c r="AL695" s="168"/>
      <c r="AM695" s="167"/>
      <c r="AN695" s="168"/>
      <c r="AO695" s="168"/>
      <c r="AP695" s="169"/>
      <c r="AQ695" s="167" t="s">
        <v>719</v>
      </c>
      <c r="AR695" s="168"/>
      <c r="AS695" s="168"/>
      <c r="AT695" s="169"/>
      <c r="AU695" s="168" t="s">
        <v>719</v>
      </c>
      <c r="AV695" s="168"/>
      <c r="AW695" s="168"/>
      <c r="AX695" s="209"/>
      <c r="AY695">
        <f t="shared" si="112"/>
        <v>1</v>
      </c>
    </row>
    <row r="696" spans="1:51" ht="23.25" hidden="1" customHeight="1" x14ac:dyDescent="0.15">
      <c r="A696" s="98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t="s">
        <v>719</v>
      </c>
      <c r="AF696" s="168"/>
      <c r="AG696" s="168"/>
      <c r="AH696" s="169"/>
      <c r="AI696" s="167" t="s">
        <v>719</v>
      </c>
      <c r="AJ696" s="168"/>
      <c r="AK696" s="168"/>
      <c r="AL696" s="168"/>
      <c r="AM696" s="167"/>
      <c r="AN696" s="168"/>
      <c r="AO696" s="168"/>
      <c r="AP696" s="169"/>
      <c r="AQ696" s="167" t="s">
        <v>719</v>
      </c>
      <c r="AR696" s="168"/>
      <c r="AS696" s="168"/>
      <c r="AT696" s="169"/>
      <c r="AU696" s="168" t="s">
        <v>719</v>
      </c>
      <c r="AV696" s="168"/>
      <c r="AW696" s="168"/>
      <c r="AX696" s="209"/>
      <c r="AY696">
        <f t="shared" si="112"/>
        <v>1</v>
      </c>
    </row>
    <row r="697" spans="1:51" ht="23.85" hidden="1" customHeight="1" x14ac:dyDescent="0.15">
      <c r="A697" s="989"/>
      <c r="B697" s="254"/>
      <c r="C697" s="253"/>
      <c r="D697" s="254"/>
      <c r="E697" s="188" t="s">
        <v>409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8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742</v>
      </c>
      <c r="AE702" s="891"/>
      <c r="AF702" s="891"/>
      <c r="AG702" s="880" t="s">
        <v>749</v>
      </c>
      <c r="AH702" s="881"/>
      <c r="AI702" s="881"/>
      <c r="AJ702" s="881"/>
      <c r="AK702" s="881"/>
      <c r="AL702" s="881"/>
      <c r="AM702" s="881"/>
      <c r="AN702" s="881"/>
      <c r="AO702" s="881"/>
      <c r="AP702" s="881"/>
      <c r="AQ702" s="881"/>
      <c r="AR702" s="881"/>
      <c r="AS702" s="881"/>
      <c r="AT702" s="881"/>
      <c r="AU702" s="881"/>
      <c r="AV702" s="881"/>
      <c r="AW702" s="881"/>
      <c r="AX702" s="882"/>
    </row>
    <row r="703" spans="1:51" ht="44.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742</v>
      </c>
      <c r="AE703" s="186"/>
      <c r="AF703" s="186"/>
      <c r="AG703" s="664" t="s">
        <v>770</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742</v>
      </c>
      <c r="AE704" s="583"/>
      <c r="AF704" s="583"/>
      <c r="AG704" s="425" t="s">
        <v>750</v>
      </c>
      <c r="AH704" s="236"/>
      <c r="AI704" s="236"/>
      <c r="AJ704" s="236"/>
      <c r="AK704" s="236"/>
      <c r="AL704" s="236"/>
      <c r="AM704" s="236"/>
      <c r="AN704" s="236"/>
      <c r="AO704" s="236"/>
      <c r="AP704" s="236"/>
      <c r="AQ704" s="236"/>
      <c r="AR704" s="236"/>
      <c r="AS704" s="236"/>
      <c r="AT704" s="236"/>
      <c r="AU704" s="236"/>
      <c r="AV704" s="236"/>
      <c r="AW704" s="236"/>
      <c r="AX704" s="426"/>
    </row>
    <row r="705" spans="1:50" ht="30"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751</v>
      </c>
      <c r="AE705" s="733"/>
      <c r="AF705" s="733"/>
      <c r="AG705" s="191" t="s">
        <v>777</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752</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30"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753</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754</v>
      </c>
      <c r="AE708" s="668"/>
      <c r="AF708" s="668"/>
      <c r="AG708" s="523"/>
      <c r="AH708" s="524"/>
      <c r="AI708" s="524"/>
      <c r="AJ708" s="524"/>
      <c r="AK708" s="524"/>
      <c r="AL708" s="524"/>
      <c r="AM708" s="524"/>
      <c r="AN708" s="524"/>
      <c r="AO708" s="524"/>
      <c r="AP708" s="524"/>
      <c r="AQ708" s="524"/>
      <c r="AR708" s="524"/>
      <c r="AS708" s="524"/>
      <c r="AT708" s="524"/>
      <c r="AU708" s="524"/>
      <c r="AV708" s="524"/>
      <c r="AW708" s="524"/>
      <c r="AX708" s="525"/>
    </row>
    <row r="709" spans="1:50" ht="4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751</v>
      </c>
      <c r="AE709" s="186"/>
      <c r="AF709" s="186"/>
      <c r="AG709" s="664" t="s">
        <v>774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754</v>
      </c>
      <c r="AE710" s="186"/>
      <c r="AF710" s="186"/>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742</v>
      </c>
      <c r="AE711" s="186"/>
      <c r="AF711" s="186"/>
      <c r="AG711" s="664" t="s">
        <v>755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742</v>
      </c>
      <c r="AE712" s="583"/>
      <c r="AF712" s="583"/>
      <c r="AG712" s="591" t="s">
        <v>756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754</v>
      </c>
      <c r="AE713" s="186"/>
      <c r="AF713" s="187"/>
      <c r="AG713" s="664"/>
      <c r="AH713" s="665"/>
      <c r="AI713" s="665"/>
      <c r="AJ713" s="665"/>
      <c r="AK713" s="665"/>
      <c r="AL713" s="665"/>
      <c r="AM713" s="665"/>
      <c r="AN713" s="665"/>
      <c r="AO713" s="665"/>
      <c r="AP713" s="665"/>
      <c r="AQ713" s="665"/>
      <c r="AR713" s="665"/>
      <c r="AS713" s="665"/>
      <c r="AT713" s="665"/>
      <c r="AU713" s="665"/>
      <c r="AV713" s="665"/>
      <c r="AW713" s="665"/>
      <c r="AX713" s="666"/>
    </row>
    <row r="714" spans="1:50" ht="44.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742</v>
      </c>
      <c r="AE714" s="589"/>
      <c r="AF714" s="590"/>
      <c r="AG714" s="689" t="s">
        <v>757</v>
      </c>
      <c r="AH714" s="690"/>
      <c r="AI714" s="690"/>
      <c r="AJ714" s="690"/>
      <c r="AK714" s="690"/>
      <c r="AL714" s="690"/>
      <c r="AM714" s="690"/>
      <c r="AN714" s="690"/>
      <c r="AO714" s="690"/>
      <c r="AP714" s="690"/>
      <c r="AQ714" s="690"/>
      <c r="AR714" s="690"/>
      <c r="AS714" s="690"/>
      <c r="AT714" s="690"/>
      <c r="AU714" s="690"/>
      <c r="AV714" s="690"/>
      <c r="AW714" s="690"/>
      <c r="AX714" s="691"/>
    </row>
    <row r="715" spans="1:50" ht="37.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754</v>
      </c>
      <c r="AE715" s="668"/>
      <c r="AF715" s="774"/>
      <c r="AG715" s="523" t="s">
        <v>769</v>
      </c>
      <c r="AH715" s="524"/>
      <c r="AI715" s="524"/>
      <c r="AJ715" s="524"/>
      <c r="AK715" s="524"/>
      <c r="AL715" s="524"/>
      <c r="AM715" s="524"/>
      <c r="AN715" s="524"/>
      <c r="AO715" s="524"/>
      <c r="AP715" s="524"/>
      <c r="AQ715" s="524"/>
      <c r="AR715" s="524"/>
      <c r="AS715" s="524"/>
      <c r="AT715" s="524"/>
      <c r="AU715" s="524"/>
      <c r="AV715" s="524"/>
      <c r="AW715" s="524"/>
      <c r="AX715" s="525"/>
    </row>
    <row r="716" spans="1:50" ht="39.7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754</v>
      </c>
      <c r="AE716" s="756"/>
      <c r="AF716" s="756"/>
      <c r="AG716" s="664" t="s">
        <v>773</v>
      </c>
      <c r="AH716" s="665"/>
      <c r="AI716" s="665"/>
      <c r="AJ716" s="665"/>
      <c r="AK716" s="665"/>
      <c r="AL716" s="665"/>
      <c r="AM716" s="665"/>
      <c r="AN716" s="665"/>
      <c r="AO716" s="665"/>
      <c r="AP716" s="665"/>
      <c r="AQ716" s="665"/>
      <c r="AR716" s="665"/>
      <c r="AS716" s="665"/>
      <c r="AT716" s="665"/>
      <c r="AU716" s="665"/>
      <c r="AV716" s="665"/>
      <c r="AW716" s="665"/>
      <c r="AX716" s="666"/>
    </row>
    <row r="717" spans="1:50" ht="60"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751</v>
      </c>
      <c r="AE717" s="186"/>
      <c r="AF717" s="186"/>
      <c r="AG717" s="664" t="s">
        <v>775</v>
      </c>
      <c r="AH717" s="665"/>
      <c r="AI717" s="665"/>
      <c r="AJ717" s="665"/>
      <c r="AK717" s="665"/>
      <c r="AL717" s="665"/>
      <c r="AM717" s="665"/>
      <c r="AN717" s="665"/>
      <c r="AO717" s="665"/>
      <c r="AP717" s="665"/>
      <c r="AQ717" s="665"/>
      <c r="AR717" s="665"/>
      <c r="AS717" s="665"/>
      <c r="AT717" s="665"/>
      <c r="AU717" s="665"/>
      <c r="AV717" s="665"/>
      <c r="AW717" s="665"/>
      <c r="AX717" s="666"/>
    </row>
    <row r="718" spans="1:50" ht="36.7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742</v>
      </c>
      <c r="AE718" s="186"/>
      <c r="AF718" s="186"/>
      <c r="AG718" s="194" t="s">
        <v>758</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754</v>
      </c>
      <c r="AE719" s="668"/>
      <c r="AF719" s="668"/>
      <c r="AG719" s="191" t="s">
        <v>776</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0"/>
      <c r="B721" s="651"/>
      <c r="C721" s="913"/>
      <c r="D721" s="914"/>
      <c r="E721" s="914"/>
      <c r="F721" s="915"/>
      <c r="G721" s="931"/>
      <c r="H721" s="932"/>
      <c r="I721" s="77" t="str">
        <f>IF(OR(G721="　", G721=""), "", "-")</f>
        <v/>
      </c>
      <c r="J721" s="912"/>
      <c r="K721" s="912"/>
      <c r="L721" s="77" t="str">
        <f>IF(M721="","","-")</f>
        <v/>
      </c>
      <c r="M721" s="78"/>
      <c r="N721" s="909" t="s">
        <v>719</v>
      </c>
      <c r="O721" s="910"/>
      <c r="P721" s="910"/>
      <c r="Q721" s="910"/>
      <c r="R721" s="910"/>
      <c r="S721" s="910"/>
      <c r="T721" s="910"/>
      <c r="U721" s="910"/>
      <c r="V721" s="910"/>
      <c r="W721" s="910"/>
      <c r="X721" s="910"/>
      <c r="Y721" s="910"/>
      <c r="Z721" s="910"/>
      <c r="AA721" s="910"/>
      <c r="AB721" s="910"/>
      <c r="AC721" s="910"/>
      <c r="AD721" s="910"/>
      <c r="AE721" s="910"/>
      <c r="AF721" s="911"/>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8" t="s">
        <v>48</v>
      </c>
      <c r="B726" s="619"/>
      <c r="C726" s="440" t="s">
        <v>53</v>
      </c>
      <c r="D726" s="578"/>
      <c r="E726" s="578"/>
      <c r="F726" s="579"/>
      <c r="G726" s="794" t="s">
        <v>760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759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8" t="s">
        <v>673</v>
      </c>
      <c r="B737" s="159"/>
      <c r="C737" s="159"/>
      <c r="D737" s="160"/>
      <c r="E737" s="106" t="s">
        <v>734</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398</v>
      </c>
      <c r="B738" s="110"/>
      <c r="C738" s="110"/>
      <c r="D738" s="110"/>
      <c r="E738" s="106" t="s">
        <v>735</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397</v>
      </c>
      <c r="B739" s="110"/>
      <c r="C739" s="110"/>
      <c r="D739" s="110"/>
      <c r="E739" s="106" t="s">
        <v>736</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396</v>
      </c>
      <c r="B740" s="110"/>
      <c r="C740" s="110"/>
      <c r="D740" s="110"/>
      <c r="E740" s="106" t="s">
        <v>737</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395</v>
      </c>
      <c r="B741" s="110"/>
      <c r="C741" s="110"/>
      <c r="D741" s="110"/>
      <c r="E741" s="106" t="s">
        <v>738</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394</v>
      </c>
      <c r="B742" s="110"/>
      <c r="C742" s="110"/>
      <c r="D742" s="110"/>
      <c r="E742" s="106" t="s">
        <v>739</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393</v>
      </c>
      <c r="B743" s="110"/>
      <c r="C743" s="110"/>
      <c r="D743" s="110"/>
      <c r="E743" s="106" t="s">
        <v>738</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392</v>
      </c>
      <c r="B744" s="110"/>
      <c r="C744" s="110"/>
      <c r="D744" s="110"/>
      <c r="E744" s="106" t="s">
        <v>740</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391</v>
      </c>
      <c r="B745" s="110"/>
      <c r="C745" s="110"/>
      <c r="D745" s="110"/>
      <c r="E745" s="115" t="s">
        <v>741</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546</v>
      </c>
      <c r="B746" s="110"/>
      <c r="C746" s="110"/>
      <c r="D746" s="110"/>
      <c r="E746" s="113" t="s">
        <v>711</v>
      </c>
      <c r="F746" s="114"/>
      <c r="G746" s="114"/>
      <c r="H746" s="100" t="str">
        <f>IF(E746="","","-")</f>
        <v>-</v>
      </c>
      <c r="I746" s="114"/>
      <c r="J746" s="114"/>
      <c r="K746" s="100" t="str">
        <f>IF(I746="","","-")</f>
        <v/>
      </c>
      <c r="L746" s="105">
        <v>609</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510</v>
      </c>
      <c r="B747" s="110"/>
      <c r="C747" s="110"/>
      <c r="D747" s="110"/>
      <c r="E747" s="113" t="s">
        <v>711</v>
      </c>
      <c r="F747" s="114"/>
      <c r="G747" s="114"/>
      <c r="H747" s="100" t="str">
        <f>IF(E747="","","-")</f>
        <v>-</v>
      </c>
      <c r="I747" s="114"/>
      <c r="J747" s="114"/>
      <c r="K747" s="100" t="str">
        <f>IF(I747="","","-")</f>
        <v/>
      </c>
      <c r="L747" s="105">
        <v>619</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385</v>
      </c>
      <c r="B748" s="122"/>
      <c r="C748" s="122"/>
      <c r="D748" s="122"/>
      <c r="E748" s="122"/>
      <c r="F748" s="12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thickBot="1" x14ac:dyDescent="0.2">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104"/>
      <c r="V760" s="104"/>
      <c r="W760" s="104"/>
      <c r="X760" s="104"/>
      <c r="Y760" s="104"/>
      <c r="Z760" s="104"/>
      <c r="AA760" s="104"/>
      <c r="AB760" s="104"/>
      <c r="AC760" s="104"/>
      <c r="AD760" s="104"/>
      <c r="AE760" s="104"/>
      <c r="AF760" s="104"/>
      <c r="AG760" s="104"/>
      <c r="AH760" s="104"/>
      <c r="AI760" s="104"/>
      <c r="AJ760" s="104"/>
      <c r="AK760" s="104"/>
      <c r="AL760" s="104"/>
      <c r="AM760" s="45"/>
      <c r="AN760" s="45"/>
      <c r="AO760" s="45"/>
      <c r="AP760" s="45"/>
      <c r="AQ760" s="45"/>
      <c r="AR760" s="45"/>
      <c r="AS760" s="45"/>
      <c r="AT760" s="45"/>
      <c r="AU760" s="45"/>
      <c r="AV760" s="45"/>
      <c r="AW760" s="45"/>
      <c r="AX760" s="46"/>
    </row>
    <row r="761" spans="1:50" ht="27.75" hidden="1"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104"/>
      <c r="V761" s="104"/>
      <c r="W761" s="104"/>
      <c r="X761" s="104"/>
      <c r="Y761" s="104"/>
      <c r="Z761" s="104"/>
      <c r="AA761" s="104"/>
      <c r="AB761" s="104"/>
      <c r="AC761" s="104"/>
      <c r="AD761" s="104"/>
      <c r="AE761" s="104"/>
      <c r="AF761" s="104"/>
      <c r="AG761" s="104"/>
      <c r="AH761" s="104"/>
      <c r="AI761" s="104"/>
      <c r="AJ761" s="104"/>
      <c r="AK761" s="104"/>
      <c r="AL761" s="104"/>
      <c r="AM761" s="45"/>
      <c r="AN761" s="45"/>
      <c r="AO761" s="45"/>
      <c r="AP761" s="45"/>
      <c r="AQ761" s="45"/>
      <c r="AR761" s="45"/>
      <c r="AS761" s="45"/>
      <c r="AT761" s="45"/>
      <c r="AU761" s="45"/>
      <c r="AV761" s="45"/>
      <c r="AW761" s="45"/>
      <c r="AX761" s="46"/>
    </row>
    <row r="762" spans="1:50" ht="28.35" hidden="1"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104"/>
      <c r="V762" s="104"/>
      <c r="W762" s="104"/>
      <c r="X762" s="104"/>
      <c r="Y762" s="104"/>
      <c r="Z762" s="104"/>
      <c r="AA762" s="104"/>
      <c r="AB762" s="104"/>
      <c r="AC762" s="104"/>
      <c r="AD762" s="104"/>
      <c r="AE762" s="104"/>
      <c r="AF762" s="104"/>
      <c r="AG762" s="104"/>
      <c r="AH762" s="104"/>
      <c r="AI762" s="104"/>
      <c r="AJ762" s="104"/>
      <c r="AK762" s="104"/>
      <c r="AL762" s="104"/>
      <c r="AM762" s="45"/>
      <c r="AN762" s="45"/>
      <c r="AO762" s="45"/>
      <c r="AP762" s="45"/>
      <c r="AQ762" s="45"/>
      <c r="AR762" s="45"/>
      <c r="AS762" s="45"/>
      <c r="AT762" s="45"/>
      <c r="AU762" s="45"/>
      <c r="AV762" s="45"/>
      <c r="AW762" s="45"/>
      <c r="AX762" s="46"/>
    </row>
    <row r="763" spans="1:50" ht="28.3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6" t="s">
        <v>768</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748</v>
      </c>
      <c r="H789" s="447"/>
      <c r="I789" s="447"/>
      <c r="J789" s="447"/>
      <c r="K789" s="448"/>
      <c r="L789" s="449" t="s">
        <v>747</v>
      </c>
      <c r="M789" s="450"/>
      <c r="N789" s="450"/>
      <c r="O789" s="450"/>
      <c r="P789" s="450"/>
      <c r="Q789" s="450"/>
      <c r="R789" s="450"/>
      <c r="S789" s="450"/>
      <c r="T789" s="450"/>
      <c r="U789" s="450"/>
      <c r="V789" s="450"/>
      <c r="W789" s="450"/>
      <c r="X789" s="451"/>
      <c r="Y789" s="452">
        <v>1</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x14ac:dyDescent="0.15">
      <c r="A790" s="553"/>
      <c r="B790" s="760"/>
      <c r="C790" s="760"/>
      <c r="D790" s="760"/>
      <c r="E790" s="760"/>
      <c r="F790" s="761"/>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0"/>
      <c r="C791" s="760"/>
      <c r="D791" s="760"/>
      <c r="E791" s="760"/>
      <c r="F791" s="761"/>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368</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745</v>
      </c>
      <c r="D845" s="416"/>
      <c r="E845" s="416"/>
      <c r="F845" s="416"/>
      <c r="G845" s="416"/>
      <c r="H845" s="416"/>
      <c r="I845" s="416"/>
      <c r="J845" s="417">
        <v>2240001000948</v>
      </c>
      <c r="K845" s="418"/>
      <c r="L845" s="418"/>
      <c r="M845" s="418"/>
      <c r="N845" s="418"/>
      <c r="O845" s="418"/>
      <c r="P845" s="422" t="s">
        <v>746</v>
      </c>
      <c r="Q845" s="318"/>
      <c r="R845" s="318"/>
      <c r="S845" s="318"/>
      <c r="T845" s="318"/>
      <c r="U845" s="318"/>
      <c r="V845" s="318"/>
      <c r="W845" s="318"/>
      <c r="X845" s="318"/>
      <c r="Y845" s="319">
        <v>1</v>
      </c>
      <c r="Z845" s="320"/>
      <c r="AA845" s="320"/>
      <c r="AB845" s="321"/>
      <c r="AC845" s="323" t="s">
        <v>373</v>
      </c>
      <c r="AD845" s="324"/>
      <c r="AE845" s="324"/>
      <c r="AF845" s="324"/>
      <c r="AG845" s="324"/>
      <c r="AH845" s="419">
        <v>1</v>
      </c>
      <c r="AI845" s="420"/>
      <c r="AJ845" s="420"/>
      <c r="AK845" s="420"/>
      <c r="AL845" s="327">
        <v>67</v>
      </c>
      <c r="AM845" s="328"/>
      <c r="AN845" s="328"/>
      <c r="AO845" s="329"/>
      <c r="AP845" s="322" t="s">
        <v>744</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368</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368</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368</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368</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368</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368</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368</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6"/>
      <c r="E1109" s="278" t="s">
        <v>262</v>
      </c>
      <c r="F1109" s="886"/>
      <c r="G1109" s="886"/>
      <c r="H1109" s="886"/>
      <c r="I1109" s="886"/>
      <c r="J1109" s="278" t="s">
        <v>297</v>
      </c>
      <c r="K1109" s="278"/>
      <c r="L1109" s="278"/>
      <c r="M1109" s="278"/>
      <c r="N1109" s="278"/>
      <c r="O1109" s="278"/>
      <c r="P1109" s="346" t="s">
        <v>27</v>
      </c>
      <c r="Q1109" s="346"/>
      <c r="R1109" s="346"/>
      <c r="S1109" s="346"/>
      <c r="T1109" s="346"/>
      <c r="U1109" s="346"/>
      <c r="V1109" s="346"/>
      <c r="W1109" s="346"/>
      <c r="X1109" s="346"/>
      <c r="Y1109" s="278" t="s">
        <v>299</v>
      </c>
      <c r="Z1109" s="886"/>
      <c r="AA1109" s="886"/>
      <c r="AB1109" s="886"/>
      <c r="AC1109" s="278" t="s">
        <v>245</v>
      </c>
      <c r="AD1109" s="278"/>
      <c r="AE1109" s="278"/>
      <c r="AF1109" s="278"/>
      <c r="AG1109" s="278"/>
      <c r="AH1109" s="346" t="s">
        <v>258</v>
      </c>
      <c r="AI1109" s="347"/>
      <c r="AJ1109" s="347"/>
      <c r="AK1109" s="347"/>
      <c r="AL1109" s="347" t="s">
        <v>21</v>
      </c>
      <c r="AM1109" s="347"/>
      <c r="AN1109" s="347"/>
      <c r="AO1109" s="889"/>
      <c r="AP1109" s="424" t="s">
        <v>330</v>
      </c>
      <c r="AQ1109" s="424"/>
      <c r="AR1109" s="424"/>
      <c r="AS1109" s="424"/>
      <c r="AT1109" s="424"/>
      <c r="AU1109" s="424"/>
      <c r="AV1109" s="424"/>
      <c r="AW1109" s="424"/>
      <c r="AX1109" s="424"/>
    </row>
    <row r="1110" spans="1:51" ht="30" customHeight="1" x14ac:dyDescent="0.15">
      <c r="A1110" s="402">
        <v>1</v>
      </c>
      <c r="B1110" s="402">
        <v>1</v>
      </c>
      <c r="C1110" s="888"/>
      <c r="D1110" s="888"/>
      <c r="E1110" s="263" t="s">
        <v>744</v>
      </c>
      <c r="F1110" s="887"/>
      <c r="G1110" s="887"/>
      <c r="H1110" s="887"/>
      <c r="I1110" s="887"/>
      <c r="J1110" s="417" t="s">
        <v>744</v>
      </c>
      <c r="K1110" s="418"/>
      <c r="L1110" s="418"/>
      <c r="M1110" s="418"/>
      <c r="N1110" s="418"/>
      <c r="O1110" s="418"/>
      <c r="P1110" s="422" t="s">
        <v>744</v>
      </c>
      <c r="Q1110" s="318"/>
      <c r="R1110" s="318"/>
      <c r="S1110" s="318"/>
      <c r="T1110" s="318"/>
      <c r="U1110" s="318"/>
      <c r="V1110" s="318"/>
      <c r="W1110" s="318"/>
      <c r="X1110" s="318"/>
      <c r="Y1110" s="319" t="s">
        <v>744</v>
      </c>
      <c r="Z1110" s="320"/>
      <c r="AA1110" s="320"/>
      <c r="AB1110" s="321"/>
      <c r="AC1110" s="323"/>
      <c r="AD1110" s="324"/>
      <c r="AE1110" s="324"/>
      <c r="AF1110" s="324"/>
      <c r="AG1110" s="324"/>
      <c r="AH1110" s="325" t="s">
        <v>744</v>
      </c>
      <c r="AI1110" s="326"/>
      <c r="AJ1110" s="326"/>
      <c r="AK1110" s="326"/>
      <c r="AL1110" s="327" t="s">
        <v>744</v>
      </c>
      <c r="AM1110" s="328"/>
      <c r="AN1110" s="328"/>
      <c r="AO1110" s="329"/>
      <c r="AP1110" s="322" t="s">
        <v>744</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t="s">
        <v>744</v>
      </c>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3"/>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391</v>
      </c>
      <c r="AF2" s="991"/>
      <c r="AG2" s="991"/>
      <c r="AH2" s="991"/>
      <c r="AI2" s="991" t="s">
        <v>413</v>
      </c>
      <c r="AJ2" s="991"/>
      <c r="AK2" s="991"/>
      <c r="AL2" s="455"/>
      <c r="AM2" s="991" t="s">
        <v>510</v>
      </c>
      <c r="AN2" s="991"/>
      <c r="AO2" s="991"/>
      <c r="AP2" s="455"/>
      <c r="AQ2" s="216" t="s">
        <v>232</v>
      </c>
      <c r="AR2" s="200"/>
      <c r="AS2" s="200"/>
      <c r="AT2" s="201"/>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2"/>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4" t="s">
        <v>54</v>
      </c>
      <c r="Z5" s="992"/>
      <c r="AA5" s="993"/>
      <c r="AB5" s="519"/>
      <c r="AC5" s="994"/>
      <c r="AD5" s="994"/>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391</v>
      </c>
      <c r="AF9" s="991"/>
      <c r="AG9" s="991"/>
      <c r="AH9" s="991"/>
      <c r="AI9" s="991" t="s">
        <v>413</v>
      </c>
      <c r="AJ9" s="991"/>
      <c r="AK9" s="991"/>
      <c r="AL9" s="455"/>
      <c r="AM9" s="991" t="s">
        <v>510</v>
      </c>
      <c r="AN9" s="991"/>
      <c r="AO9" s="991"/>
      <c r="AP9" s="455"/>
      <c r="AQ9" s="216" t="s">
        <v>232</v>
      </c>
      <c r="AR9" s="200"/>
      <c r="AS9" s="200"/>
      <c r="AT9" s="201"/>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2"/>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4" t="s">
        <v>54</v>
      </c>
      <c r="Z12" s="992"/>
      <c r="AA12" s="993"/>
      <c r="AB12" s="519"/>
      <c r="AC12" s="994"/>
      <c r="AD12" s="994"/>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391</v>
      </c>
      <c r="AF16" s="991"/>
      <c r="AG16" s="991"/>
      <c r="AH16" s="991"/>
      <c r="AI16" s="991" t="s">
        <v>413</v>
      </c>
      <c r="AJ16" s="991"/>
      <c r="AK16" s="991"/>
      <c r="AL16" s="455"/>
      <c r="AM16" s="991" t="s">
        <v>510</v>
      </c>
      <c r="AN16" s="991"/>
      <c r="AO16" s="991"/>
      <c r="AP16" s="455"/>
      <c r="AQ16" s="216" t="s">
        <v>232</v>
      </c>
      <c r="AR16" s="200"/>
      <c r="AS16" s="200"/>
      <c r="AT16" s="201"/>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2"/>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4" t="s">
        <v>54</v>
      </c>
      <c r="Z19" s="992"/>
      <c r="AA19" s="993"/>
      <c r="AB19" s="519"/>
      <c r="AC19" s="994"/>
      <c r="AD19" s="994"/>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391</v>
      </c>
      <c r="AF23" s="991"/>
      <c r="AG23" s="991"/>
      <c r="AH23" s="991"/>
      <c r="AI23" s="991" t="s">
        <v>413</v>
      </c>
      <c r="AJ23" s="991"/>
      <c r="AK23" s="991"/>
      <c r="AL23" s="455"/>
      <c r="AM23" s="991" t="s">
        <v>510</v>
      </c>
      <c r="AN23" s="991"/>
      <c r="AO23" s="991"/>
      <c r="AP23" s="455"/>
      <c r="AQ23" s="216" t="s">
        <v>232</v>
      </c>
      <c r="AR23" s="200"/>
      <c r="AS23" s="200"/>
      <c r="AT23" s="201"/>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2"/>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4" t="s">
        <v>54</v>
      </c>
      <c r="Z26" s="992"/>
      <c r="AA26" s="993"/>
      <c r="AB26" s="519"/>
      <c r="AC26" s="994"/>
      <c r="AD26" s="994"/>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391</v>
      </c>
      <c r="AF30" s="991"/>
      <c r="AG30" s="991"/>
      <c r="AH30" s="991"/>
      <c r="AI30" s="991" t="s">
        <v>413</v>
      </c>
      <c r="AJ30" s="991"/>
      <c r="AK30" s="991"/>
      <c r="AL30" s="455"/>
      <c r="AM30" s="991" t="s">
        <v>510</v>
      </c>
      <c r="AN30" s="991"/>
      <c r="AO30" s="991"/>
      <c r="AP30" s="455"/>
      <c r="AQ30" s="216" t="s">
        <v>232</v>
      </c>
      <c r="AR30" s="200"/>
      <c r="AS30" s="200"/>
      <c r="AT30" s="201"/>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2"/>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4" t="s">
        <v>54</v>
      </c>
      <c r="Z33" s="992"/>
      <c r="AA33" s="993"/>
      <c r="AB33" s="519"/>
      <c r="AC33" s="994"/>
      <c r="AD33" s="994"/>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391</v>
      </c>
      <c r="AF37" s="991"/>
      <c r="AG37" s="991"/>
      <c r="AH37" s="991"/>
      <c r="AI37" s="991" t="s">
        <v>413</v>
      </c>
      <c r="AJ37" s="991"/>
      <c r="AK37" s="991"/>
      <c r="AL37" s="455"/>
      <c r="AM37" s="991" t="s">
        <v>510</v>
      </c>
      <c r="AN37" s="991"/>
      <c r="AO37" s="991"/>
      <c r="AP37" s="455"/>
      <c r="AQ37" s="216" t="s">
        <v>232</v>
      </c>
      <c r="AR37" s="200"/>
      <c r="AS37" s="200"/>
      <c r="AT37" s="201"/>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2"/>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4" t="s">
        <v>54</v>
      </c>
      <c r="Z40" s="992"/>
      <c r="AA40" s="993"/>
      <c r="AB40" s="519"/>
      <c r="AC40" s="994"/>
      <c r="AD40" s="994"/>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391</v>
      </c>
      <c r="AF44" s="991"/>
      <c r="AG44" s="991"/>
      <c r="AH44" s="991"/>
      <c r="AI44" s="991" t="s">
        <v>413</v>
      </c>
      <c r="AJ44" s="991"/>
      <c r="AK44" s="991"/>
      <c r="AL44" s="455"/>
      <c r="AM44" s="991" t="s">
        <v>510</v>
      </c>
      <c r="AN44" s="991"/>
      <c r="AO44" s="991"/>
      <c r="AP44" s="455"/>
      <c r="AQ44" s="216" t="s">
        <v>232</v>
      </c>
      <c r="AR44" s="200"/>
      <c r="AS44" s="200"/>
      <c r="AT44" s="201"/>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2"/>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4" t="s">
        <v>54</v>
      </c>
      <c r="Z47" s="992"/>
      <c r="AA47" s="993"/>
      <c r="AB47" s="519"/>
      <c r="AC47" s="994"/>
      <c r="AD47" s="994"/>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391</v>
      </c>
      <c r="AF51" s="991"/>
      <c r="AG51" s="991"/>
      <c r="AH51" s="991"/>
      <c r="AI51" s="991" t="s">
        <v>413</v>
      </c>
      <c r="AJ51" s="991"/>
      <c r="AK51" s="991"/>
      <c r="AL51" s="455"/>
      <c r="AM51" s="991" t="s">
        <v>510</v>
      </c>
      <c r="AN51" s="991"/>
      <c r="AO51" s="991"/>
      <c r="AP51" s="455"/>
      <c r="AQ51" s="216" t="s">
        <v>232</v>
      </c>
      <c r="AR51" s="200"/>
      <c r="AS51" s="200"/>
      <c r="AT51" s="201"/>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2"/>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4" t="s">
        <v>54</v>
      </c>
      <c r="Z54" s="992"/>
      <c r="AA54" s="993"/>
      <c r="AB54" s="519"/>
      <c r="AC54" s="994"/>
      <c r="AD54" s="994"/>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391</v>
      </c>
      <c r="AF58" s="991"/>
      <c r="AG58" s="991"/>
      <c r="AH58" s="991"/>
      <c r="AI58" s="991" t="s">
        <v>413</v>
      </c>
      <c r="AJ58" s="991"/>
      <c r="AK58" s="991"/>
      <c r="AL58" s="455"/>
      <c r="AM58" s="991" t="s">
        <v>510</v>
      </c>
      <c r="AN58" s="991"/>
      <c r="AO58" s="991"/>
      <c r="AP58" s="455"/>
      <c r="AQ58" s="216" t="s">
        <v>232</v>
      </c>
      <c r="AR58" s="200"/>
      <c r="AS58" s="200"/>
      <c r="AT58" s="201"/>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2"/>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4" t="s">
        <v>54</v>
      </c>
      <c r="Z61" s="992"/>
      <c r="AA61" s="993"/>
      <c r="AB61" s="519"/>
      <c r="AC61" s="994"/>
      <c r="AD61" s="994"/>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391</v>
      </c>
      <c r="AF65" s="991"/>
      <c r="AG65" s="991"/>
      <c r="AH65" s="991"/>
      <c r="AI65" s="991" t="s">
        <v>413</v>
      </c>
      <c r="AJ65" s="991"/>
      <c r="AK65" s="991"/>
      <c r="AL65" s="455"/>
      <c r="AM65" s="991" t="s">
        <v>510</v>
      </c>
      <c r="AN65" s="991"/>
      <c r="AO65" s="991"/>
      <c r="AP65" s="455"/>
      <c r="AQ65" s="216" t="s">
        <v>232</v>
      </c>
      <c r="AR65" s="200"/>
      <c r="AS65" s="200"/>
      <c r="AT65" s="201"/>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2"/>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4" t="s">
        <v>54</v>
      </c>
      <c r="Z68" s="992"/>
      <c r="AA68" s="993"/>
      <c r="AB68" s="519"/>
      <c r="AC68" s="994"/>
      <c r="AD68" s="994"/>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4" t="s">
        <v>13</v>
      </c>
      <c r="Z69" s="992"/>
      <c r="AA69" s="993"/>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2021-05-27T07:28:28Z</cp:lastPrinted>
  <dcterms:created xsi:type="dcterms:W3CDTF">2012-03-13T00:50:25Z</dcterms:created>
  <dcterms:modified xsi:type="dcterms:W3CDTF">2021-05-27T07:28:33Z</dcterms:modified>
</cp:coreProperties>
</file>