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527人開修正後登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<sst xmlns="http://schemas.openxmlformats.org/spreadsheetml/2006/main" count="3086" uniqueCount="778">
  <si>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</si>
  <si>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</si>
  <si>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</si>
  <si>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</si>
  <si>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</si>
  <si>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</si>
  <si>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</si>
  <si>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</si>
  <si>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</si>
  <si>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</si>
  <si>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</si>
  <si>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</si>
  <si>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</si>
  <si>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</si>
  <si>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</si>
  <si>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</si>
  <si>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</si>
  <si>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</si>
  <si>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</si>
  <si>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</si>
  <si>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</si>
  <si>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</si>
  <si>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</si>
  <si>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</si>
  <si>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</si>
  <si>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</si>
  <si>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</si>
  <si>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</si>
  <si>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</si>
  <si>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</si>
  <si>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</si>
  <si>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</si>
  <si>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</si>
  <si>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</si>
  <si>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</si>
  <si>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</si>
  <si>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</si>
  <si>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</si>
  <si>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</si>
  <si>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</si>
  <si>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</si>
  <si>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</si>
  <si>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</si>
  <si>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</si>
  <si>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</si>
  <si>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</si>
  <si>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</si>
  <si>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</si>
  <si>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</si>
  <si>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</si>
  <si>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</si>
  <si>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</si>
  <si>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</si>
  <si>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</si>
  <si>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</si>
  <si>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</si>
  <si>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</si>
  <si>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</si>
  <si>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</si>
  <si>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</si>
  <si>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</si>
  <si>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</si>
  <si>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</si>
  <si>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</si>
  <si>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</si>
  <si>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</si>
  <si>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</si>
  <si>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</si>
  <si>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</si>
  <si>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</si>
  <si>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</si>
  <si>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</si>
  <si>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</si>
  <si>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</si>
  <si>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</si>
  <si>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</si>
  <si>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</si>
  <si>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</si>
  <si>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</si>
  <si>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</si>
  <si>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</si>
  <si>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</si>
  <si>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</si>
  <si>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</si>
  <si>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</si>
  <si>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</si>
  <si>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</si>
  <si>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</si>
  <si>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</si>
  <si>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</si>
  <si>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</si>
  <si>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</si>
  <si>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</si>
  <si>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</si>
  <si>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</si>
  <si>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</si>
  <si>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</si>
  <si>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</si>
  <si>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</si>
  <si>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</si>
  <si>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</si>
  <si>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</si>
  <si>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</si>
  <si>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</si>
  <si>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</si>
  <si>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</si>
  <si>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</si>
  <si>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</si>
  <si>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</si>
  <si>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</si>
  <si>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</si>
  <si>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</si>
  <si>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</si>
  <si>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</si>
  <si>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</si>
  <si>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</si>
  <si>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</si>
  <si>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</si>
  <si>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</si>
  <si>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</si>
  <si>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</si>
  <si>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</si>
  <si>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</si>
  <si>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</si>
  <si>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</si>
  <si>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</si>
  <si>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</si>
  <si>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</si>
  <si>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</si>
  <si>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</si>
  <si>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</si>
  <si>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</si>
  <si>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</si>
  <si>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</si>
  <si>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</si>
  <si>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</si>
  <si>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</si>
  <si>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</si>
  <si>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</si>
  <si>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</si>
  <si>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</si>
  <si>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</si>
  <si>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</si>
  <si>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</si>
  <si>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</si>
  <si>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</si>
  <si>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</si>
  <si>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</si>
  <si>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</si>
  <si>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</si>
  <si>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</si>
  <si>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</si>
  <si>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</si>
  <si>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</si>
  <si>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</si>
  <si>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</si>
  <si>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</si>
  <si>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</si>
  <si>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</si>
  <si>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</si>
  <si>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</si>
  <si>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</si>
  <si>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</si>
  <si>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</si>
  <si>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</si>
  <si>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</si>
  <si>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</si>
  <si>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</si>
  <si>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</si>
  <si>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</si>
  <si>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</si>
  <si>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</si>
  <si>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</si>
  <si>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</si>
  <si>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</si>
  <si>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</si>
  <si>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</si>
  <si>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</si>
  <si>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</si>
  <si>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</si>
  <si>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</si>
  <si>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</si>
  <si>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</si>
  <si>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</si>
  <si>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</si>
  <si>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</si>
  <si>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</si>
  <si>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</si>
  <si>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</si>
  <si>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</si>
  <si>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</si>
  <si>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</si>
  <si>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</si>
  <si>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</si>
  <si>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</si>
  <si>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</si>
  <si>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</si>
  <si>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</si>
  <si>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</si>
  <si>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</si>
  <si>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</si>
  <si>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</si>
  <si>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</si>
  <si>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</si>
  <si>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</si>
  <si>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</si>
  <si>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</si>
  <si>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</si>
  <si>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</si>
  <si>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</si>
  <si>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</si>
  <si>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</si>
  <si>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</si>
  <si>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</si>
  <si>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</si>
  <si>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</si>
  <si>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</si>
  <si>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</si>
  <si>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</si>
  <si>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</si>
  <si>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</si>
  <si>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</si>
  <si>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</si>
  <si>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</si>
  <si>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</si>
  <si>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</si>
  <si>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</si>
  <si>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</si>
  <si>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</si>
  <si>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</si>
  <si>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</si>
  <si>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</si>
  <si>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</si>
  <si>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</si>
  <si>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</si>
  <si>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</si>
  <si>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</si>
  <si>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</si>
  <si>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</si>
  <si>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</si>
  <si>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</si>
  <si>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</si>
  <si>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</si>
  <si>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</si>
  <si>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</si>
  <si>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</si>
  <si>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</si>
  <si>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</si>
  <si>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</si>
  <si>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</si>
  <si>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</si>
  <si>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</si>
  <si>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</si>
  <si>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</si>
  <si>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</si>
  <si>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</si>
  <si>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</si>
  <si>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</si>
  <si>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</si>
  <si>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</si>
  <si>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</si>
  <si>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</si>
  <si>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</si>
  <si>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</si>
  <si>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</si>
  <si>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</si>
  <si>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</si>
  <si>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</si>
  <si>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</si>
  <si>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</si>
  <si>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</si>
  <si>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</si>
  <si>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</si>
  <si>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</si>
  <si>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</si>
  <si>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</si>
  <si>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</si>
  <si>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</si>
  <si>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</si>
  <si>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</si>
  <si>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</si>
  <si>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</si>
  <si>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</si>
  <si>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</si>
  <si>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</si>
  <si>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</si>
  <si>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</si>
  <si>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</si>
  <si>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</si>
  <si>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</si>
  <si>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</si>
  <si>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</si>
  <si>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</si>
  <si>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</si>
  <si>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</si>
  <si>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</si>
  <si>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</si>
  <si>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</si>
  <si>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</si>
  <si>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</si>
  <si>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</si>
  <si>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</si>
  <si>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</si>
  <si>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</si>
  <si>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</si>
  <si>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</si>
  <si>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</si>
  <si>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</si>
  <si>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</si>
  <si>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</si>
  <si>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</si>
  <si>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</si>
  <si>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</si>
  <si>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</si>
  <si>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</si>
  <si>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</si>
  <si>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</si>
  <si>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</si>
  <si>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</si>
  <si>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</si>
  <si>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</si>
  <si>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</si>
  <si>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</si>
  <si>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</si>
  <si>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</si>
  <si>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</si>
  <si>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</si>
  <si>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</si>
  <si>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</si>
  <si>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</si>
  <si>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</si>
  <si>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</si>
  <si>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</si>
  <si>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</si>
  <si>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</si>
  <si>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</si>
  <si>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</si>
  <si>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</si>
  <si>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</si>
  <si>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</si>
  <si>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</si>
  <si>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</si>
  <si>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</si>
  <si>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</si>
  <si>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</si>
  <si>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</si>
  <si>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</si>
  <si>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</si>
  <si>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</si>
  <si>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</si>
  <si>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</si>
  <si>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</si>
  <si>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</si>
  <si>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</si>
  <si>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</si>
  <si>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</si>
  <si>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</si>
  <si>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</si>
  <si>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</si>
  <si>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</si>
  <si>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</si>
  <si>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</si>
  <si>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</si>
  <si>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</si>
  <si>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</si>
  <si>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</si>
  <si>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</si>
  <si>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</si>
  <si>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</si>
  <si>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</si>
  <si>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</si>
  <si>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</si>
  <si>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</si>
  <si>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</si>
  <si>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</si>
  <si>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</si>
  <si>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</si>
  <si>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</si>
  <si>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</si>
  <si>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</si>
  <si>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</si>
  <si>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</si>
  <si>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</si>
  <si>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</si>
  <si>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</si>
  <si>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</si>
  <si>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</si>
  <si>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</si>
  <si>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</si>
  <si>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</si>
  <si>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</si>
  <si>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</si>
  <si>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</si>
  <si>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</si>
  <si>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</si>
  <si>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</si>
  <si>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</si>
  <si>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</si>
  <si>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</si>
  <si>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</si>
  <si>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</si>
  <si>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</si>
  <si>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</si>
  <si>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</si>
  <si>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</si>
  <si>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</si>
  <si>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</si>
  <si>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</si>
  <si>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</si>
  <si>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</si>
  <si>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</si>
  <si>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</si>
  <si>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</si>
  <si>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</si>
  <si>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</si>
  <si>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</si>
  <si>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</si>
  <si>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</si>
  <si>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</si>
  <si>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</si>
  <si>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</si>
  <si>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</si>
  <si>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</si>
  <si>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</si>
  <si>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</si>
  <si>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</si>
  <si>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</si>
  <si>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</si>
  <si>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</si>
  <si>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</si>
  <si>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</si>
  <si>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</si>
  <si>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</si>
  <si>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</si>
  <si>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</si>
  <si>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</si>
  <si>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</si>
  <si>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</si>
  <si>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</si>
  <si>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</si>
  <si>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</si>
  <si>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</si>
  <si>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</si>
  <si>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</si>
  <si>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</si>
  <si>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</si>
  <si>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</si>
  <si>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</si>
  <si>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</si>
  <si>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</si>
  <si>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</si>
  <si>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</si>
  <si>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</si>
  <si>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</si>
  <si>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</si>
  <si>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</si>
  <si>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</si>
  <si>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</si>
  <si>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</si>
  <si>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</si>
  <si>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</si>
  <si>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</si>
  <si>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</si>
  <si>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</si>
  <si>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</si>
  <si>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</si>
  <si>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</si>
  <si>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</si>
  <si>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</si>
  <si>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</si>
  <si>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</si>
  <si>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</si>
  <si>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</si>
  <si>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</si>
  <si>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</si>
  <si>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</si>
  <si>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</si>
  <si>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</si>
  <si>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</si>
  <si>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</si>
  <si>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</si>
  <si>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</si>
  <si>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</si>
  <si>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</si>
  <si>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</si>
  <si>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</si>
  <si>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</si>
  <si>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</si>
  <si>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</si>
  <si>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</si>
  <si>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</si>
  <si>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</si>
  <si>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</si>
  <si>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</si>
  <si>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</si>
  <si>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</si>
  <si>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</si>
  <si>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</si>
  <si>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</si>
  <si>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</si>
  <si>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</si>
  <si>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</si>
  <si>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</si>
  <si>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</si>
  <si>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</si>
  <si>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</si>
  <si>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</si>
  <si>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</si>
  <si>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</si>
  <si>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</si>
  <si>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</si>
  <si>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</si>
  <si>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</si>
  <si>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</si>
  <si>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</si>
  <si>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</si>
  <si>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</si>
  <si>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</si>
  <si>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</si>
  <si>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</si>
  <si>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</si>
  <si>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</si>
  <si>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</si>
  <si>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</si>
  <si>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</si>
  <si>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</si>
  <si>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</si>
  <si>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</si>
  <si>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</si>
  <si>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</si>
  <si>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</si>
  <si>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</si>
  <si>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</si>
  <si>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</si>
  <si>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</si>
  <si>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</si>
  <si>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</si>
  <si>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</si>
  <si>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</si>
  <si>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</si>
  <si>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</si>
  <si>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</si>
  <si>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</si>
  <si>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</si>
  <si>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</si>
  <si>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</si>
  <si>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</si>
  <si>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</si>
  <si>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</si>
  <si>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</si>
  <si>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</si>
  <si>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</si>
  <si>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</si>
  <si>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</si>
  <si>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</si>
  <si>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</si>
  <si>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</si>
  <si>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</si>
  <si>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</si>
  <si>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</si>
  <si>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</si>
  <si>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</si>
  <si>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</si>
  <si>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</si>
  <si>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</si>
  <si>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</si>
  <si>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</si>
  <si>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</si>
  <si>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</si>
  <si>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</si>
  <si>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</si>
  <si>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</si>
  <si>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</si>
  <si>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</si>
  <si>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</si>
  <si>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</si>
  <si>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</si>
  <si>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</si>
  <si>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</si>
  <si>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</si>
  <si>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</si>
  <si>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</si>
  <si>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</si>
  <si>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</si>
  <si>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</si>
  <si>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</si>
  <si>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</si>
  <si>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</si>
  <si>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</si>
  <si>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</si>
  <si>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</si>
  <si>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</si>
  <si>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</si>
  <si>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</si>
  <si>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</si>
  <si>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</si>
  <si>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</si>
  <si>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</si>
  <si>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</si>
  <si>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</si>
  <si>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</si>
  <si>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</si>
  <si>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</si>
  <si>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</si>
  <si>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</si>
  <si>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</si>
  <si>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</si>
  <si>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</si>
  <si>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</si>
  <si>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</si>
  <si>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</si>
  <si>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</si>
  <si>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</si>
  <si>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</si>
  <si>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</si>
  <si>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</si>
  <si>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</si>
  <si>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</si>
  <si>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</si>
  <si>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</si>
  <si>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</si>
  <si>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</si>
  <si>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</si>
  <si>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</si>
  <si>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</si>
  <si>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</si>
  <si>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</si>
  <si>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</si>
  <si>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</si>
  <si>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</si>
  <si>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</si>
  <si>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</si>
  <si>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</si>
  <si>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</si>
  <si>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</si>
  <si>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</si>
  <si>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</si>
  <si>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</si>
  <si>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</si>
  <si>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</si>
  <si>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</si>
  <si>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</si>
  <si>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</si>
  <si>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</si>
  <si>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</si>
  <si>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</si>
  <si>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</si>
  <si>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</si>
  <si>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</si>
  <si>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</si>
  <si>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</si>
  <si>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</si>
  <si>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</si>
  <si>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</si>
  <si>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</si>
  <si>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</si>
  <si>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</si>
  <si>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</si>
  <si>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</si>
  <si>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</si>
  <si>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</si>
  <si>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</si>
  <si>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</si>
  <si>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</si>
  <si>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</si>
  <si>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</si>
  <si>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</si>
  <si>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</si>
  <si>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</si>
  <si>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</si>
  <si>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</si>
  <si>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</si>
  <si>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</si>
  <si>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</si>
  <si>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</si>
  <si>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</si>
  <si>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</si>
  <si>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</si>
  <si>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</si>
  <si>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</si>
  <si>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</si>
  <si>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</si>
  <si>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</si>
  <si>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</si>
  <si>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</si>
  <si>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</si>
  <si>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</si>
  <si>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</si>
  <si>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</si>
  <si>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</si>
  <si>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</si>
  <si>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</si>
  <si>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</si>
  <si>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</si>
  <si>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</si>
  <si>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</si>
  <si>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</si>
  <si>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</si>
  <si>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</si>
  <si>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</si>
  <si>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</si>
  <si>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</si>
  <si>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</si>
  <si>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</si>
  <si>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</si>
  <si>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</si>
  <si>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</si>
  <si>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</si>
  <si>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</si>
  <si>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</si>
  <si>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</si>
  <si>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</si>
  <si>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ものづくり白書</t>
  </si>
  <si>
    <t>人材開発統括官</t>
  </si>
  <si>
    <t>政策企画室長
黒田　啓太</t>
  </si>
  <si>
    <t>平成11年度</t>
  </si>
  <si>
    <t>終了予定なし</t>
  </si>
  <si>
    <t>政策企画室</t>
  </si>
  <si>
    <t>ものづくり基盤技術振興基本法第8条</t>
  </si>
  <si>
    <t>-</t>
  </si>
  <si>
    <t>ものづくり基盤技術振興基本法第8条に基づき、毎年、政府がものづくり基盤技術に関して講じた施策について取りまとめ、国会に報告する。</t>
  </si>
  <si>
    <t>ものづくり基盤技術振興基本法第8条に基づき、毎年、政府がものづくり基盤技術に関して講じた施策について取りまとめ、国会に報告する年次報告書の作成。</t>
  </si>
  <si>
    <t>人材育成推進業務庁費</t>
  </si>
  <si>
    <t>職員旅費</t>
  </si>
  <si>
    <t>アクセス数</t>
  </si>
  <si>
    <t>白書配布部数</t>
  </si>
  <si>
    <t>枚</t>
  </si>
  <si>
    <t>単位当たりコスト＝X／Y　
X：予算執行額（円）　Y：白書配布部数</t>
    <phoneticPr fontId="5"/>
  </si>
  <si>
    <t>円</t>
  </si>
  <si>
    <t>X/Y</t>
    <phoneticPr fontId="5"/>
  </si>
  <si>
    <t>944,330/741</t>
  </si>
  <si>
    <t>多様な職業能力開発の機会を確保すること（Ⅵ－1）</t>
  </si>
  <si>
    <t>多様な職業能力開発の機会を確保し、生産性の向上に向けた人材育成を強化すること（Ⅵ－1－1）</t>
  </si>
  <si>
    <t>－</t>
  </si>
  <si>
    <t>374</t>
  </si>
  <si>
    <t>338</t>
  </si>
  <si>
    <t>291</t>
  </si>
  <si>
    <t>580</t>
  </si>
  <si>
    <t>586</t>
  </si>
  <si>
    <t>591</t>
  </si>
  <si>
    <t>0578</t>
  </si>
  <si>
    <t>0600</t>
  </si>
  <si>
    <t>○</t>
  </si>
  <si>
    <t>厚労</t>
  </si>
  <si>
    <t>-</t>
    <phoneticPr fontId="5"/>
  </si>
  <si>
    <t>（株）インパルスコーポレーション</t>
    <rPh sb="1" eb="2">
      <t>カブ</t>
    </rPh>
    <phoneticPr fontId="5"/>
  </si>
  <si>
    <t>印刷製本</t>
    <rPh sb="0" eb="2">
      <t>インサツ</t>
    </rPh>
    <rPh sb="2" eb="4">
      <t>セイホン</t>
    </rPh>
    <phoneticPr fontId="5"/>
  </si>
  <si>
    <t>印刷製本費</t>
    <rPh sb="0" eb="2">
      <t>インサツ</t>
    </rPh>
    <rPh sb="2" eb="4">
      <t>セイホン</t>
    </rPh>
    <rPh sb="4" eb="5">
      <t>ヒ</t>
    </rPh>
    <phoneticPr fontId="5"/>
  </si>
  <si>
    <t>事業費</t>
    <rPh sb="0" eb="3">
      <t>ジギョウヒ</t>
    </rPh>
    <phoneticPr fontId="5"/>
  </si>
  <si>
    <t>本白書は、ものづくり基盤技術振興基本法により、政府が国会にものづくり基盤技術の振興に関して講じた施策に関する報告書を提出しなければならないものとされている。</t>
    <phoneticPr fontId="5"/>
  </si>
  <si>
    <t>いわゆる法定白書に係る業務であり、優先度は高い。</t>
    <rPh sb="4" eb="6">
      <t>ホウテイ</t>
    </rPh>
    <rPh sb="6" eb="8">
      <t>ハクショ</t>
    </rPh>
    <rPh sb="9" eb="10">
      <t>カカ</t>
    </rPh>
    <rPh sb="11" eb="13">
      <t>ギョウム</t>
    </rPh>
    <rPh sb="17" eb="20">
      <t>ユウセンド</t>
    </rPh>
    <phoneticPr fontId="5"/>
  </si>
  <si>
    <t>△</t>
  </si>
  <si>
    <t>有</t>
  </si>
  <si>
    <t>無</t>
  </si>
  <si>
    <t>‐</t>
  </si>
  <si>
    <t>契約書、仕様書に記載された用途以外への支出はなかった。</t>
    <rPh sb="0" eb="3">
      <t>ケイヤクショ</t>
    </rPh>
    <rPh sb="4" eb="7">
      <t>シヨウショ</t>
    </rPh>
    <rPh sb="8" eb="10">
      <t>キサイ</t>
    </rPh>
    <rPh sb="13" eb="15">
      <t>ヨウト</t>
    </rPh>
    <rPh sb="15" eb="17">
      <t>イガイ</t>
    </rPh>
    <rPh sb="19" eb="21">
      <t>シシュツ</t>
    </rPh>
    <phoneticPr fontId="5"/>
  </si>
  <si>
    <t>入札額が予定価格を下回ったため。</t>
    <rPh sb="0" eb="2">
      <t>ニュウサツ</t>
    </rPh>
    <rPh sb="2" eb="3">
      <t>ガク</t>
    </rPh>
    <rPh sb="4" eb="6">
      <t>ヨテイ</t>
    </rPh>
    <rPh sb="6" eb="8">
      <t>カカク</t>
    </rPh>
    <rPh sb="9" eb="11">
      <t>シタマワ</t>
    </rPh>
    <phoneticPr fontId="5"/>
  </si>
  <si>
    <t>白書内容はインターネット上でも閲覧可能であることから、閣議請議等に必要な部数以外は、ウェブサイトの閲覧を促し、冊子の配布数を削減した。</t>
    <rPh sb="0" eb="2">
      <t>ハクショ</t>
    </rPh>
    <rPh sb="2" eb="4">
      <t>ナイヨウ</t>
    </rPh>
    <rPh sb="12" eb="13">
      <t>ジョウ</t>
    </rPh>
    <rPh sb="15" eb="17">
      <t>エツラン</t>
    </rPh>
    <rPh sb="17" eb="19">
      <t>カノウ</t>
    </rPh>
    <rPh sb="27" eb="29">
      <t>カクギ</t>
    </rPh>
    <rPh sb="29" eb="31">
      <t>セイギ</t>
    </rPh>
    <rPh sb="31" eb="32">
      <t>トウ</t>
    </rPh>
    <rPh sb="33" eb="35">
      <t>ヒツヨウ</t>
    </rPh>
    <rPh sb="36" eb="38">
      <t>ブスウ</t>
    </rPh>
    <rPh sb="38" eb="40">
      <t>イガイ</t>
    </rPh>
    <rPh sb="49" eb="51">
      <t>エツラン</t>
    </rPh>
    <rPh sb="52" eb="53">
      <t>ウナガ</t>
    </rPh>
    <rPh sb="55" eb="57">
      <t>サッシ</t>
    </rPh>
    <rPh sb="58" eb="60">
      <t>ハイフ</t>
    </rPh>
    <rPh sb="60" eb="61">
      <t>スウ</t>
    </rPh>
    <rPh sb="62" eb="64">
      <t>サクゲン</t>
    </rPh>
    <phoneticPr fontId="5"/>
  </si>
  <si>
    <t>成果物は閣議、国会配布に用いられた他、都道府県や都道府県労働局、関係団体に配布を行い活用されている。</t>
    <rPh sb="0" eb="3">
      <t>セイカブツ</t>
    </rPh>
    <rPh sb="4" eb="6">
      <t>カクギ</t>
    </rPh>
    <rPh sb="7" eb="9">
      <t>コッカイ</t>
    </rPh>
    <rPh sb="9" eb="11">
      <t>ハイフ</t>
    </rPh>
    <rPh sb="12" eb="13">
      <t>モチ</t>
    </rPh>
    <rPh sb="17" eb="18">
      <t>ホカ</t>
    </rPh>
    <rPh sb="19" eb="23">
      <t>トドウフケン</t>
    </rPh>
    <rPh sb="24" eb="28">
      <t>トドウフケン</t>
    </rPh>
    <rPh sb="28" eb="30">
      <t>ロウドウ</t>
    </rPh>
    <rPh sb="30" eb="31">
      <t>キョク</t>
    </rPh>
    <rPh sb="32" eb="34">
      <t>カンケイ</t>
    </rPh>
    <rPh sb="34" eb="36">
      <t>ダンタイ</t>
    </rPh>
    <rPh sb="37" eb="39">
      <t>ハイフ</t>
    </rPh>
    <rPh sb="40" eb="41">
      <t>オコナ</t>
    </rPh>
    <rPh sb="42" eb="44">
      <t>カツヨウ</t>
    </rPh>
    <phoneticPr fontId="5"/>
  </si>
  <si>
    <t>閣議、国会配布以外の印刷分について、需要を把握し、適切な配本数の設定を行うなどして、成果目標及び活動指標を上回る実績となるよう努める。</t>
    <rPh sb="0" eb="2">
      <t>カクギ</t>
    </rPh>
    <rPh sb="3" eb="5">
      <t>コッカイ</t>
    </rPh>
    <rPh sb="5" eb="7">
      <t>ハイフ</t>
    </rPh>
    <rPh sb="7" eb="9">
      <t>イガイ</t>
    </rPh>
    <rPh sb="10" eb="12">
      <t>インサツ</t>
    </rPh>
    <rPh sb="12" eb="13">
      <t>ブン</t>
    </rPh>
    <rPh sb="18" eb="20">
      <t>ジュヨウ</t>
    </rPh>
    <rPh sb="21" eb="23">
      <t>ハアク</t>
    </rPh>
    <rPh sb="25" eb="27">
      <t>テキセツ</t>
    </rPh>
    <rPh sb="28" eb="30">
      <t>ハイホン</t>
    </rPh>
    <rPh sb="30" eb="31">
      <t>スウ</t>
    </rPh>
    <rPh sb="32" eb="34">
      <t>セッテイ</t>
    </rPh>
    <rPh sb="35" eb="36">
      <t>オコナ</t>
    </rPh>
    <rPh sb="42" eb="44">
      <t>セイカ</t>
    </rPh>
    <rPh sb="44" eb="46">
      <t>モクヒョウ</t>
    </rPh>
    <rPh sb="46" eb="47">
      <t>オヨ</t>
    </rPh>
    <rPh sb="48" eb="50">
      <t>カツドウ</t>
    </rPh>
    <rPh sb="50" eb="52">
      <t>シヒョウ</t>
    </rPh>
    <rPh sb="53" eb="55">
      <t>ウワマワ</t>
    </rPh>
    <rPh sb="56" eb="58">
      <t>ジッセキ</t>
    </rPh>
    <rPh sb="63" eb="64">
      <t>ツト</t>
    </rPh>
    <phoneticPr fontId="5"/>
  </si>
  <si>
    <t>成果実績については５月中には確定予定である。
活動実績（白書配布部数）については、需要に合わせた配布を行ったため、当初見込みより３割程度削減した。</t>
    <rPh sb="0" eb="2">
      <t>セイカ</t>
    </rPh>
    <rPh sb="2" eb="4">
      <t>ジッセキ</t>
    </rPh>
    <rPh sb="10" eb="11">
      <t>ガツ</t>
    </rPh>
    <rPh sb="11" eb="12">
      <t>チュウ</t>
    </rPh>
    <rPh sb="14" eb="16">
      <t>カクテイ</t>
    </rPh>
    <rPh sb="16" eb="18">
      <t>ヨテイ</t>
    </rPh>
    <rPh sb="23" eb="25">
      <t>カツドウ</t>
    </rPh>
    <rPh sb="25" eb="27">
      <t>ジッセキ</t>
    </rPh>
    <rPh sb="28" eb="30">
      <t>ハクショ</t>
    </rPh>
    <rPh sb="30" eb="32">
      <t>ハイフ</t>
    </rPh>
    <rPh sb="32" eb="34">
      <t>ブスウ</t>
    </rPh>
    <rPh sb="41" eb="43">
      <t>ジュヨウ</t>
    </rPh>
    <rPh sb="44" eb="45">
      <t>ア</t>
    </rPh>
    <rPh sb="48" eb="50">
      <t>ハイフ</t>
    </rPh>
    <rPh sb="51" eb="52">
      <t>オコナ</t>
    </rPh>
    <rPh sb="57" eb="59">
      <t>トウショ</t>
    </rPh>
    <rPh sb="59" eb="61">
      <t>ミコ</t>
    </rPh>
    <rPh sb="65" eb="66">
      <t>ワリ</t>
    </rPh>
    <rPh sb="66" eb="68">
      <t>テイド</t>
    </rPh>
    <rPh sb="68" eb="70">
      <t>サクゲン</t>
    </rPh>
    <phoneticPr fontId="5"/>
  </si>
  <si>
    <t>白書掲載ウェブサイトへのアクセス数</t>
    <phoneticPr fontId="5"/>
  </si>
  <si>
    <t>白書掲載ウェブサイト（経済産業省ホームページ内）へのアクセス数（経済産業省調べ）</t>
    <rPh sb="32" eb="34">
      <t>ケイザイ</t>
    </rPh>
    <rPh sb="34" eb="37">
      <t>サンギョウショウ</t>
    </rPh>
    <rPh sb="37" eb="38">
      <t>シラ</t>
    </rPh>
    <phoneticPr fontId="5"/>
  </si>
  <si>
    <t>政府がものづくり基盤技術に関して講じた施策に関して取りまとめた白書について広く周知する（白書掲載ウェブサイトへのアクセス数10万件以上）。</t>
    <rPh sb="39" eb="41">
      <t>シュウチ</t>
    </rPh>
    <rPh sb="44" eb="46">
      <t>ハクショ</t>
    </rPh>
    <rPh sb="46" eb="48">
      <t>ケイサイ</t>
    </rPh>
    <rPh sb="60" eb="61">
      <t>スウ</t>
    </rPh>
    <rPh sb="63" eb="67">
      <t>マンケンイジョウ</t>
    </rPh>
    <phoneticPr fontId="5"/>
  </si>
  <si>
    <t>1,480,000/725</t>
    <phoneticPr fontId="5"/>
  </si>
  <si>
    <t>988,020/499</t>
    <phoneticPr fontId="5"/>
  </si>
  <si>
    <t>1,040,688/660</t>
    <phoneticPr fontId="5"/>
  </si>
  <si>
    <t>-</t>
    <phoneticPr fontId="5"/>
  </si>
  <si>
    <t>A.（株）インパルスコーポレーション</t>
    <rPh sb="3" eb="4">
      <t>カブ</t>
    </rPh>
    <phoneticPr fontId="5"/>
  </si>
  <si>
    <t>近年10万件を超えるアクセス数が続いており、令和２年度は10万件とした。令和２年度のアクセス数は集計中。</t>
    <rPh sb="0" eb="2">
      <t>キンネン</t>
    </rPh>
    <rPh sb="4" eb="6">
      <t>マンケン</t>
    </rPh>
    <rPh sb="7" eb="8">
      <t>コ</t>
    </rPh>
    <rPh sb="14" eb="15">
      <t>スウ</t>
    </rPh>
    <rPh sb="16" eb="17">
      <t>ツヅ</t>
    </rPh>
    <rPh sb="22" eb="24">
      <t>レイワ</t>
    </rPh>
    <rPh sb="25" eb="27">
      <t>ネンド</t>
    </rPh>
    <rPh sb="30" eb="32">
      <t>マンケン</t>
    </rPh>
    <rPh sb="36" eb="38">
      <t>レイワ</t>
    </rPh>
    <rPh sb="39" eb="41">
      <t>ネンド</t>
    </rPh>
    <rPh sb="46" eb="47">
      <t>スウ</t>
    </rPh>
    <rPh sb="48" eb="51">
      <t>シュウケイチュウ</t>
    </rPh>
    <phoneticPr fontId="5"/>
  </si>
  <si>
    <t>ものづくり基盤技術の振興に関して国や地方公共団体等が講じた複数の施策について取りまとめて報告するものであり難しい。</t>
    <rPh sb="16" eb="17">
      <t>クニ</t>
    </rPh>
    <rPh sb="18" eb="20">
      <t>チホウ</t>
    </rPh>
    <rPh sb="20" eb="22">
      <t>コウキョウ</t>
    </rPh>
    <rPh sb="22" eb="24">
      <t>ダンタイ</t>
    </rPh>
    <rPh sb="24" eb="25">
      <t>トウ</t>
    </rPh>
    <rPh sb="26" eb="27">
      <t>コウ</t>
    </rPh>
    <rPh sb="29" eb="31">
      <t>フクスウ</t>
    </rPh>
    <rPh sb="38" eb="39">
      <t>ト</t>
    </rPh>
    <rPh sb="44" eb="46">
      <t>ホウコク</t>
    </rPh>
    <rPh sb="53" eb="54">
      <t>ムズカ</t>
    </rPh>
    <phoneticPr fontId="5"/>
  </si>
  <si>
    <t>-</t>
    <phoneticPr fontId="5"/>
  </si>
  <si>
    <t>ものづくり基盤技術振興基本法第8条に基づき、毎年、政府がものづくり基盤技術に関して講じた施策について取りまとめ、国会に報告する年次報告書の作成。　ものづくり基盤技術に関して講じた施策に関してとりまとめることにより、施策を総合的かつ計画的に推進し、ものづくり基盤技術の水準の維持および向上を図る。</t>
    <phoneticPr fontId="5"/>
  </si>
  <si>
    <t>法定白書であり、印刷製造が必須の事業である。</t>
    <rPh sb="0" eb="2">
      <t>ホウテイ</t>
    </rPh>
    <rPh sb="2" eb="4">
      <t>ハクショ</t>
    </rPh>
    <rPh sb="8" eb="10">
      <t>インサツ</t>
    </rPh>
    <rPh sb="10" eb="12">
      <t>セイゾウ</t>
    </rPh>
    <rPh sb="13" eb="15">
      <t>ヒッス</t>
    </rPh>
    <rPh sb="16" eb="18">
      <t>ジギョウ</t>
    </rPh>
    <phoneticPr fontId="5"/>
  </si>
  <si>
    <t>予算上の単位当たりコストは1,856円であったが、印刷後に一部原稿修正が生じ差し替えを行ったため、単位当たりコストの実績が1,980円となった。</t>
    <rPh sb="0" eb="2">
      <t>ヨサン</t>
    </rPh>
    <rPh sb="2" eb="3">
      <t>ジョウ</t>
    </rPh>
    <rPh sb="4" eb="6">
      <t>タンイ</t>
    </rPh>
    <rPh sb="6" eb="7">
      <t>ア</t>
    </rPh>
    <rPh sb="18" eb="19">
      <t>エン</t>
    </rPh>
    <rPh sb="25" eb="28">
      <t>インサツゴ</t>
    </rPh>
    <rPh sb="29" eb="31">
      <t>イチブ</t>
    </rPh>
    <rPh sb="31" eb="33">
      <t>ゲンコウ</t>
    </rPh>
    <rPh sb="33" eb="35">
      <t>シュウセイ</t>
    </rPh>
    <rPh sb="36" eb="37">
      <t>ショウ</t>
    </rPh>
    <rPh sb="38" eb="39">
      <t>サ</t>
    </rPh>
    <rPh sb="40" eb="41">
      <t>カ</t>
    </rPh>
    <rPh sb="43" eb="44">
      <t>オコナ</t>
    </rPh>
    <phoneticPr fontId="5"/>
  </si>
  <si>
    <t>閣議請議や広報、都道府県や関係機関への配布に用いられるものは紙媒体で配布したが、併せて白書掲載ウェブサイトの閲覧も促すことで、冊子の印刷数を必要最低限のものとした。</t>
    <rPh sb="0" eb="2">
      <t>カクギ</t>
    </rPh>
    <rPh sb="2" eb="4">
      <t>セイギ</t>
    </rPh>
    <rPh sb="5" eb="7">
      <t>コウホウ</t>
    </rPh>
    <rPh sb="8" eb="12">
      <t>トドウフケン</t>
    </rPh>
    <rPh sb="13" eb="15">
      <t>カンケイ</t>
    </rPh>
    <rPh sb="15" eb="17">
      <t>キカン</t>
    </rPh>
    <rPh sb="19" eb="21">
      <t>ハイフ</t>
    </rPh>
    <rPh sb="22" eb="23">
      <t>モチ</t>
    </rPh>
    <rPh sb="30" eb="31">
      <t>カミ</t>
    </rPh>
    <rPh sb="31" eb="33">
      <t>バイタイ</t>
    </rPh>
    <rPh sb="34" eb="36">
      <t>ハイフ</t>
    </rPh>
    <rPh sb="40" eb="41">
      <t>アワ</t>
    </rPh>
    <rPh sb="63" eb="65">
      <t>サッシ</t>
    </rPh>
    <rPh sb="66" eb="68">
      <t>インサツ</t>
    </rPh>
    <rPh sb="68" eb="69">
      <t>スウ</t>
    </rPh>
    <rPh sb="70" eb="72">
      <t>ヒツヨウ</t>
    </rPh>
    <rPh sb="72" eb="75">
      <t>サイテイゲン</t>
    </rPh>
    <phoneticPr fontId="5"/>
  </si>
  <si>
    <t>-</t>
    <phoneticPr fontId="5"/>
  </si>
  <si>
    <t>印刷製造に関しては過去に同様の印刷製造を行った企業への周知を行ったものの、原稿入稿から校正・印刷までの期間が短いこともあり、令和２年度の入札参加者数は１者のみであった。
競争性が保たれるよう、入札公告時の周知方法や、スケジュールの見直しを検討したい。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</si>
</sst>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749</xdr:row>
      <xdr:rowOff>0</xdr:rowOff>
    </xdr:from>
    <xdr:to>
      <xdr:col>33</xdr:col>
      <xdr:colOff>98463</xdr:colOff>
      <xdr:row>750</xdr:row>
      <xdr:rowOff>218614</xdr:rowOff>
    </xdr:to>
    <xdr:sp macro="" textlink="">
      <xdr:nvSpPr>
        <xdr:cNvPr id="7" name="テキスト ボックス 6"/>
        <xdr:cNvSpPr txBox="1"/>
      </xdr:nvSpPr>
      <xdr:spPr>
        <a:xfrm>
          <a:off x="5000625" y="41300400"/>
          <a:ext cx="1698663" cy="5710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b="0">
              <a:latin typeface="ＭＳ ゴシック" panose="020B0609070205080204" pitchFamily="49" charset="-128"/>
              <a:ea typeface="ＭＳ ゴシック" panose="020B0609070205080204" pitchFamily="49" charset="-128"/>
            </a:rPr>
            <a:t>１百万円</a:t>
          </a:r>
        </a:p>
      </xdr:txBody>
    </xdr:sp>
    <xdr:clientData/>
  </xdr:twoCellAnchor>
  <xdr:twoCellAnchor>
    <xdr:from>
      <xdr:col>23</xdr:col>
      <xdr:colOff>76200</xdr:colOff>
      <xdr:row>752</xdr:row>
      <xdr:rowOff>289560</xdr:rowOff>
    </xdr:from>
    <xdr:to>
      <xdr:col>35</xdr:col>
      <xdr:colOff>85749</xdr:colOff>
      <xdr:row>753</xdr:row>
      <xdr:rowOff>157097</xdr:rowOff>
    </xdr:to>
    <xdr:sp macro="" textlink="">
      <xdr:nvSpPr>
        <xdr:cNvPr id="8" name="テキスト ボックス 7"/>
        <xdr:cNvSpPr txBox="1"/>
      </xdr:nvSpPr>
      <xdr:spPr>
        <a:xfrm>
          <a:off x="4676775" y="42647235"/>
          <a:ext cx="2409849" cy="219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29</xdr:col>
      <xdr:colOff>49232</xdr:colOff>
      <xdr:row>750</xdr:row>
      <xdr:rowOff>218614</xdr:rowOff>
    </xdr:from>
    <xdr:to>
      <xdr:col>29</xdr:col>
      <xdr:colOff>49232</xdr:colOff>
      <xdr:row>752</xdr:row>
      <xdr:rowOff>297180</xdr:rowOff>
    </xdr:to>
    <xdr:cxnSp macro="">
      <xdr:nvCxnSpPr>
        <xdr:cNvPr id="9" name="直線矢印コネクタ 8"/>
        <xdr:cNvCxnSpPr>
          <a:stCxn id="7" idx="2"/>
        </xdr:cNvCxnSpPr>
      </xdr:nvCxnSpPr>
      <xdr:spPr>
        <a:xfrm>
          <a:off x="5880649" y="44742697"/>
          <a:ext cx="0" cy="77706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60960</xdr:colOff>
      <xdr:row>753</xdr:row>
      <xdr:rowOff>214206</xdr:rowOff>
    </xdr:from>
    <xdr:to>
      <xdr:col>36</xdr:col>
      <xdr:colOff>74757</xdr:colOff>
      <xdr:row>756</xdr:row>
      <xdr:rowOff>14521</xdr:rowOff>
    </xdr:to>
    <xdr:sp macro="" textlink="">
      <xdr:nvSpPr>
        <xdr:cNvPr id="10" name="テキスト ボックス 9"/>
        <xdr:cNvSpPr txBox="1"/>
      </xdr:nvSpPr>
      <xdr:spPr>
        <a:xfrm>
          <a:off x="4484793" y="45786039"/>
          <a:ext cx="2828964" cy="8480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Ａ　　（株）インパルスコーポレーション</a:t>
          </a:r>
          <a:r>
            <a:rPr kumimoji="1" lang="ja-JP" altLang="en-US" sz="1100">
              <a:latin typeface="+mn-ea"/>
              <a:ea typeface="+mn-ea"/>
            </a:rPr>
            <a:t>　　　　　　　　　１</a:t>
          </a:r>
          <a:r>
            <a:rPr kumimoji="1" lang="ja-JP" altLang="en-US" sz="1100"/>
            <a:t>百万円</a:t>
          </a:r>
        </a:p>
      </xdr:txBody>
    </xdr:sp>
    <xdr:clientData/>
  </xdr:twoCellAnchor>
  <xdr:twoCellAnchor>
    <xdr:from>
      <xdr:col>23</xdr:col>
      <xdr:colOff>52917</xdr:colOff>
      <xdr:row>756</xdr:row>
      <xdr:rowOff>137161</xdr:rowOff>
    </xdr:from>
    <xdr:to>
      <xdr:col>35</xdr:col>
      <xdr:colOff>74083</xdr:colOff>
      <xdr:row>757</xdr:row>
      <xdr:rowOff>95251</xdr:rowOff>
    </xdr:to>
    <xdr:sp macro="" textlink="">
      <xdr:nvSpPr>
        <xdr:cNvPr id="11" name="大かっこ 10"/>
        <xdr:cNvSpPr/>
      </xdr:nvSpPr>
      <xdr:spPr>
        <a:xfrm>
          <a:off x="4677834" y="45708994"/>
          <a:ext cx="2434166" cy="307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ものづくり白書の印刷製造</a:t>
          </a:r>
          <a:endParaRPr kumimoji="1" lang="en-US" altLang="ja-JP" sz="1100">
            <a:solidFill>
              <a:sysClr val="windowText" lastClr="000000"/>
            </a:solidFill>
          </a:endParaRPr>
        </a:p>
      </xdr:txBody>
    </xdr:sp>
    <xdr:clientData/>
  </xdr:twoCellAnchor>
  <xdr:twoCellAnchor>
    <xdr:from>
      <xdr:col>38</xdr:col>
      <xdr:colOff>105832</xdr:colOff>
      <xdr:row>33</xdr:row>
      <xdr:rowOff>52915</xdr:rowOff>
    </xdr:from>
    <xdr:to>
      <xdr:col>41</xdr:col>
      <xdr:colOff>158745</xdr:colOff>
      <xdr:row>33</xdr:row>
      <xdr:rowOff>317498</xdr:rowOff>
    </xdr:to>
    <xdr:sp macro="" textlink="">
      <xdr:nvSpPr>
        <xdr:cNvPr id="12" name="テキスト ボックス 11"/>
        <xdr:cNvSpPr txBox="1"/>
      </xdr:nvSpPr>
      <xdr:spPr>
        <a:xfrm>
          <a:off x="7746999" y="11990915"/>
          <a:ext cx="656163"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126999</xdr:colOff>
      <xdr:row>31</xdr:row>
      <xdr:rowOff>52916</xdr:rowOff>
    </xdr:from>
    <xdr:to>
      <xdr:col>41</xdr:col>
      <xdr:colOff>179912</xdr:colOff>
      <xdr:row>31</xdr:row>
      <xdr:rowOff>317499</xdr:rowOff>
    </xdr:to>
    <xdr:sp macro="" textlink="">
      <xdr:nvSpPr>
        <xdr:cNvPr id="13" name="テキスト ボックス 12"/>
        <xdr:cNvSpPr txBox="1"/>
      </xdr:nvSpPr>
      <xdr:spPr>
        <a:xfrm>
          <a:off x="7768166" y="11292416"/>
          <a:ext cx="656163"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29</xdr:col>
      <xdr:colOff>10583</xdr:colOff>
      <xdr:row>714</xdr:row>
      <xdr:rowOff>105833</xdr:rowOff>
    </xdr:from>
    <xdr:to>
      <xdr:col>32</xdr:col>
      <xdr:colOff>63496</xdr:colOff>
      <xdr:row>714</xdr:row>
      <xdr:rowOff>370416</xdr:rowOff>
    </xdr:to>
    <xdr:sp macro="" textlink="">
      <xdr:nvSpPr>
        <xdr:cNvPr id="15" name="テキスト ボックス 14"/>
        <xdr:cNvSpPr txBox="1"/>
      </xdr:nvSpPr>
      <xdr:spPr>
        <a:xfrm>
          <a:off x="5842000" y="28956000"/>
          <a:ext cx="656163"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743</v>
      </c>
      <c r="AK2" s="207"/>
      <c r="AL2" s="207"/>
      <c r="AM2" s="207"/>
      <c r="AN2" s="98" t="s">
        <v>407</v>
      </c>
      <c r="AO2" s="207">
        <v>20</v>
      </c>
      <c r="AP2" s="207"/>
      <c r="AQ2" s="207"/>
      <c r="AR2" s="99" t="s">
        <v>710</v>
      </c>
      <c r="AS2" s="208">
        <v>679</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2</v>
      </c>
      <c r="Q13" s="165"/>
      <c r="R13" s="165"/>
      <c r="S13" s="165"/>
      <c r="T13" s="165"/>
      <c r="U13" s="165"/>
      <c r="V13" s="166"/>
      <c r="W13" s="164">
        <v>2</v>
      </c>
      <c r="X13" s="165"/>
      <c r="Y13" s="165"/>
      <c r="Z13" s="165"/>
      <c r="AA13" s="165"/>
      <c r="AB13" s="165"/>
      <c r="AC13" s="166"/>
      <c r="AD13" s="164">
        <v>2</v>
      </c>
      <c r="AE13" s="165"/>
      <c r="AF13" s="165"/>
      <c r="AG13" s="165"/>
      <c r="AH13" s="165"/>
      <c r="AI13" s="165"/>
      <c r="AJ13" s="166"/>
      <c r="AK13" s="164">
        <v>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719</v>
      </c>
      <c r="Q14" s="165"/>
      <c r="R14" s="165"/>
      <c r="S14" s="165"/>
      <c r="T14" s="165"/>
      <c r="U14" s="165"/>
      <c r="V14" s="166"/>
      <c r="W14" s="164" t="s">
        <v>719</v>
      </c>
      <c r="X14" s="165"/>
      <c r="Y14" s="165"/>
      <c r="Z14" s="165"/>
      <c r="AA14" s="165"/>
      <c r="AB14" s="165"/>
      <c r="AC14" s="166"/>
      <c r="AD14" s="164" t="s">
        <v>719</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2</v>
      </c>
      <c r="Q18" s="171"/>
      <c r="R18" s="171"/>
      <c r="S18" s="171"/>
      <c r="T18" s="171"/>
      <c r="U18" s="171"/>
      <c r="V18" s="172"/>
      <c r="W18" s="170">
        <f>SUM(W13:AC17)</f>
        <v>2</v>
      </c>
      <c r="X18" s="171"/>
      <c r="Y18" s="171"/>
      <c r="Z18" s="171"/>
      <c r="AA18" s="171"/>
      <c r="AB18" s="171"/>
      <c r="AC18" s="172"/>
      <c r="AD18" s="170">
        <f>SUM(AD13:AJ17)</f>
        <v>2</v>
      </c>
      <c r="AE18" s="171"/>
      <c r="AF18" s="171"/>
      <c r="AG18" s="171"/>
      <c r="AH18" s="171"/>
      <c r="AI18" s="171"/>
      <c r="AJ18" s="172"/>
      <c r="AK18" s="170">
        <f>SUM(AK13:AQ17)</f>
        <v>2</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1</v>
      </c>
      <c r="Q19" s="165"/>
      <c r="R19" s="165"/>
      <c r="S19" s="165"/>
      <c r="T19" s="165"/>
      <c r="U19" s="165"/>
      <c r="V19" s="166"/>
      <c r="W19" s="164">
        <v>1</v>
      </c>
      <c r="X19" s="165"/>
      <c r="Y19" s="165"/>
      <c r="Z19" s="165"/>
      <c r="AA19" s="165"/>
      <c r="AB19" s="165"/>
      <c r="AC19" s="166"/>
      <c r="AD19" s="164">
        <v>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0.5</v>
      </c>
      <c r="Q20" s="536"/>
      <c r="R20" s="536"/>
      <c r="S20" s="536"/>
      <c r="T20" s="536"/>
      <c r="U20" s="536"/>
      <c r="V20" s="536"/>
      <c r="W20" s="536">
        <f t="shared" ref="W20" si="0">IF(W18=0, "-", SUM(W19)/W18)</f>
        <v>0.5</v>
      </c>
      <c r="X20" s="536"/>
      <c r="Y20" s="536"/>
      <c r="Z20" s="536"/>
      <c r="AA20" s="536"/>
      <c r="AB20" s="536"/>
      <c r="AC20" s="536"/>
      <c r="AD20" s="536">
        <f t="shared" ref="AD20" si="1">IF(AD18=0, "-", SUM(AD19)/AD18)</f>
        <v>0.5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0.5</v>
      </c>
      <c r="Q21" s="536"/>
      <c r="R21" s="536"/>
      <c r="S21" s="536"/>
      <c r="T21" s="536"/>
      <c r="U21" s="536"/>
      <c r="V21" s="536"/>
      <c r="W21" s="536">
        <f t="shared" ref="W21" si="2">IF(W19=0, "-", SUM(W19)/SUM(W13,W14))</f>
        <v>0.5</v>
      </c>
      <c r="X21" s="536"/>
      <c r="Y21" s="536"/>
      <c r="Z21" s="536"/>
      <c r="AA21" s="536"/>
      <c r="AB21" s="536"/>
      <c r="AC21" s="536"/>
      <c r="AD21" s="536">
        <f t="shared" ref="AD21" si="3">IF(AD19=0, "-", SUM(AD19)/SUM(AD13,AD14))</f>
        <v>0.5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722</v>
      </c>
      <c r="H23" s="134"/>
      <c r="I23" s="134"/>
      <c r="J23" s="134"/>
      <c r="K23" s="134"/>
      <c r="L23" s="134"/>
      <c r="M23" s="134"/>
      <c r="N23" s="134"/>
      <c r="O23" s="135"/>
      <c r="P23" s="161">
        <v>2</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723</v>
      </c>
      <c r="H24" s="137"/>
      <c r="I24" s="137"/>
      <c r="J24" s="137"/>
      <c r="K24" s="137"/>
      <c r="L24" s="137"/>
      <c r="M24" s="137"/>
      <c r="N24" s="137"/>
      <c r="O24" s="138"/>
      <c r="P24" s="164">
        <v>0.1</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-0.10000000000000009</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2</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719</v>
      </c>
      <c r="AR31" s="179"/>
      <c r="AS31" s="180" t="s">
        <v>233</v>
      </c>
      <c r="AT31" s="203"/>
      <c r="AU31" s="272">
        <v>3</v>
      </c>
      <c r="AV31" s="272"/>
      <c r="AW31" s="376" t="s">
        <v>179</v>
      </c>
      <c r="AX31" s="377"/>
    </row>
    <row r="32" spans="1:50" ht="27.95" customHeight="1" x14ac:dyDescent="0.15">
      <c r="A32" s="512"/>
      <c r="B32" s="510"/>
      <c r="C32" s="510"/>
      <c r="D32" s="510"/>
      <c r="E32" s="510"/>
      <c r="F32" s="511"/>
      <c r="G32" s="537" t="s">
        <v>763</v>
      </c>
      <c r="H32" s="538"/>
      <c r="I32" s="538"/>
      <c r="J32" s="538"/>
      <c r="K32" s="538"/>
      <c r="L32" s="538"/>
      <c r="M32" s="538"/>
      <c r="N32" s="538"/>
      <c r="O32" s="539"/>
      <c r="P32" s="192" t="s">
        <v>761</v>
      </c>
      <c r="Q32" s="192"/>
      <c r="R32" s="192"/>
      <c r="S32" s="192"/>
      <c r="T32" s="192"/>
      <c r="U32" s="192"/>
      <c r="V32" s="192"/>
      <c r="W32" s="192"/>
      <c r="X32" s="234"/>
      <c r="Y32" s="340" t="s">
        <v>12</v>
      </c>
      <c r="Z32" s="546"/>
      <c r="AA32" s="547"/>
      <c r="AB32" s="548" t="s">
        <v>724</v>
      </c>
      <c r="AC32" s="548"/>
      <c r="AD32" s="548"/>
      <c r="AE32" s="364">
        <v>121416</v>
      </c>
      <c r="AF32" s="365"/>
      <c r="AG32" s="365"/>
      <c r="AH32" s="365"/>
      <c r="AI32" s="364">
        <v>100178</v>
      </c>
      <c r="AJ32" s="365"/>
      <c r="AK32" s="365"/>
      <c r="AL32" s="365"/>
      <c r="AM32" s="364"/>
      <c r="AN32" s="365"/>
      <c r="AO32" s="365"/>
      <c r="AP32" s="365"/>
      <c r="AQ32" s="167" t="s">
        <v>719</v>
      </c>
      <c r="AR32" s="168"/>
      <c r="AS32" s="168"/>
      <c r="AT32" s="169"/>
      <c r="AU32" s="365" t="s">
        <v>719</v>
      </c>
      <c r="AV32" s="365"/>
      <c r="AW32" s="365"/>
      <c r="AX32" s="366"/>
    </row>
    <row r="33" spans="1:51" ht="27.9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724</v>
      </c>
      <c r="AC33" s="519"/>
      <c r="AD33" s="519"/>
      <c r="AE33" s="364">
        <v>50000</v>
      </c>
      <c r="AF33" s="365"/>
      <c r="AG33" s="365"/>
      <c r="AH33" s="365"/>
      <c r="AI33" s="364">
        <v>50000</v>
      </c>
      <c r="AJ33" s="365"/>
      <c r="AK33" s="365"/>
      <c r="AL33" s="365"/>
      <c r="AM33" s="364">
        <v>100000</v>
      </c>
      <c r="AN33" s="365"/>
      <c r="AO33" s="365"/>
      <c r="AP33" s="365"/>
      <c r="AQ33" s="167" t="s">
        <v>719</v>
      </c>
      <c r="AR33" s="168"/>
      <c r="AS33" s="168"/>
      <c r="AT33" s="169"/>
      <c r="AU33" s="365">
        <v>100000</v>
      </c>
      <c r="AV33" s="365"/>
      <c r="AW33" s="365"/>
      <c r="AX33" s="366"/>
    </row>
    <row r="34" spans="1:51" ht="27.9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243</v>
      </c>
      <c r="AF34" s="365"/>
      <c r="AG34" s="365"/>
      <c r="AH34" s="365"/>
      <c r="AI34" s="364">
        <v>200</v>
      </c>
      <c r="AJ34" s="365"/>
      <c r="AK34" s="365"/>
      <c r="AL34" s="365"/>
      <c r="AM34" s="364"/>
      <c r="AN34" s="365"/>
      <c r="AO34" s="365"/>
      <c r="AP34" s="365"/>
      <c r="AQ34" s="167" t="s">
        <v>719</v>
      </c>
      <c r="AR34" s="168"/>
      <c r="AS34" s="168"/>
      <c r="AT34" s="169"/>
      <c r="AU34" s="365" t="s">
        <v>719</v>
      </c>
      <c r="AV34" s="365"/>
      <c r="AW34" s="365"/>
      <c r="AX34" s="366"/>
    </row>
    <row r="35" spans="1:51" ht="23.25" customHeight="1" x14ac:dyDescent="0.15">
      <c r="A35" s="892" t="s">
        <v>381</v>
      </c>
      <c r="B35" s="893"/>
      <c r="C35" s="893"/>
      <c r="D35" s="893"/>
      <c r="E35" s="893"/>
      <c r="F35" s="894"/>
      <c r="G35" s="898" t="s">
        <v>762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371</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372</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371</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372</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384</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2" t="s">
        <v>725</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726</v>
      </c>
      <c r="AC101" s="548"/>
      <c r="AD101" s="548"/>
      <c r="AE101" s="359">
        <v>741</v>
      </c>
      <c r="AF101" s="359"/>
      <c r="AG101" s="359"/>
      <c r="AH101" s="359"/>
      <c r="AI101" s="359">
        <v>660</v>
      </c>
      <c r="AJ101" s="359"/>
      <c r="AK101" s="359"/>
      <c r="AL101" s="359"/>
      <c r="AM101" s="359">
        <v>499</v>
      </c>
      <c r="AN101" s="359"/>
      <c r="AO101" s="359"/>
      <c r="AP101" s="359"/>
      <c r="AQ101" s="359" t="s">
        <v>744</v>
      </c>
      <c r="AR101" s="359"/>
      <c r="AS101" s="359"/>
      <c r="AT101" s="359"/>
      <c r="AU101" s="364" t="s">
        <v>744</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726</v>
      </c>
      <c r="AC102" s="548"/>
      <c r="AD102" s="548"/>
      <c r="AE102" s="359">
        <v>740</v>
      </c>
      <c r="AF102" s="359"/>
      <c r="AG102" s="359"/>
      <c r="AH102" s="359"/>
      <c r="AI102" s="359">
        <v>740</v>
      </c>
      <c r="AJ102" s="359"/>
      <c r="AK102" s="359"/>
      <c r="AL102" s="359"/>
      <c r="AM102" s="359">
        <v>726</v>
      </c>
      <c r="AN102" s="359"/>
      <c r="AO102" s="359"/>
      <c r="AP102" s="359"/>
      <c r="AQ102" s="359">
        <v>725</v>
      </c>
      <c r="AR102" s="359"/>
      <c r="AS102" s="359"/>
      <c r="AT102" s="359"/>
      <c r="AU102" s="372" t="s">
        <v>744</v>
      </c>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728</v>
      </c>
      <c r="AC116" s="302"/>
      <c r="AD116" s="303"/>
      <c r="AE116" s="359">
        <v>1274</v>
      </c>
      <c r="AF116" s="359"/>
      <c r="AG116" s="359"/>
      <c r="AH116" s="359"/>
      <c r="AI116" s="359">
        <v>1577</v>
      </c>
      <c r="AJ116" s="359"/>
      <c r="AK116" s="359"/>
      <c r="AL116" s="359"/>
      <c r="AM116" s="359">
        <v>1980</v>
      </c>
      <c r="AN116" s="359"/>
      <c r="AO116" s="359"/>
      <c r="AP116" s="359"/>
      <c r="AQ116" s="364">
        <v>2041</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7" t="s">
        <v>730</v>
      </c>
      <c r="AF117" s="307"/>
      <c r="AG117" s="307"/>
      <c r="AH117" s="307"/>
      <c r="AI117" s="307" t="s">
        <v>766</v>
      </c>
      <c r="AJ117" s="307"/>
      <c r="AK117" s="307"/>
      <c r="AL117" s="307"/>
      <c r="AM117" s="307" t="s">
        <v>765</v>
      </c>
      <c r="AN117" s="307"/>
      <c r="AO117" s="307"/>
      <c r="AP117" s="307"/>
      <c r="AQ117" s="307" t="s">
        <v>764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406</v>
      </c>
      <c r="B130" s="986"/>
      <c r="C130" s="985" t="s">
        <v>236</v>
      </c>
      <c r="D130" s="986"/>
      <c r="E130" s="309" t="s">
        <v>265</v>
      </c>
      <c r="F130" s="310"/>
      <c r="G130" s="311" t="s">
        <v>731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771</v>
      </c>
      <c r="AR133" s="272"/>
      <c r="AS133" s="180" t="s">
        <v>233</v>
      </c>
      <c r="AT133" s="203"/>
      <c r="AU133" s="179" t="s">
        <v>771</v>
      </c>
      <c r="AV133" s="179"/>
      <c r="AW133" s="180" t="s">
        <v>179</v>
      </c>
      <c r="AX133" s="181"/>
      <c r="AY133">
        <f>$AY$132</f>
        <v>1</v>
      </c>
    </row>
    <row r="134" spans="1:51" ht="39.75" customHeight="1" x14ac:dyDescent="0.15">
      <c r="A134" s="989"/>
      <c r="B134" s="254"/>
      <c r="C134" s="253"/>
      <c r="D134" s="254"/>
      <c r="E134" s="253"/>
      <c r="F134" s="315"/>
      <c r="G134" s="233" t="s">
        <v>744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744</v>
      </c>
      <c r="AC134" s="225"/>
      <c r="AD134" s="225"/>
      <c r="AE134" s="267" t="s">
        <v>744</v>
      </c>
      <c r="AF134" s="168"/>
      <c r="AG134" s="168"/>
      <c r="AH134" s="168"/>
      <c r="AI134" s="267" t="s">
        <v>719</v>
      </c>
      <c r="AJ134" s="168"/>
      <c r="AK134" s="168"/>
      <c r="AL134" s="168"/>
      <c r="AM134" s="267" t="s">
        <v>744</v>
      </c>
      <c r="AN134" s="168"/>
      <c r="AO134" s="168"/>
      <c r="AP134" s="168"/>
      <c r="AQ134" s="267" t="s">
        <v>744</v>
      </c>
      <c r="AR134" s="168"/>
      <c r="AS134" s="168"/>
      <c r="AT134" s="168"/>
      <c r="AU134" s="267" t="s">
        <v>744</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744</v>
      </c>
      <c r="AC135" s="176"/>
      <c r="AD135" s="176"/>
      <c r="AE135" s="267" t="s">
        <v>719</v>
      </c>
      <c r="AF135" s="168"/>
      <c r="AG135" s="168"/>
      <c r="AH135" s="168"/>
      <c r="AI135" s="267" t="s">
        <v>719</v>
      </c>
      <c r="AJ135" s="168"/>
      <c r="AK135" s="168"/>
      <c r="AL135" s="168"/>
      <c r="AM135" s="267" t="s">
        <v>719</v>
      </c>
      <c r="AN135" s="168"/>
      <c r="AO135" s="168"/>
      <c r="AP135" s="168"/>
      <c r="AQ135" s="267" t="s">
        <v>719</v>
      </c>
      <c r="AR135" s="168"/>
      <c r="AS135" s="168"/>
      <c r="AT135" s="168"/>
      <c r="AU135" s="267" t="s">
        <v>719</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772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1</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1</v>
      </c>
    </row>
    <row r="390" spans="1:51" ht="39.75" hidden="1" customHeight="1" x14ac:dyDescent="0.15">
      <c r="A390" s="989"/>
      <c r="B390" s="254"/>
      <c r="C390" s="253"/>
      <c r="D390" s="254"/>
      <c r="E390" s="253"/>
      <c r="F390" s="315"/>
      <c r="G390" s="233" t="s">
        <v>719</v>
      </c>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t="s">
        <v>733</v>
      </c>
      <c r="AC390" s="225"/>
      <c r="AD390" s="225"/>
      <c r="AE390" s="267" t="s">
        <v>719</v>
      </c>
      <c r="AF390" s="168"/>
      <c r="AG390" s="168"/>
      <c r="AH390" s="168"/>
      <c r="AI390" s="267" t="s">
        <v>719</v>
      </c>
      <c r="AJ390" s="168"/>
      <c r="AK390" s="168"/>
      <c r="AL390" s="168"/>
      <c r="AM390" s="267"/>
      <c r="AN390" s="168"/>
      <c r="AO390" s="168"/>
      <c r="AP390" s="168"/>
      <c r="AQ390" s="267" t="s">
        <v>719</v>
      </c>
      <c r="AR390" s="168"/>
      <c r="AS390" s="168"/>
      <c r="AT390" s="168"/>
      <c r="AU390" s="267" t="s">
        <v>719</v>
      </c>
      <c r="AV390" s="168"/>
      <c r="AW390" s="168"/>
      <c r="AX390" s="209"/>
      <c r="AY390">
        <f t="shared" ref="AY390:AY391" si="57">$AY$388</f>
        <v>1</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t="s">
        <v>733</v>
      </c>
      <c r="AC391" s="176"/>
      <c r="AD391" s="176"/>
      <c r="AE391" s="267" t="s">
        <v>719</v>
      </c>
      <c r="AF391" s="168"/>
      <c r="AG391" s="168"/>
      <c r="AH391" s="168"/>
      <c r="AI391" s="267" t="s">
        <v>719</v>
      </c>
      <c r="AJ391" s="168"/>
      <c r="AK391" s="168"/>
      <c r="AL391" s="168"/>
      <c r="AM391" s="267"/>
      <c r="AN391" s="168"/>
      <c r="AO391" s="168"/>
      <c r="AP391" s="168"/>
      <c r="AQ391" s="267" t="s">
        <v>719</v>
      </c>
      <c r="AR391" s="168"/>
      <c r="AS391" s="168"/>
      <c r="AT391" s="168"/>
      <c r="AU391" s="267" t="s">
        <v>719</v>
      </c>
      <c r="AV391" s="168"/>
      <c r="AW391" s="168"/>
      <c r="AX391" s="209"/>
      <c r="AY391">
        <f t="shared" si="57"/>
        <v>1</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672</v>
      </c>
      <c r="D430" s="252"/>
      <c r="E430" s="240" t="s">
        <v>400</v>
      </c>
      <c r="F430" s="445"/>
      <c r="G430" s="242" t="s">
        <v>252</v>
      </c>
      <c r="H430" s="189"/>
      <c r="I430" s="189"/>
      <c r="J430" s="243" t="s">
        <v>719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771</v>
      </c>
      <c r="AF432" s="179"/>
      <c r="AG432" s="180" t="s">
        <v>233</v>
      </c>
      <c r="AH432" s="203"/>
      <c r="AI432" s="217"/>
      <c r="AJ432" s="217"/>
      <c r="AK432" s="217"/>
      <c r="AL432" s="218"/>
      <c r="AM432" s="217"/>
      <c r="AN432" s="217"/>
      <c r="AO432" s="217"/>
      <c r="AP432" s="218"/>
      <c r="AQ432" s="232" t="s">
        <v>771</v>
      </c>
      <c r="AR432" s="179"/>
      <c r="AS432" s="180" t="s">
        <v>233</v>
      </c>
      <c r="AT432" s="203"/>
      <c r="AU432" s="179" t="s">
        <v>771</v>
      </c>
      <c r="AV432" s="179"/>
      <c r="AW432" s="180" t="s">
        <v>179</v>
      </c>
      <c r="AX432" s="181"/>
      <c r="AY432">
        <f>$AY$431</f>
        <v>1</v>
      </c>
    </row>
    <row r="433" spans="1:51" ht="23.25" customHeight="1" x14ac:dyDescent="0.15">
      <c r="A433" s="989"/>
      <c r="B433" s="254"/>
      <c r="C433" s="253"/>
      <c r="D433" s="254"/>
      <c r="E433" s="197"/>
      <c r="F433" s="198"/>
      <c r="G433" s="233" t="s">
        <v>744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744</v>
      </c>
      <c r="AC433" s="176"/>
      <c r="AD433" s="176"/>
      <c r="AE433" s="167" t="s">
        <v>719</v>
      </c>
      <c r="AF433" s="168"/>
      <c r="AG433" s="168"/>
      <c r="AH433" s="168"/>
      <c r="AI433" s="167" t="s">
        <v>719</v>
      </c>
      <c r="AJ433" s="168"/>
      <c r="AK433" s="168"/>
      <c r="AL433" s="168"/>
      <c r="AM433" s="167" t="s">
        <v>719</v>
      </c>
      <c r="AN433" s="168"/>
      <c r="AO433" s="168"/>
      <c r="AP433" s="169"/>
      <c r="AQ433" s="167" t="s">
        <v>719</v>
      </c>
      <c r="AR433" s="168"/>
      <c r="AS433" s="168"/>
      <c r="AT433" s="169"/>
      <c r="AU433" s="168" t="s">
        <v>719</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744</v>
      </c>
      <c r="AC434" s="225"/>
      <c r="AD434" s="225"/>
      <c r="AE434" s="167" t="s">
        <v>719</v>
      </c>
      <c r="AF434" s="168"/>
      <c r="AG434" s="168"/>
      <c r="AH434" s="169"/>
      <c r="AI434" s="167" t="s">
        <v>719</v>
      </c>
      <c r="AJ434" s="168"/>
      <c r="AK434" s="168"/>
      <c r="AL434" s="168"/>
      <c r="AM434" s="167" t="s">
        <v>719</v>
      </c>
      <c r="AN434" s="168"/>
      <c r="AO434" s="168"/>
      <c r="AP434" s="169"/>
      <c r="AQ434" s="167" t="s">
        <v>719</v>
      </c>
      <c r="AR434" s="168"/>
      <c r="AS434" s="168"/>
      <c r="AT434" s="169"/>
      <c r="AU434" s="168" t="s">
        <v>719</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719</v>
      </c>
      <c r="AF435" s="168"/>
      <c r="AG435" s="168"/>
      <c r="AH435" s="169"/>
      <c r="AI435" s="167" t="s">
        <v>719</v>
      </c>
      <c r="AJ435" s="168"/>
      <c r="AK435" s="168"/>
      <c r="AL435" s="168"/>
      <c r="AM435" s="167" t="s">
        <v>719</v>
      </c>
      <c r="AN435" s="168"/>
      <c r="AO435" s="168"/>
      <c r="AP435" s="169"/>
      <c r="AQ435" s="167" t="s">
        <v>719</v>
      </c>
      <c r="AR435" s="168"/>
      <c r="AS435" s="168"/>
      <c r="AT435" s="169"/>
      <c r="AU435" s="168" t="s">
        <v>719</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771</v>
      </c>
      <c r="AF457" s="179"/>
      <c r="AG457" s="180" t="s">
        <v>233</v>
      </c>
      <c r="AH457" s="203"/>
      <c r="AI457" s="217"/>
      <c r="AJ457" s="217"/>
      <c r="AK457" s="217"/>
      <c r="AL457" s="218"/>
      <c r="AM457" s="217"/>
      <c r="AN457" s="217"/>
      <c r="AO457" s="217"/>
      <c r="AP457" s="218"/>
      <c r="AQ457" s="232" t="s">
        <v>771</v>
      </c>
      <c r="AR457" s="179"/>
      <c r="AS457" s="180" t="s">
        <v>233</v>
      </c>
      <c r="AT457" s="203"/>
      <c r="AU457" s="179" t="s">
        <v>771</v>
      </c>
      <c r="AV457" s="179"/>
      <c r="AW457" s="180" t="s">
        <v>179</v>
      </c>
      <c r="AX457" s="181"/>
      <c r="AY457">
        <f>$AY$456</f>
        <v>1</v>
      </c>
    </row>
    <row r="458" spans="1:51" ht="23.25" customHeight="1" x14ac:dyDescent="0.15">
      <c r="A458" s="989"/>
      <c r="B458" s="254"/>
      <c r="C458" s="253"/>
      <c r="D458" s="254"/>
      <c r="E458" s="197"/>
      <c r="F458" s="198"/>
      <c r="G458" s="233" t="s">
        <v>744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744</v>
      </c>
      <c r="AC458" s="176"/>
      <c r="AD458" s="176"/>
      <c r="AE458" s="167" t="s">
        <v>744</v>
      </c>
      <c r="AF458" s="168"/>
      <c r="AG458" s="168"/>
      <c r="AH458" s="168"/>
      <c r="AI458" s="167" t="s">
        <v>719</v>
      </c>
      <c r="AJ458" s="168"/>
      <c r="AK458" s="168"/>
      <c r="AL458" s="168"/>
      <c r="AM458" s="167" t="s">
        <v>719</v>
      </c>
      <c r="AN458" s="168"/>
      <c r="AO458" s="168"/>
      <c r="AP458" s="169"/>
      <c r="AQ458" s="167" t="s">
        <v>719</v>
      </c>
      <c r="AR458" s="168"/>
      <c r="AS458" s="168"/>
      <c r="AT458" s="169"/>
      <c r="AU458" s="168" t="s">
        <v>719</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744</v>
      </c>
      <c r="AC459" s="225"/>
      <c r="AD459" s="225"/>
      <c r="AE459" s="167" t="s">
        <v>744</v>
      </c>
      <c r="AF459" s="168"/>
      <c r="AG459" s="168"/>
      <c r="AH459" s="169"/>
      <c r="AI459" s="167" t="s">
        <v>719</v>
      </c>
      <c r="AJ459" s="168"/>
      <c r="AK459" s="168"/>
      <c r="AL459" s="168"/>
      <c r="AM459" s="167" t="s">
        <v>719</v>
      </c>
      <c r="AN459" s="168"/>
      <c r="AO459" s="168"/>
      <c r="AP459" s="169"/>
      <c r="AQ459" s="167" t="s">
        <v>719</v>
      </c>
      <c r="AR459" s="168"/>
      <c r="AS459" s="168"/>
      <c r="AT459" s="169"/>
      <c r="AU459" s="168" t="s">
        <v>719</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744</v>
      </c>
      <c r="AF460" s="168"/>
      <c r="AG460" s="168"/>
      <c r="AH460" s="169"/>
      <c r="AI460" s="167" t="s">
        <v>719</v>
      </c>
      <c r="AJ460" s="168"/>
      <c r="AK460" s="168"/>
      <c r="AL460" s="168"/>
      <c r="AM460" s="167" t="s">
        <v>719</v>
      </c>
      <c r="AN460" s="168"/>
      <c r="AO460" s="168"/>
      <c r="AP460" s="169"/>
      <c r="AQ460" s="167" t="s">
        <v>719</v>
      </c>
      <c r="AR460" s="168"/>
      <c r="AS460" s="168"/>
      <c r="AT460" s="169"/>
      <c r="AU460" s="168" t="s">
        <v>719</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767</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1</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t="s">
        <v>719</v>
      </c>
      <c r="AF668" s="179"/>
      <c r="AG668" s="180" t="s">
        <v>233</v>
      </c>
      <c r="AH668" s="203"/>
      <c r="AI668" s="217"/>
      <c r="AJ668" s="217"/>
      <c r="AK668" s="217"/>
      <c r="AL668" s="218"/>
      <c r="AM668" s="217"/>
      <c r="AN668" s="217"/>
      <c r="AO668" s="217"/>
      <c r="AP668" s="218"/>
      <c r="AQ668" s="232" t="s">
        <v>719</v>
      </c>
      <c r="AR668" s="179"/>
      <c r="AS668" s="180" t="s">
        <v>233</v>
      </c>
      <c r="AT668" s="203"/>
      <c r="AU668" s="179" t="s">
        <v>719</v>
      </c>
      <c r="AV668" s="179"/>
      <c r="AW668" s="180" t="s">
        <v>179</v>
      </c>
      <c r="AX668" s="181"/>
      <c r="AY668">
        <f>$AY$667</f>
        <v>1</v>
      </c>
    </row>
    <row r="669" spans="1:51" ht="23.25" hidden="1" customHeight="1" x14ac:dyDescent="0.15">
      <c r="A669" s="989"/>
      <c r="B669" s="254"/>
      <c r="C669" s="253"/>
      <c r="D669" s="254"/>
      <c r="E669" s="197"/>
      <c r="F669" s="198"/>
      <c r="G669" s="233" t="s">
        <v>733</v>
      </c>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t="s">
        <v>733</v>
      </c>
      <c r="AC669" s="176"/>
      <c r="AD669" s="176"/>
      <c r="AE669" s="167" t="s">
        <v>719</v>
      </c>
      <c r="AF669" s="168"/>
      <c r="AG669" s="168"/>
      <c r="AH669" s="168"/>
      <c r="AI669" s="167" t="s">
        <v>719</v>
      </c>
      <c r="AJ669" s="168"/>
      <c r="AK669" s="168"/>
      <c r="AL669" s="168"/>
      <c r="AM669" s="167"/>
      <c r="AN669" s="168"/>
      <c r="AO669" s="168"/>
      <c r="AP669" s="169"/>
      <c r="AQ669" s="167" t="s">
        <v>719</v>
      </c>
      <c r="AR669" s="168"/>
      <c r="AS669" s="168"/>
      <c r="AT669" s="169"/>
      <c r="AU669" s="168" t="s">
        <v>719</v>
      </c>
      <c r="AV669" s="168"/>
      <c r="AW669" s="168"/>
      <c r="AX669" s="209"/>
      <c r="AY669">
        <f t="shared" ref="AY669:AY671" si="107">$AY$667</f>
        <v>1</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t="s">
        <v>733</v>
      </c>
      <c r="AC670" s="225"/>
      <c r="AD670" s="225"/>
      <c r="AE670" s="167" t="s">
        <v>719</v>
      </c>
      <c r="AF670" s="168"/>
      <c r="AG670" s="168"/>
      <c r="AH670" s="169"/>
      <c r="AI670" s="167" t="s">
        <v>719</v>
      </c>
      <c r="AJ670" s="168"/>
      <c r="AK670" s="168"/>
      <c r="AL670" s="168"/>
      <c r="AM670" s="167"/>
      <c r="AN670" s="168"/>
      <c r="AO670" s="168"/>
      <c r="AP670" s="169"/>
      <c r="AQ670" s="167" t="s">
        <v>719</v>
      </c>
      <c r="AR670" s="168"/>
      <c r="AS670" s="168"/>
      <c r="AT670" s="169"/>
      <c r="AU670" s="168" t="s">
        <v>719</v>
      </c>
      <c r="AV670" s="168"/>
      <c r="AW670" s="168"/>
      <c r="AX670" s="209"/>
      <c r="AY670">
        <f t="shared" si="107"/>
        <v>1</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t="s">
        <v>719</v>
      </c>
      <c r="AF671" s="168"/>
      <c r="AG671" s="168"/>
      <c r="AH671" s="169"/>
      <c r="AI671" s="167" t="s">
        <v>719</v>
      </c>
      <c r="AJ671" s="168"/>
      <c r="AK671" s="168"/>
      <c r="AL671" s="168"/>
      <c r="AM671" s="167"/>
      <c r="AN671" s="168"/>
      <c r="AO671" s="168"/>
      <c r="AP671" s="169"/>
      <c r="AQ671" s="167" t="s">
        <v>719</v>
      </c>
      <c r="AR671" s="168"/>
      <c r="AS671" s="168"/>
      <c r="AT671" s="169"/>
      <c r="AU671" s="168" t="s">
        <v>719</v>
      </c>
      <c r="AV671" s="168"/>
      <c r="AW671" s="168"/>
      <c r="AX671" s="209"/>
      <c r="AY671">
        <f t="shared" si="107"/>
        <v>1</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1</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t="s">
        <v>719</v>
      </c>
      <c r="AF693" s="179"/>
      <c r="AG693" s="180" t="s">
        <v>233</v>
      </c>
      <c r="AH693" s="203"/>
      <c r="AI693" s="217"/>
      <c r="AJ693" s="217"/>
      <c r="AK693" s="217"/>
      <c r="AL693" s="218"/>
      <c r="AM693" s="217"/>
      <c r="AN693" s="217"/>
      <c r="AO693" s="217"/>
      <c r="AP693" s="218"/>
      <c r="AQ693" s="232" t="s">
        <v>719</v>
      </c>
      <c r="AR693" s="179"/>
      <c r="AS693" s="180" t="s">
        <v>233</v>
      </c>
      <c r="AT693" s="203"/>
      <c r="AU693" s="179" t="s">
        <v>719</v>
      </c>
      <c r="AV693" s="179"/>
      <c r="AW693" s="180" t="s">
        <v>179</v>
      </c>
      <c r="AX693" s="181"/>
      <c r="AY693">
        <f>$AY$692</f>
        <v>1</v>
      </c>
    </row>
    <row r="694" spans="1:51" ht="23.25" hidden="1" customHeight="1" x14ac:dyDescent="0.15">
      <c r="A694" s="989"/>
      <c r="B694" s="254"/>
      <c r="C694" s="253"/>
      <c r="D694" s="254"/>
      <c r="E694" s="197"/>
      <c r="F694" s="198"/>
      <c r="G694" s="233" t="s">
        <v>733</v>
      </c>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t="s">
        <v>733</v>
      </c>
      <c r="AC694" s="176"/>
      <c r="AD694" s="176"/>
      <c r="AE694" s="167" t="s">
        <v>719</v>
      </c>
      <c r="AF694" s="168"/>
      <c r="AG694" s="168"/>
      <c r="AH694" s="168"/>
      <c r="AI694" s="167" t="s">
        <v>719</v>
      </c>
      <c r="AJ694" s="168"/>
      <c r="AK694" s="168"/>
      <c r="AL694" s="168"/>
      <c r="AM694" s="167"/>
      <c r="AN694" s="168"/>
      <c r="AO694" s="168"/>
      <c r="AP694" s="169"/>
      <c r="AQ694" s="167" t="s">
        <v>719</v>
      </c>
      <c r="AR694" s="168"/>
      <c r="AS694" s="168"/>
      <c r="AT694" s="169"/>
      <c r="AU694" s="168" t="s">
        <v>719</v>
      </c>
      <c r="AV694" s="168"/>
      <c r="AW694" s="168"/>
      <c r="AX694" s="209"/>
      <c r="AY694">
        <f t="shared" ref="AY694:AY696" si="112">$AY$692</f>
        <v>1</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t="s">
        <v>733</v>
      </c>
      <c r="AC695" s="225"/>
      <c r="AD695" s="225"/>
      <c r="AE695" s="167" t="s">
        <v>719</v>
      </c>
      <c r="AF695" s="168"/>
      <c r="AG695" s="168"/>
      <c r="AH695" s="169"/>
      <c r="AI695" s="167" t="s">
        <v>719</v>
      </c>
      <c r="AJ695" s="168"/>
      <c r="AK695" s="168"/>
      <c r="AL695" s="168"/>
      <c r="AM695" s="167"/>
      <c r="AN695" s="168"/>
      <c r="AO695" s="168"/>
      <c r="AP695" s="169"/>
      <c r="AQ695" s="167" t="s">
        <v>719</v>
      </c>
      <c r="AR695" s="168"/>
      <c r="AS695" s="168"/>
      <c r="AT695" s="169"/>
      <c r="AU695" s="168" t="s">
        <v>719</v>
      </c>
      <c r="AV695" s="168"/>
      <c r="AW695" s="168"/>
      <c r="AX695" s="209"/>
      <c r="AY695">
        <f t="shared" si="112"/>
        <v>1</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t="s">
        <v>719</v>
      </c>
      <c r="AF696" s="168"/>
      <c r="AG696" s="168"/>
      <c r="AH696" s="169"/>
      <c r="AI696" s="167" t="s">
        <v>719</v>
      </c>
      <c r="AJ696" s="168"/>
      <c r="AK696" s="168"/>
      <c r="AL696" s="168"/>
      <c r="AM696" s="167"/>
      <c r="AN696" s="168"/>
      <c r="AO696" s="168"/>
      <c r="AP696" s="169"/>
      <c r="AQ696" s="167" t="s">
        <v>719</v>
      </c>
      <c r="AR696" s="168"/>
      <c r="AS696" s="168"/>
      <c r="AT696" s="169"/>
      <c r="AU696" s="168" t="s">
        <v>719</v>
      </c>
      <c r="AV696" s="168"/>
      <c r="AW696" s="168"/>
      <c r="AX696" s="209"/>
      <c r="AY696">
        <f t="shared" si="112"/>
        <v>1</v>
      </c>
    </row>
    <row r="697" spans="1:51" ht="23.85" hidden="1" customHeight="1" x14ac:dyDescent="0.15">
      <c r="A697" s="98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749</v>
      </c>
      <c r="AH702" s="881"/>
      <c r="AI702" s="881"/>
      <c r="AJ702" s="881"/>
      <c r="AK702" s="881"/>
      <c r="AL702" s="881"/>
      <c r="AM702" s="881"/>
      <c r="AN702" s="881"/>
      <c r="AO702" s="881"/>
      <c r="AP702" s="881"/>
      <c r="AQ702" s="881"/>
      <c r="AR702" s="881"/>
      <c r="AS702" s="881"/>
      <c r="AT702" s="881"/>
      <c r="AU702" s="881"/>
      <c r="AV702" s="881"/>
      <c r="AW702" s="881"/>
      <c r="AX702" s="882"/>
    </row>
    <row r="703" spans="1:51" ht="44.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742</v>
      </c>
      <c r="AE703" s="186"/>
      <c r="AF703" s="186"/>
      <c r="AG703" s="664" t="s">
        <v>770</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5" t="s">
        <v>750</v>
      </c>
      <c r="AH704" s="236"/>
      <c r="AI704" s="236"/>
      <c r="AJ704" s="236"/>
      <c r="AK704" s="236"/>
      <c r="AL704" s="236"/>
      <c r="AM704" s="236"/>
      <c r="AN704" s="236"/>
      <c r="AO704" s="236"/>
      <c r="AP704" s="236"/>
      <c r="AQ704" s="236"/>
      <c r="AR704" s="236"/>
      <c r="AS704" s="236"/>
      <c r="AT704" s="236"/>
      <c r="AU704" s="236"/>
      <c r="AV704" s="236"/>
      <c r="AW704" s="236"/>
      <c r="AX704" s="426"/>
    </row>
    <row r="705" spans="1:50" ht="30"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751</v>
      </c>
      <c r="AE705" s="733"/>
      <c r="AF705" s="733"/>
      <c r="AG705" s="191" t="s">
        <v>777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752</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30"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753</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754</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751</v>
      </c>
      <c r="AE709" s="186"/>
      <c r="AF709" s="186"/>
      <c r="AG709" s="664" t="s">
        <v>774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754</v>
      </c>
      <c r="AE710" s="186"/>
      <c r="AF710" s="186"/>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742</v>
      </c>
      <c r="AE711" s="186"/>
      <c r="AF711" s="186"/>
      <c r="AG711" s="664" t="s">
        <v>755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742</v>
      </c>
      <c r="AE712" s="583"/>
      <c r="AF712" s="583"/>
      <c r="AG712" s="591" t="s">
        <v>756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754</v>
      </c>
      <c r="AE713" s="186"/>
      <c r="AF713" s="187"/>
      <c r="AG713" s="664"/>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757</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754</v>
      </c>
      <c r="AE715" s="668"/>
      <c r="AF715" s="774"/>
      <c r="AG715" s="523" t="s">
        <v>769</v>
      </c>
      <c r="AH715" s="524"/>
      <c r="AI715" s="524"/>
      <c r="AJ715" s="524"/>
      <c r="AK715" s="524"/>
      <c r="AL715" s="524"/>
      <c r="AM715" s="524"/>
      <c r="AN715" s="524"/>
      <c r="AO715" s="524"/>
      <c r="AP715" s="524"/>
      <c r="AQ715" s="524"/>
      <c r="AR715" s="524"/>
      <c r="AS715" s="524"/>
      <c r="AT715" s="524"/>
      <c r="AU715" s="524"/>
      <c r="AV715" s="524"/>
      <c r="AW715" s="524"/>
      <c r="AX715" s="525"/>
    </row>
    <row r="716" spans="1:50" ht="39.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t="s">
        <v>773</v>
      </c>
      <c r="AH716" s="665"/>
      <c r="AI716" s="665"/>
      <c r="AJ716" s="665"/>
      <c r="AK716" s="665"/>
      <c r="AL716" s="665"/>
      <c r="AM716" s="665"/>
      <c r="AN716" s="665"/>
      <c r="AO716" s="665"/>
      <c r="AP716" s="665"/>
      <c r="AQ716" s="665"/>
      <c r="AR716" s="665"/>
      <c r="AS716" s="665"/>
      <c r="AT716" s="665"/>
      <c r="AU716" s="665"/>
      <c r="AV716" s="665"/>
      <c r="AW716" s="665"/>
      <c r="AX716" s="666"/>
    </row>
    <row r="717" spans="1:50" ht="60"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751</v>
      </c>
      <c r="AE717" s="186"/>
      <c r="AF717" s="186"/>
      <c r="AG717" s="664" t="s">
        <v>775</v>
      </c>
      <c r="AH717" s="665"/>
      <c r="AI717" s="665"/>
      <c r="AJ717" s="665"/>
      <c r="AK717" s="665"/>
      <c r="AL717" s="665"/>
      <c r="AM717" s="665"/>
      <c r="AN717" s="665"/>
      <c r="AO717" s="665"/>
      <c r="AP717" s="665"/>
      <c r="AQ717" s="665"/>
      <c r="AR717" s="665"/>
      <c r="AS717" s="665"/>
      <c r="AT717" s="665"/>
      <c r="AU717" s="665"/>
      <c r="AV717" s="665"/>
      <c r="AW717" s="665"/>
      <c r="AX717" s="666"/>
    </row>
    <row r="718" spans="1:50" ht="36.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742</v>
      </c>
      <c r="AE718" s="186"/>
      <c r="AF718" s="186"/>
      <c r="AG718" s="194" t="s">
        <v>758</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754</v>
      </c>
      <c r="AE719" s="668"/>
      <c r="AF719" s="668"/>
      <c r="AG719" s="191" t="s">
        <v>776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t="s">
        <v>719</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760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734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736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737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738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739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740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741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609</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619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104"/>
      <c r="V760" s="104"/>
      <c r="W760" s="104"/>
      <c r="X760" s="104"/>
      <c r="Y760" s="104"/>
      <c r="Z760" s="104"/>
      <c r="AA760" s="104"/>
      <c r="AB760" s="104"/>
      <c r="AC760" s="104"/>
      <c r="AD760" s="104"/>
      <c r="AE760" s="104"/>
      <c r="AF760" s="104"/>
      <c r="AG760" s="104"/>
      <c r="AH760" s="104"/>
      <c r="AI760" s="104"/>
      <c r="AJ760" s="104"/>
      <c r="AK760" s="104"/>
      <c r="AL760" s="104"/>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104"/>
      <c r="V761" s="104"/>
      <c r="W761" s="104"/>
      <c r="X761" s="104"/>
      <c r="Y761" s="104"/>
      <c r="Z761" s="104"/>
      <c r="AA761" s="104"/>
      <c r="AB761" s="104"/>
      <c r="AC761" s="104"/>
      <c r="AD761" s="104"/>
      <c r="AE761" s="104"/>
      <c r="AF761" s="104"/>
      <c r="AG761" s="104"/>
      <c r="AH761" s="104"/>
      <c r="AI761" s="104"/>
      <c r="AJ761" s="104"/>
      <c r="AK761" s="104"/>
      <c r="AL761" s="104"/>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104"/>
      <c r="V762" s="104"/>
      <c r="W762" s="104"/>
      <c r="X762" s="104"/>
      <c r="Y762" s="104"/>
      <c r="Z762" s="104"/>
      <c r="AA762" s="104"/>
      <c r="AB762" s="104"/>
      <c r="AC762" s="104"/>
      <c r="AD762" s="104"/>
      <c r="AE762" s="104"/>
      <c r="AF762" s="104"/>
      <c r="AG762" s="104"/>
      <c r="AH762" s="104"/>
      <c r="AI762" s="104"/>
      <c r="AJ762" s="104"/>
      <c r="AK762" s="104"/>
      <c r="AL762" s="104"/>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768</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748</v>
      </c>
      <c r="H789" s="447"/>
      <c r="I789" s="447"/>
      <c r="J789" s="447"/>
      <c r="K789" s="448"/>
      <c r="L789" s="449" t="s">
        <v>747</v>
      </c>
      <c r="M789" s="450"/>
      <c r="N789" s="450"/>
      <c r="O789" s="450"/>
      <c r="P789" s="450"/>
      <c r="Q789" s="450"/>
      <c r="R789" s="450"/>
      <c r="S789" s="450"/>
      <c r="T789" s="450"/>
      <c r="U789" s="450"/>
      <c r="V789" s="450"/>
      <c r="W789" s="450"/>
      <c r="X789" s="451"/>
      <c r="Y789" s="452">
        <v>1</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745</v>
      </c>
      <c r="D845" s="416"/>
      <c r="E845" s="416"/>
      <c r="F845" s="416"/>
      <c r="G845" s="416"/>
      <c r="H845" s="416"/>
      <c r="I845" s="416"/>
      <c r="J845" s="417">
        <v>2240001000948</v>
      </c>
      <c r="K845" s="418"/>
      <c r="L845" s="418"/>
      <c r="M845" s="418"/>
      <c r="N845" s="418"/>
      <c r="O845" s="418"/>
      <c r="P845" s="422" t="s">
        <v>746</v>
      </c>
      <c r="Q845" s="318"/>
      <c r="R845" s="318"/>
      <c r="S845" s="318"/>
      <c r="T845" s="318"/>
      <c r="U845" s="318"/>
      <c r="V845" s="318"/>
      <c r="W845" s="318"/>
      <c r="X845" s="318"/>
      <c r="Y845" s="319">
        <v>1</v>
      </c>
      <c r="Z845" s="320"/>
      <c r="AA845" s="320"/>
      <c r="AB845" s="321"/>
      <c r="AC845" s="323" t="s">
        <v>373</v>
      </c>
      <c r="AD845" s="324"/>
      <c r="AE845" s="324"/>
      <c r="AF845" s="324"/>
      <c r="AG845" s="324"/>
      <c r="AH845" s="419">
        <v>1</v>
      </c>
      <c r="AI845" s="420"/>
      <c r="AJ845" s="420"/>
      <c r="AK845" s="420"/>
      <c r="AL845" s="327">
        <v>67</v>
      </c>
      <c r="AM845" s="328"/>
      <c r="AN845" s="328"/>
      <c r="AO845" s="329"/>
      <c r="AP845" s="322" t="s">
        <v>744</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744</v>
      </c>
      <c r="F1110" s="887"/>
      <c r="G1110" s="887"/>
      <c r="H1110" s="887"/>
      <c r="I1110" s="887"/>
      <c r="J1110" s="417" t="s">
        <v>744</v>
      </c>
      <c r="K1110" s="418"/>
      <c r="L1110" s="418"/>
      <c r="M1110" s="418"/>
      <c r="N1110" s="418"/>
      <c r="O1110" s="418"/>
      <c r="P1110" s="422" t="s">
        <v>744</v>
      </c>
      <c r="Q1110" s="318"/>
      <c r="R1110" s="318"/>
      <c r="S1110" s="318"/>
      <c r="T1110" s="318"/>
      <c r="U1110" s="318"/>
      <c r="V1110" s="318"/>
      <c r="W1110" s="318"/>
      <c r="X1110" s="318"/>
      <c r="Y1110" s="319" t="s">
        <v>744</v>
      </c>
      <c r="Z1110" s="320"/>
      <c r="AA1110" s="320"/>
      <c r="AB1110" s="321"/>
      <c r="AC1110" s="323"/>
      <c r="AD1110" s="324"/>
      <c r="AE1110" s="324"/>
      <c r="AF1110" s="324"/>
      <c r="AG1110" s="324"/>
      <c r="AH1110" s="325" t="s">
        <v>744</v>
      </c>
      <c r="AI1110" s="326"/>
      <c r="AJ1110" s="326"/>
      <c r="AK1110" s="326"/>
      <c r="AL1110" s="327" t="s">
        <v>744</v>
      </c>
      <c r="AM1110" s="328"/>
      <c r="AN1110" s="328"/>
      <c r="AO1110" s="329"/>
      <c r="AP1110" s="322" t="s">
        <v>744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t="s">
        <v>744</v>
      </c>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391</v>
      </c>
      <c r="AF2" s="991"/>
      <c r="AG2" s="991"/>
      <c r="AH2" s="991"/>
      <c r="AI2" s="991" t="s">
        <v>413</v>
      </c>
      <c r="AJ2" s="991"/>
      <c r="AK2" s="991"/>
      <c r="AL2" s="455"/>
      <c r="AM2" s="991" t="s">
        <v>510</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391</v>
      </c>
      <c r="AF9" s="991"/>
      <c r="AG9" s="991"/>
      <c r="AH9" s="991"/>
      <c r="AI9" s="991" t="s">
        <v>413</v>
      </c>
      <c r="AJ9" s="991"/>
      <c r="AK9" s="991"/>
      <c r="AL9" s="455"/>
      <c r="AM9" s="991" t="s">
        <v>510</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391</v>
      </c>
      <c r="AF16" s="991"/>
      <c r="AG16" s="991"/>
      <c r="AH16" s="991"/>
      <c r="AI16" s="991" t="s">
        <v>413</v>
      </c>
      <c r="AJ16" s="991"/>
      <c r="AK16" s="991"/>
      <c r="AL16" s="455"/>
      <c r="AM16" s="991" t="s">
        <v>510</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391</v>
      </c>
      <c r="AF23" s="991"/>
      <c r="AG23" s="991"/>
      <c r="AH23" s="991"/>
      <c r="AI23" s="991" t="s">
        <v>413</v>
      </c>
      <c r="AJ23" s="991"/>
      <c r="AK23" s="991"/>
      <c r="AL23" s="455"/>
      <c r="AM23" s="991" t="s">
        <v>510</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391</v>
      </c>
      <c r="AF30" s="991"/>
      <c r="AG30" s="991"/>
      <c r="AH30" s="991"/>
      <c r="AI30" s="991" t="s">
        <v>413</v>
      </c>
      <c r="AJ30" s="991"/>
      <c r="AK30" s="991"/>
      <c r="AL30" s="455"/>
      <c r="AM30" s="991" t="s">
        <v>510</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391</v>
      </c>
      <c r="AF37" s="991"/>
      <c r="AG37" s="991"/>
      <c r="AH37" s="991"/>
      <c r="AI37" s="991" t="s">
        <v>413</v>
      </c>
      <c r="AJ37" s="991"/>
      <c r="AK37" s="991"/>
      <c r="AL37" s="455"/>
      <c r="AM37" s="991" t="s">
        <v>510</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391</v>
      </c>
      <c r="AF44" s="991"/>
      <c r="AG44" s="991"/>
      <c r="AH44" s="991"/>
      <c r="AI44" s="991" t="s">
        <v>413</v>
      </c>
      <c r="AJ44" s="991"/>
      <c r="AK44" s="991"/>
      <c r="AL44" s="455"/>
      <c r="AM44" s="991" t="s">
        <v>510</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391</v>
      </c>
      <c r="AF51" s="991"/>
      <c r="AG51" s="991"/>
      <c r="AH51" s="991"/>
      <c r="AI51" s="991" t="s">
        <v>413</v>
      </c>
      <c r="AJ51" s="991"/>
      <c r="AK51" s="991"/>
      <c r="AL51" s="455"/>
      <c r="AM51" s="991" t="s">
        <v>510</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391</v>
      </c>
      <c r="AF58" s="991"/>
      <c r="AG58" s="991"/>
      <c r="AH58" s="991"/>
      <c r="AI58" s="991" t="s">
        <v>413</v>
      </c>
      <c r="AJ58" s="991"/>
      <c r="AK58" s="991"/>
      <c r="AL58" s="455"/>
      <c r="AM58" s="991" t="s">
        <v>510</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391</v>
      </c>
      <c r="AF65" s="991"/>
      <c r="AG65" s="991"/>
      <c r="AH65" s="991"/>
      <c r="AI65" s="991" t="s">
        <v>413</v>
      </c>
      <c r="AJ65" s="991"/>
      <c r="AK65" s="991"/>
      <c r="AL65" s="455"/>
      <c r="AM65" s="991" t="s">
        <v>510</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2021-05-27T07:28:28Z</cp:lastPrinted>
  <dcterms:created xsi:type="dcterms:W3CDTF">2012-03-13T00:50:25Z</dcterms:created>
  <dcterms:modified xsi:type="dcterms:W3CDTF">2021-05-27T07:28:33Z</dcterms:modified>
</cp:coreProperties>
</file>