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0" yWindow="0" windowWidth="27780" windowHeight="1099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<sst xmlns="http://schemas.openxmlformats.org/spreadsheetml/2006/main" count="2316" uniqueCount="700">
  <si>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</si>
  <si>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</si>
  <si>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</si>
  <si>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</si>
  <si>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</si>
  <si>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</si>
  <si>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</si>
  <si>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</si>
  <si>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</si>
  <si>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</si>
  <si>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</si>
  <si>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</si>
  <si>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</si>
  <si>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</si>
  <si>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</si>
  <si>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</si>
  <si>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</si>
  <si>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</si>
  <si>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</si>
  <si>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</si>
  <si>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</si>
  <si>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</si>
  <si>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</si>
  <si>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</si>
  <si>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</si>
  <si>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</si>
  <si>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</si>
  <si>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</si>
  <si>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</si>
  <si>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</si>
  <si>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</si>
  <si>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</si>
  <si>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</si>
  <si>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</si>
  <si>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</si>
  <si>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</si>
  <si>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</si>
  <si>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</si>
  <si>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</si>
  <si>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</si>
  <si>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</si>
  <si>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</si>
  <si>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</si>
  <si>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</si>
  <si>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</si>
  <si>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</si>
  <si>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</si>
  <si>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</si>
  <si>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</si>
  <si>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</si>
  <si>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</si>
  <si>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</si>
  <si>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</si>
  <si>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</si>
  <si>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</si>
  <si>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</si>
  <si>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</si>
  <si>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</si>
  <si>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</si>
  <si>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</si>
  <si>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</si>
  <si>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</si>
  <si>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</si>
  <si>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</si>
  <si>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</si>
  <si>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</si>
  <si>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</si>
  <si>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</si>
  <si>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</si>
  <si>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</si>
  <si>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</si>
  <si>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</si>
  <si>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</si>
  <si>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</si>
  <si>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</si>
  <si>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</si>
  <si>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</si>
  <si>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</si>
  <si>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</si>
  <si>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</si>
  <si>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</si>
  <si>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</si>
  <si>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</si>
  <si>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</si>
  <si>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</si>
  <si>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</si>
  <si>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</si>
  <si>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</si>
  <si>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</si>
  <si>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</si>
  <si>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</si>
  <si>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</si>
  <si>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</si>
  <si>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</si>
  <si>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</si>
  <si>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</si>
  <si>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</si>
  <si>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</si>
  <si>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</si>
  <si>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</si>
  <si>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</si>
  <si>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</si>
  <si>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</si>
  <si>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</si>
  <si>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</si>
  <si>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</si>
  <si>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</si>
  <si>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</si>
  <si>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</si>
  <si>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</si>
  <si>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</si>
  <si>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</si>
  <si>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</si>
  <si>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</si>
  <si>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</si>
  <si>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</si>
  <si>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</si>
  <si>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</si>
  <si>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</si>
  <si>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</si>
  <si>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</si>
  <si>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</si>
  <si>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</si>
  <si>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</si>
  <si>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</si>
  <si>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</si>
  <si>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</si>
  <si>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</si>
  <si>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</si>
  <si>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</si>
  <si>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</si>
  <si>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</si>
  <si>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</si>
  <si>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</si>
  <si>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</si>
  <si>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</si>
  <si>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</si>
  <si>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</si>
  <si>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</si>
  <si>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</si>
  <si>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</si>
  <si>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</si>
  <si>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</si>
  <si>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</si>
  <si>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</si>
  <si>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</si>
  <si>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</si>
  <si>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</si>
  <si>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</si>
  <si>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</si>
  <si>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</si>
  <si>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</si>
  <si>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</si>
  <si>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</si>
  <si>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</si>
  <si>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</si>
  <si>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</si>
  <si>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</si>
  <si>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</si>
  <si>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</si>
  <si>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</si>
  <si>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</si>
  <si>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</si>
  <si>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</si>
  <si>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</si>
  <si>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</si>
  <si>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</si>
  <si>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</si>
  <si>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</si>
  <si>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</si>
  <si>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</si>
  <si>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</si>
  <si>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</si>
  <si>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</si>
  <si>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</si>
  <si>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</si>
  <si>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</si>
  <si>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</si>
  <si>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</si>
  <si>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</si>
  <si>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</si>
  <si>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</si>
  <si>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</si>
  <si>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</si>
  <si>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</si>
  <si>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</si>
  <si>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</si>
  <si>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</si>
  <si>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</si>
  <si>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</si>
  <si>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</si>
  <si>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</si>
  <si>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</si>
  <si>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</si>
  <si>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</si>
  <si>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</si>
  <si>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</si>
  <si>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</si>
  <si>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</si>
  <si>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</si>
  <si>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</si>
  <si>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</si>
  <si>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</si>
  <si>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</si>
  <si>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</si>
  <si>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</si>
  <si>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</si>
  <si>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</si>
  <si>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</si>
  <si>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</si>
  <si>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</si>
  <si>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</si>
  <si>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</si>
  <si>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</si>
  <si>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</si>
  <si>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</si>
  <si>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</si>
  <si>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</si>
  <si>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</si>
  <si>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</si>
  <si>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</si>
  <si>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</si>
  <si>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</si>
  <si>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</si>
  <si>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</si>
  <si>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</si>
  <si>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</si>
  <si>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</si>
  <si>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</si>
  <si>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</si>
  <si>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</si>
  <si>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</si>
  <si>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</si>
  <si>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</si>
  <si>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</si>
  <si>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</si>
  <si>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</si>
  <si>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</si>
  <si>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</si>
  <si>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</si>
  <si>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</si>
  <si>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</si>
  <si>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</si>
  <si>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</si>
  <si>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</si>
  <si>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</si>
  <si>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</si>
  <si>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</si>
  <si>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</si>
  <si>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</si>
  <si>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</si>
  <si>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</si>
  <si>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</si>
  <si>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</si>
  <si>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</si>
  <si>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</si>
  <si>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</si>
  <si>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</si>
  <si>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</si>
  <si>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</si>
  <si>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</si>
  <si>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</si>
  <si>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</si>
  <si>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</si>
  <si>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</si>
  <si>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</si>
  <si>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</si>
  <si>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</si>
  <si>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</si>
  <si>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</si>
  <si>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</si>
  <si>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</si>
  <si>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</si>
  <si>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</si>
  <si>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</si>
  <si>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</si>
  <si>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</si>
  <si>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</si>
  <si>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</si>
  <si>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</si>
  <si>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</si>
  <si>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</si>
  <si>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</si>
  <si>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</si>
  <si>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</si>
  <si>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</si>
  <si>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</si>
  <si>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</si>
  <si>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</si>
  <si>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</si>
  <si>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</si>
  <si>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</si>
  <si>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</si>
  <si>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</si>
  <si>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</si>
  <si>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</si>
  <si>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</si>
  <si>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</si>
  <si>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</si>
  <si>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</si>
  <si>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</si>
  <si>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</si>
  <si>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</si>
  <si>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</si>
  <si>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</si>
  <si>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</si>
  <si>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</si>
  <si>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</si>
  <si>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</si>
  <si>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</si>
  <si>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</si>
  <si>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</si>
  <si>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</si>
  <si>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</si>
  <si>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</si>
  <si>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</si>
  <si>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</si>
  <si>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</si>
  <si>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</si>
  <si>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</si>
  <si>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</si>
  <si>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</si>
  <si>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</si>
  <si>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</si>
  <si>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</si>
  <si>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</si>
  <si>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</si>
  <si>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</si>
  <si>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</si>
  <si>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</si>
  <si>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</si>
  <si>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</si>
  <si>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</si>
  <si>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</si>
  <si>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</si>
  <si>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</si>
  <si>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</si>
  <si>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</si>
  <si>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</si>
  <si>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</si>
  <si>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</si>
  <si>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</si>
  <si>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</si>
  <si>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</si>
  <si>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</si>
  <si>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</si>
  <si>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</si>
  <si>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</si>
  <si>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</si>
  <si>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</si>
  <si>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</si>
  <si>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</si>
  <si>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</si>
  <si>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</si>
  <si>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</si>
  <si>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</si>
  <si>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</si>
  <si>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</si>
  <si>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</si>
  <si>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</si>
  <si>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</si>
  <si>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</si>
  <si>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</si>
  <si>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</si>
  <si>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</si>
  <si>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</si>
  <si>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</si>
  <si>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</si>
  <si>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</si>
  <si>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</si>
  <si>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</si>
  <si>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</si>
  <si>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</si>
  <si>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</si>
  <si>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</si>
  <si>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</si>
  <si>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</si>
  <si>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</si>
  <si>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</si>
  <si>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</si>
  <si>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</si>
  <si>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</si>
  <si>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</si>
  <si>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</si>
  <si>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</si>
  <si>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</si>
  <si>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</si>
  <si>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</si>
  <si>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</si>
  <si>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</si>
  <si>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</si>
  <si>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</si>
  <si>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</si>
  <si>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</si>
  <si>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</si>
  <si>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</si>
  <si>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</si>
  <si>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</si>
  <si>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</si>
  <si>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</si>
  <si>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</si>
  <si>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</si>
  <si>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</si>
  <si>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</si>
  <si>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</si>
  <si>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</si>
  <si>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</si>
  <si>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</si>
  <si>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</si>
  <si>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</si>
  <si>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</si>
  <si>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</si>
  <si>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</si>
  <si>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</si>
  <si>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</si>
  <si>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</si>
  <si>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</si>
  <si>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</si>
  <si>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</si>
  <si>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</si>
  <si>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</si>
  <si>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</si>
  <si>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</si>
  <si>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</si>
  <si>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</si>
  <si>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</si>
  <si>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</si>
  <si>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</si>
  <si>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</si>
  <si>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</si>
  <si>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</si>
  <si>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</si>
  <si>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</si>
  <si>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</si>
  <si>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</si>
  <si>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</si>
  <si>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</si>
  <si>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</si>
  <si>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</si>
  <si>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</si>
  <si>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</si>
  <si>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</si>
  <si>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</si>
  <si>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</si>
  <si>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</si>
  <si>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</si>
  <si>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</si>
  <si>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</si>
  <si>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</si>
  <si>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</si>
  <si>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</si>
  <si>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</si>
  <si>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</si>
  <si>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</si>
  <si>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</si>
  <si>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</si>
  <si>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</si>
  <si>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</si>
  <si>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</si>
  <si>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</si>
  <si>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</si>
  <si>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</si>
  <si>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</si>
  <si>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</si>
  <si>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</si>
  <si>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</si>
  <si>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</si>
  <si>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</si>
  <si>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</si>
  <si>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</si>
  <si>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</si>
  <si>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</si>
  <si>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</si>
  <si>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</si>
  <si>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</si>
  <si>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</si>
  <si>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</si>
  <si>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</si>
  <si>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</si>
  <si>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</si>
  <si>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</si>
  <si>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</si>
  <si>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</si>
  <si>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</si>
  <si>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</si>
  <si>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</si>
  <si>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</si>
  <si>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</si>
  <si>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</si>
  <si>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</si>
  <si>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</si>
  <si>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</si>
  <si>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</si>
  <si>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</si>
  <si>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</si>
  <si>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</si>
  <si>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</si>
  <si>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</si>
  <si>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</si>
  <si>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</si>
  <si>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</si>
  <si>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</si>
  <si>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</si>
  <si>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</si>
  <si>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</si>
  <si>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</si>
  <si>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</si>
  <si>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</si>
  <si>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</si>
  <si>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</si>
  <si>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</si>
  <si>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</si>
  <si>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</si>
  <si>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</si>
  <si>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</si>
  <si>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</si>
  <si>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</si>
  <si>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</si>
  <si>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</si>
  <si>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</si>
  <si>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</si>
  <si>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</si>
  <si>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</si>
  <si>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</si>
  <si>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</si>
  <si>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</si>
  <si>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</si>
  <si>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</si>
  <si>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</si>
  <si>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</si>
  <si>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</si>
  <si>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</si>
  <si>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</si>
  <si>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</si>
  <si>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</si>
  <si>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</si>
  <si>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</si>
  <si>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</si>
  <si>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</si>
  <si>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</si>
  <si>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</si>
  <si>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</si>
  <si>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</si>
  <si>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</si>
  <si>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</si>
  <si>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</si>
  <si>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</si>
  <si>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</si>
  <si>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</si>
  <si>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</si>
  <si>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</si>
  <si>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</si>
  <si>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</si>
  <si>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</si>
  <si>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</si>
  <si>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</si>
  <si>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</si>
  <si>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</si>
  <si>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</si>
  <si>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</si>
  <si>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</si>
  <si>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</si>
  <si>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</si>
  <si>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</si>
  <si>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</si>
  <si>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</si>
  <si>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</si>
  <si>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</si>
  <si>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</si>
  <si>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</si>
  <si>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</si>
  <si>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</si>
  <si>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</si>
  <si>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</si>
  <si>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</si>
  <si>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</si>
  <si>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</si>
  <si>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</si>
  <si>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</si>
  <si>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</si>
  <si>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</si>
  <si>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</si>
  <si>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</si>
  <si>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</si>
  <si>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</si>
  <si>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</si>
  <si>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</si>
  <si>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</si>
  <si>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</si>
  <si>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</si>
  <si>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</si>
  <si>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</si>
  <si>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</si>
  <si>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</si>
  <si>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</si>
  <si>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</si>
  <si>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</si>
  <si>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</si>
  <si>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</si>
  <si>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</si>
  <si>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</si>
  <si>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</si>
  <si>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</si>
  <si>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</si>
  <si>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</si>
  <si>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</si>
  <si>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</si>
  <si>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</si>
  <si>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</si>
  <si>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</si>
  <si>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</si>
  <si>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</si>
  <si>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</si>
  <si>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</si>
  <si>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</si>
  <si>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</si>
  <si>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</si>
  <si>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</si>
  <si>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</si>
  <si>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</si>
  <si>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</si>
  <si>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</si>
  <si>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</si>
  <si>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</si>
  <si>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</si>
  <si>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</si>
  <si>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</si>
  <si>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</si>
  <si>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</si>
  <si>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</si>
  <si>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雇用保険活用援助事業費</t>
  </si>
  <si>
    <t>職業安定局</t>
  </si>
  <si>
    <t>雇用保険課長
長良　健二</t>
  </si>
  <si>
    <t>平成7年度</t>
  </si>
  <si>
    <t>終了予定なし</t>
  </si>
  <si>
    <t>雇用保険課</t>
  </si>
  <si>
    <t>特別会計に関する法律第99条第2項第2号ト</t>
  </si>
  <si>
    <t>-</t>
  </si>
  <si>
    <t>中小零細企業事業主においては、大企業事業主と比較して、雇用保険事業に関する情報が不足しており、理解を得られない場合が多いため、これらの者に対し、雇用保険事業の活用方法及び申請手続き等について、周知、相談を行っていくことが必要である。また、数次にわたる改正を重ねてきた雇用保険制度の趣旨･内容について、中小零細企業事業主の十分な理解を促すことは、制度の適正かつ円滑な運営、ひいては労働者の保護に資することとなる。このため、中小零細企業における雇用保険事業の活用促進を図る等のための経費である。</t>
  </si>
  <si>
    <t>各都道府県の地方事務所に支部指導員を配置し、中小零細企業事業主を対象とした雇用保険の制度、各種事業の周知、相談･援助等のための説明会を開催する。また支部に雇用保険活用推進員を設置し、説明会への出席の勧奨やその他相談･指導等を行う。</t>
  </si>
  <si>
    <t>雇用保険手続件数</t>
  </si>
  <si>
    <t>件</t>
  </si>
  <si>
    <t>研修業務　実施回数</t>
  </si>
  <si>
    <t>回</t>
  </si>
  <si>
    <t>X：執行額／Y：雇用保険手続件数　　　　　　　　　　　　　　</t>
    <phoneticPr fontId="5"/>
  </si>
  <si>
    <t>　X/Y</t>
    <phoneticPr fontId="5"/>
  </si>
  <si>
    <t>294百万円／14,540件</t>
  </si>
  <si>
    <t>失業給付等の支給により、求職活動中の生活の保障及び再就職の促進等を行うこと（Ⅴ-4）</t>
  </si>
  <si>
    <t>雇用保険制度の安定的かつ適正な運営及び求職活動を容易にするための保障等を図ること（Ⅴ-4-1）</t>
  </si>
  <si>
    <t>労働保険適用徴収業務に必要な経費</t>
  </si>
  <si>
    <t>818</t>
  </si>
  <si>
    <t>729</t>
  </si>
  <si>
    <t>639</t>
  </si>
  <si>
    <t>576</t>
  </si>
  <si>
    <t>582</t>
  </si>
  <si>
    <t>588</t>
  </si>
  <si>
    <t>583</t>
  </si>
  <si>
    <t>575</t>
  </si>
  <si>
    <t>597</t>
  </si>
  <si>
    <t>○</t>
  </si>
  <si>
    <t>雇用保険活用援助事業委託費</t>
    <phoneticPr fontId="5"/>
  </si>
  <si>
    <t>各都道府県の地方事務所に支部指導員を配置し、中小零細企業事業主を対象とした雇用保険の制度、各種事業の周知、相談・援助等のための説明会を開催する。また支部に雇用保険活用推進員を設置し、説明会への出席の勧奨やその他相談・指導等を行う。
中小零細企業事業主においては、大企業事業主と比較して、雇用保険事業に関する情報が不足しており、理解をえられていない場合が多いため、これらの者に対し、雇用保険事業の活用方法及び申請手続き等について、周知、相談を行っていくことが必要である。また、数次にわたる改正を重ねてきた雇用保険制度の趣旨・内容について、中小零細企業事業主の十分な理解を促すことは、制度の適正かつ円滑な運営、ひいては労働者の保護に資することとなる。</t>
    <rPh sb="6" eb="8">
      <t>チホウ</t>
    </rPh>
    <rPh sb="8" eb="11">
      <t>ジムショ</t>
    </rPh>
    <phoneticPr fontId="6"/>
  </si>
  <si>
    <t>-</t>
    <phoneticPr fontId="5"/>
  </si>
  <si>
    <t>強制加入保険である労働保険への加入を促進する事業であり、国民や社会のニーズを的確に反映しているといえる。</t>
  </si>
  <si>
    <t>国が運営する雇用保険制度への加入を促進する事業であり、国の責任で実施すべきである。</t>
  </si>
  <si>
    <t>雇用保険制度への加入を促進する事業であり、雇用保険制度の適正な運営に資するための優先度の高い事業である。</t>
  </si>
  <si>
    <t>有</t>
  </si>
  <si>
    <t>無</t>
  </si>
  <si>
    <t>雇用保険制度への加入を促進する事業であり、雇用保険制度の適正な運営に資するものである。</t>
  </si>
  <si>
    <t>類似事業の統合や廃止を進めて事業内容を精査しており、コスト削減に努めている。</t>
  </si>
  <si>
    <t>受託団体(中央)において、運営に必要な最低限の経費のみを支出しており、合理的なものとなっている。</t>
  </si>
  <si>
    <t>中小零細企業における雇用保険事業の活用促進を図るための必要な経費であり、事業目的に沿ったものに限定されている。</t>
  </si>
  <si>
    <t>‐</t>
  </si>
  <si>
    <t>雇用保険手続件数、事業主説明会受講者数、研修業務実施回数を把握分析することにより事業実態についての検証を行っている。</t>
  </si>
  <si>
    <t>△</t>
  </si>
  <si>
    <t>目標を下回る成果実績となっている。</t>
    <rPh sb="0" eb="2">
      <t>モクヒョウ</t>
    </rPh>
    <rPh sb="3" eb="4">
      <t>シタ</t>
    </rPh>
    <rPh sb="4" eb="5">
      <t>マワ</t>
    </rPh>
    <rPh sb="6" eb="8">
      <t>セイカ</t>
    </rPh>
    <rPh sb="8" eb="10">
      <t>ジッセキ</t>
    </rPh>
    <phoneticPr fontId="6"/>
  </si>
  <si>
    <t>専門性を有した委託先が、地方の実情に応じた形で周知等を行っており、実効性が高い事業である。</t>
    <phoneticPr fontId="5"/>
  </si>
  <si>
    <t>見込みを下回る活動実績となっている。</t>
    <rPh sb="4" eb="6">
      <t>シタマワ</t>
    </rPh>
    <phoneticPr fontId="5"/>
  </si>
  <si>
    <t>「労働保険適用徴収業務に必要な経費」は、労働保険の適用促進及び適正徴収に係る業務を実施するものであり「適正な徴収業務」を図ることを目的としている。これに対し、本事業は雇用保険の適正な加入を促進するための周知等を行うものである。</t>
  </si>
  <si>
    <t>A.一般社団法人　全国労働保険事務組合連合会</t>
    <phoneticPr fontId="5"/>
  </si>
  <si>
    <t>支部経費</t>
    <rPh sb="0" eb="2">
      <t>シブ</t>
    </rPh>
    <rPh sb="2" eb="4">
      <t>ケイヒ</t>
    </rPh>
    <phoneticPr fontId="6"/>
  </si>
  <si>
    <t>各都道府県支部経費</t>
    <rPh sb="0" eb="1">
      <t>カク</t>
    </rPh>
    <rPh sb="1" eb="5">
      <t>トドウフケン</t>
    </rPh>
    <rPh sb="5" eb="7">
      <t>シブ</t>
    </rPh>
    <rPh sb="7" eb="9">
      <t>ケイヒ</t>
    </rPh>
    <phoneticPr fontId="6"/>
  </si>
  <si>
    <t>本部経費</t>
    <rPh sb="0" eb="2">
      <t>ホンブ</t>
    </rPh>
    <rPh sb="2" eb="4">
      <t>ケイヒ</t>
    </rPh>
    <phoneticPr fontId="6"/>
  </si>
  <si>
    <t>成功報酬費</t>
    <rPh sb="0" eb="2">
      <t>セイコウ</t>
    </rPh>
    <rPh sb="2" eb="4">
      <t>ホウシュウ</t>
    </rPh>
    <rPh sb="4" eb="5">
      <t>ヒ</t>
    </rPh>
    <phoneticPr fontId="6"/>
  </si>
  <si>
    <t>一般社団法人　全国労働保険事務組合連合会</t>
    <rPh sb="0" eb="2">
      <t>イッパン</t>
    </rPh>
    <rPh sb="2" eb="6">
      <t>シャダンホウジン</t>
    </rPh>
    <rPh sb="7" eb="9">
      <t>ゼンコク</t>
    </rPh>
    <rPh sb="9" eb="11">
      <t>ロウドウ</t>
    </rPh>
    <rPh sb="11" eb="13">
      <t>ホケン</t>
    </rPh>
    <rPh sb="13" eb="15">
      <t>ジム</t>
    </rPh>
    <rPh sb="15" eb="17">
      <t>クミアイ</t>
    </rPh>
    <rPh sb="17" eb="20">
      <t>レンゴウカイ</t>
    </rPh>
    <phoneticPr fontId="6"/>
  </si>
  <si>
    <t>委託事業の運営に関する支部指導員への助言・指導、支部指導員を対象とする研修の実施、委託事業の運営に必要な活動マニュアル及びパンフレット等の作成、委託促進費の支給申請のとりまとめ及び支給事務、委託元への報告・調整</t>
    <phoneticPr fontId="5"/>
  </si>
  <si>
    <t>A</t>
  </si>
  <si>
    <t>円</t>
    <phoneticPr fontId="5"/>
  </si>
  <si>
    <t>299百万円／13,892件</t>
    <phoneticPr fontId="5"/>
  </si>
  <si>
    <t>299百万円／13,862件</t>
    <phoneticPr fontId="5"/>
  </si>
  <si>
    <t>-</t>
    <phoneticPr fontId="5"/>
  </si>
  <si>
    <t>令和3年度に雇用保険手続き件数を14,000件とする。</t>
    <phoneticPr fontId="5"/>
  </si>
  <si>
    <t>285百万円／14,000件</t>
    <phoneticPr fontId="5"/>
  </si>
  <si>
    <t>厚生労働省労働基準局調べ</t>
    <rPh sb="5" eb="7">
      <t>ロウドウ</t>
    </rPh>
    <rPh sb="7" eb="9">
      <t>キジュン</t>
    </rPh>
    <phoneticPr fontId="5"/>
  </si>
  <si>
    <t>総合評価落札方式による一般競争入札を実施したため、競争性は確保されている。
当該入札の結果、一者応札となったため、次回の入札に向け、仕様書等の改善を実施する。
なお、本事業は国庫債務負担行為による３年契約であり、平成30年度に調達した事業である。</t>
    <rPh sb="0" eb="2">
      <t>ソウゴウ</t>
    </rPh>
    <rPh sb="2" eb="4">
      <t>ヒョウカ</t>
    </rPh>
    <rPh sb="4" eb="6">
      <t>ラクサツ</t>
    </rPh>
    <rPh sb="6" eb="8">
      <t>ホウシキ</t>
    </rPh>
    <rPh sb="11" eb="13">
      <t>イッパン</t>
    </rPh>
    <rPh sb="13" eb="15">
      <t>キョウソウ</t>
    </rPh>
    <rPh sb="15" eb="17">
      <t>ニュウサツ</t>
    </rPh>
    <rPh sb="18" eb="20">
      <t>ジッシ</t>
    </rPh>
    <rPh sb="25" eb="28">
      <t>キョウソウセイ</t>
    </rPh>
    <rPh sb="29" eb="31">
      <t>カクホ</t>
    </rPh>
    <rPh sb="38" eb="40">
      <t>トウガイ</t>
    </rPh>
    <rPh sb="40" eb="42">
      <t>ニュウサツ</t>
    </rPh>
    <rPh sb="43" eb="45">
      <t>ケッカ</t>
    </rPh>
    <rPh sb="46" eb="47">
      <t>イチ</t>
    </rPh>
    <rPh sb="47" eb="48">
      <t>シャ</t>
    </rPh>
    <rPh sb="48" eb="50">
      <t>オウサツ</t>
    </rPh>
    <rPh sb="57" eb="59">
      <t>ジカイ</t>
    </rPh>
    <rPh sb="60" eb="62">
      <t>ニュウサツ</t>
    </rPh>
    <rPh sb="63" eb="64">
      <t>ム</t>
    </rPh>
    <rPh sb="66" eb="69">
      <t>シヨウショ</t>
    </rPh>
    <rPh sb="69" eb="70">
      <t>トウ</t>
    </rPh>
    <rPh sb="71" eb="73">
      <t>カイゼン</t>
    </rPh>
    <rPh sb="74" eb="76">
      <t>ジッシ</t>
    </rPh>
    <rPh sb="83" eb="84">
      <t>ホン</t>
    </rPh>
    <rPh sb="84" eb="86">
      <t>ジギョウ</t>
    </rPh>
    <rPh sb="87" eb="89">
      <t>コッコ</t>
    </rPh>
    <rPh sb="89" eb="91">
      <t>サイム</t>
    </rPh>
    <rPh sb="91" eb="93">
      <t>フタン</t>
    </rPh>
    <rPh sb="93" eb="95">
      <t>コウイ</t>
    </rPh>
    <rPh sb="99" eb="100">
      <t>ネン</t>
    </rPh>
    <rPh sb="100" eb="102">
      <t>ケイヤク</t>
    </rPh>
    <rPh sb="106" eb="108">
      <t>ヘイセイ</t>
    </rPh>
    <rPh sb="110" eb="112">
      <t>ネンド</t>
    </rPh>
    <rPh sb="113" eb="115">
      <t>チョウタツ</t>
    </rPh>
    <rPh sb="117" eb="119">
      <t>ジギョウ</t>
    </rPh>
    <phoneticPr fontId="6"/>
  </si>
  <si>
    <t>新型コロナウイルス感染症拡大防止の観点から、指導員への研修業務を中止するとともに、雇用保険手続指導に係る重要な手法である臨個訪問を中止したため、定量的な把握はできないものの成果実績及び活動実績が目標及び見込みを下回る結果となった。</t>
    <rPh sb="86" eb="88">
      <t>セイカ</t>
    </rPh>
    <rPh sb="92" eb="94">
      <t>カツドウ</t>
    </rPh>
    <rPh sb="97" eb="99">
      <t>モクヒョウ</t>
    </rPh>
    <rPh sb="99" eb="100">
      <t>オヨ</t>
    </rPh>
    <rPh sb="101" eb="103">
      <t>ミコ</t>
    </rPh>
    <rPh sb="105" eb="107">
      <t>シタマワ</t>
    </rPh>
    <rPh sb="108" eb="110">
      <t>ケッカ</t>
    </rPh>
    <phoneticPr fontId="6"/>
  </si>
  <si>
    <t>雇用保険手続件数、研修実施回数・内容等を把握・分析することにより、事業実態に関する検証を行い、目標が達成されるよう引き続き適正な執行に努める。なお、雇用保険制度について中小零細企業事業主の十分な理解を促すことについては、雇用保険料の公平・公正な負担、ひいては労働者の保護に資することとなることから、引き続き本事業を実施する必要があり、一者応札であったことについては、次回調達においてはよりよい競争性のある調達となるよう仕様書等のさらなる見直しを図り、効果的な事業となるよう適切な対策を図ることとする。</t>
    <phoneticPr fontId="5"/>
  </si>
  <si>
    <t>厚労</t>
  </si>
  <si>
    <t>国庫債務負担行為等</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</si>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</sst>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99FF"/>
      <color rgb="FF6699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48986</xdr:colOff>
      <xdr:row>748</xdr:row>
      <xdr:rowOff>123825</xdr:rowOff>
    </xdr:from>
    <xdr:to>
      <xdr:col>33</xdr:col>
      <xdr:colOff>117170</xdr:colOff>
      <xdr:row>750</xdr:row>
      <xdr:rowOff>144693</xdr:rowOff>
    </xdr:to>
    <xdr:sp macro="" textlink="">
      <xdr:nvSpPr>
        <xdr:cNvPr id="2" name="角丸四角形 1"/>
        <xdr:cNvSpPr/>
      </xdr:nvSpPr>
      <xdr:spPr>
        <a:xfrm>
          <a:off x="4249511" y="41138475"/>
          <a:ext cx="2468484" cy="725718"/>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厚生労働省</a:t>
          </a:r>
          <a:endParaRPr lang="en-US" altLang="ja-JP"/>
        </a:p>
        <a:p>
          <a:pPr algn="ctr"/>
          <a:r>
            <a:rPr lang="en-US" altLang="ja-JP"/>
            <a:t>299</a:t>
          </a:r>
          <a:r>
            <a:rPr lang="ja-JP" altLang="en-US"/>
            <a:t>百万円</a:t>
          </a:r>
        </a:p>
      </xdr:txBody>
    </xdr:sp>
    <xdr:clientData/>
  </xdr:twoCellAnchor>
  <xdr:twoCellAnchor>
    <xdr:from>
      <xdr:col>26</xdr:col>
      <xdr:colOff>59391</xdr:colOff>
      <xdr:row>750</xdr:row>
      <xdr:rowOff>309521</xdr:rowOff>
    </xdr:from>
    <xdr:to>
      <xdr:col>28</xdr:col>
      <xdr:colOff>98212</xdr:colOff>
      <xdr:row>751</xdr:row>
      <xdr:rowOff>298635</xdr:rowOff>
    </xdr:to>
    <xdr:sp macro="" textlink="">
      <xdr:nvSpPr>
        <xdr:cNvPr id="3" name="下矢印 2"/>
        <xdr:cNvSpPr/>
      </xdr:nvSpPr>
      <xdr:spPr>
        <a:xfrm>
          <a:off x="5260041" y="42029021"/>
          <a:ext cx="438871" cy="34153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196184</xdr:colOff>
      <xdr:row>750</xdr:row>
      <xdr:rowOff>341777</xdr:rowOff>
    </xdr:from>
    <xdr:to>
      <xdr:col>43</xdr:col>
      <xdr:colOff>2935</xdr:colOff>
      <xdr:row>751</xdr:row>
      <xdr:rowOff>287710</xdr:rowOff>
    </xdr:to>
    <xdr:sp macro="" textlink="">
      <xdr:nvSpPr>
        <xdr:cNvPr id="4" name="テキスト ボックス 3"/>
        <xdr:cNvSpPr txBox="1"/>
      </xdr:nvSpPr>
      <xdr:spPr>
        <a:xfrm>
          <a:off x="5796884" y="42061277"/>
          <a:ext cx="2807126" cy="298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11</xdr:col>
      <xdr:colOff>180975</xdr:colOff>
      <xdr:row>752</xdr:row>
      <xdr:rowOff>195862</xdr:rowOff>
    </xdr:from>
    <xdr:to>
      <xdr:col>42</xdr:col>
      <xdr:colOff>166728</xdr:colOff>
      <xdr:row>755</xdr:row>
      <xdr:rowOff>137431</xdr:rowOff>
    </xdr:to>
    <xdr:sp macro="" textlink="">
      <xdr:nvSpPr>
        <xdr:cNvPr id="5" name="角丸四角形 4"/>
        <xdr:cNvSpPr/>
      </xdr:nvSpPr>
      <xdr:spPr>
        <a:xfrm>
          <a:off x="2381250" y="42620212"/>
          <a:ext cx="6186528" cy="99884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a:t>A</a:t>
          </a:r>
          <a:r>
            <a:rPr lang="ja-JP" altLang="en-US"/>
            <a:t>　一般社団法人　全国労働保険事務組合連合会</a:t>
          </a:r>
          <a:endParaRPr lang="en-US" altLang="ja-JP"/>
        </a:p>
        <a:p>
          <a:pPr algn="ctr"/>
          <a:r>
            <a:rPr lang="ja-JP" altLang="en-US"/>
            <a:t>　　　　　</a:t>
          </a:r>
          <a:r>
            <a:rPr lang="en-US" altLang="ja-JP"/>
            <a:t>299</a:t>
          </a:r>
          <a:r>
            <a:rPr lang="ja-JP" altLang="en-US"/>
            <a:t>百万円</a:t>
          </a:r>
          <a:endParaRPr lang="en-US" altLang="ja-JP"/>
        </a:p>
      </xdr:txBody>
    </xdr:sp>
    <xdr:clientData/>
  </xdr:twoCellAnchor>
  <xdr:twoCellAnchor>
    <xdr:from>
      <xdr:col>14</xdr:col>
      <xdr:colOff>107695</xdr:colOff>
      <xdr:row>755</xdr:row>
      <xdr:rowOff>259895</xdr:rowOff>
    </xdr:from>
    <xdr:to>
      <xdr:col>39</xdr:col>
      <xdr:colOff>64675</xdr:colOff>
      <xdr:row>758</xdr:row>
      <xdr:rowOff>326570</xdr:rowOff>
    </xdr:to>
    <xdr:sp macro="" textlink="">
      <xdr:nvSpPr>
        <xdr:cNvPr id="6" name="テキスト ボックス 5"/>
        <xdr:cNvSpPr txBox="1"/>
      </xdr:nvSpPr>
      <xdr:spPr>
        <a:xfrm>
          <a:off x="2908045" y="43741520"/>
          <a:ext cx="4957605"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・委託事業の運営に関する支部指導員への助言、指導</a:t>
          </a:r>
        </a:p>
        <a:p>
          <a:r>
            <a:rPr kumimoji="1" lang="ja-JP" altLang="en-US" sz="1100"/>
            <a:t>　・支部指導員を対象とする研修の実施</a:t>
          </a:r>
        </a:p>
        <a:p>
          <a:r>
            <a:rPr kumimoji="1" lang="ja-JP" altLang="en-US" sz="1100"/>
            <a:t>　・委託事業の運営に必要な活動マニュアル及びパンフレット等の作成</a:t>
          </a:r>
        </a:p>
        <a:p>
          <a:r>
            <a:rPr kumimoji="1" lang="ja-JP" altLang="en-US" sz="1100"/>
            <a:t>　・委託促進費の支給申請のとりまとめ及び支給事務</a:t>
          </a:r>
        </a:p>
        <a:p>
          <a:r>
            <a:rPr kumimoji="1" lang="ja-JP" altLang="en-US" sz="1100"/>
            <a:t>　・委託元への報告・調整</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4">
        <v>2021</v>
      </c>
      <c r="AE2" s="934"/>
      <c r="AF2" s="934"/>
      <c r="AG2" s="934"/>
      <c r="AH2" s="934"/>
      <c r="AI2" s="83" t="s">
        <v>325</v>
      </c>
      <c r="AJ2" s="934" t="s">
        <v>697</v>
      </c>
      <c r="AK2" s="934"/>
      <c r="AL2" s="934"/>
      <c r="AM2" s="934"/>
      <c r="AN2" s="83" t="s">
        <v>325</v>
      </c>
      <c r="AO2" s="934">
        <v>20</v>
      </c>
      <c r="AP2" s="934"/>
      <c r="AQ2" s="934"/>
      <c r="AR2" s="84" t="s">
        <v>628</v>
      </c>
      <c r="AS2" s="940">
        <v>676</v>
      </c>
      <c r="AT2" s="940"/>
      <c r="AU2" s="940"/>
      <c r="AV2" s="83" t="str">
        <f>IF(AW2="","","-")</f>
        <v>-</v>
      </c>
      <c r="AW2" s="900">
        <v>0</v>
      </c>
      <c r="AX2" s="900"/>
    </row>
    <row r="3" spans="1:50" ht="21" customHeight="1" thickBot="1" x14ac:dyDescent="0.2">
      <c r="A3" s="854" t="s">
        <v>621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629</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630</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631</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633</v>
      </c>
      <c r="H5" s="827"/>
      <c r="I5" s="827"/>
      <c r="J5" s="827"/>
      <c r="K5" s="827"/>
      <c r="L5" s="827"/>
      <c r="M5" s="828" t="s">
        <v>65</v>
      </c>
      <c r="N5" s="829"/>
      <c r="O5" s="829"/>
      <c r="P5" s="829"/>
      <c r="Q5" s="829"/>
      <c r="R5" s="830"/>
      <c r="S5" s="831" t="s">
        <v>634</v>
      </c>
      <c r="T5" s="827"/>
      <c r="U5" s="827"/>
      <c r="V5" s="827"/>
      <c r="W5" s="827"/>
      <c r="X5" s="832"/>
      <c r="Y5" s="685" t="s">
        <v>3</v>
      </c>
      <c r="Z5" s="531"/>
      <c r="AA5" s="531"/>
      <c r="AB5" s="531"/>
      <c r="AC5" s="531"/>
      <c r="AD5" s="532"/>
      <c r="AE5" s="686" t="s">
        <v>635</v>
      </c>
      <c r="AF5" s="686"/>
      <c r="AG5" s="686"/>
      <c r="AH5" s="686"/>
      <c r="AI5" s="686"/>
      <c r="AJ5" s="686"/>
      <c r="AK5" s="686"/>
      <c r="AL5" s="686"/>
      <c r="AM5" s="686"/>
      <c r="AN5" s="686"/>
      <c r="AO5" s="686"/>
      <c r="AP5" s="687"/>
      <c r="AQ5" s="688" t="s">
        <v>632</v>
      </c>
      <c r="AR5" s="689"/>
      <c r="AS5" s="689"/>
      <c r="AT5" s="689"/>
      <c r="AU5" s="689"/>
      <c r="AV5" s="689"/>
      <c r="AW5" s="689"/>
      <c r="AX5" s="690"/>
    </row>
    <row r="6" spans="1:50" ht="39" customHeight="1" x14ac:dyDescent="0.15">
      <c r="A6" s="693" t="s">
        <v>4</v>
      </c>
      <c r="B6" s="694"/>
      <c r="C6" s="694"/>
      <c r="D6" s="694"/>
      <c r="E6" s="694"/>
      <c r="F6" s="694"/>
      <c r="G6" s="378" t="str">
        <f>入力規則等!F39</f>
        <v>労働保険特別会計雇用勘定</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49.5" customHeight="1" x14ac:dyDescent="0.15">
      <c r="A7" s="483" t="s">
        <v>22</v>
      </c>
      <c r="B7" s="484"/>
      <c r="C7" s="484"/>
      <c r="D7" s="484"/>
      <c r="E7" s="484"/>
      <c r="F7" s="485"/>
      <c r="G7" s="486" t="s">
        <v>636</v>
      </c>
      <c r="H7" s="487"/>
      <c r="I7" s="487"/>
      <c r="J7" s="487"/>
      <c r="K7" s="487"/>
      <c r="L7" s="487"/>
      <c r="M7" s="487"/>
      <c r="N7" s="487"/>
      <c r="O7" s="487"/>
      <c r="P7" s="487"/>
      <c r="Q7" s="487"/>
      <c r="R7" s="487"/>
      <c r="S7" s="487"/>
      <c r="T7" s="487"/>
      <c r="U7" s="487"/>
      <c r="V7" s="487"/>
      <c r="W7" s="487"/>
      <c r="X7" s="488"/>
      <c r="Y7" s="912" t="s">
        <v>308</v>
      </c>
      <c r="Z7" s="428"/>
      <c r="AA7" s="428"/>
      <c r="AB7" s="428"/>
      <c r="AC7" s="428"/>
      <c r="AD7" s="913"/>
      <c r="AE7" s="901" t="s">
        <v>637</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3" t="s">
        <v>208</v>
      </c>
      <c r="B8" s="484"/>
      <c r="C8" s="484"/>
      <c r="D8" s="484"/>
      <c r="E8" s="484"/>
      <c r="F8" s="485"/>
      <c r="G8" s="935" t="str">
        <f>入力規則等!A27</f>
        <v>-</v>
      </c>
      <c r="H8" s="707"/>
      <c r="I8" s="707"/>
      <c r="J8" s="707"/>
      <c r="K8" s="707"/>
      <c r="L8" s="707"/>
      <c r="M8" s="707"/>
      <c r="N8" s="707"/>
      <c r="O8" s="707"/>
      <c r="P8" s="707"/>
      <c r="Q8" s="707"/>
      <c r="R8" s="707"/>
      <c r="S8" s="707"/>
      <c r="T8" s="707"/>
      <c r="U8" s="707"/>
      <c r="V8" s="707"/>
      <c r="W8" s="707"/>
      <c r="X8" s="936"/>
      <c r="Y8" s="833" t="s">
        <v>209</v>
      </c>
      <c r="Z8" s="834"/>
      <c r="AA8" s="834"/>
      <c r="AB8" s="834"/>
      <c r="AC8" s="834"/>
      <c r="AD8" s="835"/>
      <c r="AE8" s="706" t="str">
        <f>入力規則等!K13</f>
        <v>社会保障</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638</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639</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53" t="s">
        <v>24</v>
      </c>
      <c r="B12" s="954"/>
      <c r="C12" s="954"/>
      <c r="D12" s="954"/>
      <c r="E12" s="954"/>
      <c r="F12" s="955"/>
      <c r="G12" s="747"/>
      <c r="H12" s="748"/>
      <c r="I12" s="748"/>
      <c r="J12" s="748"/>
      <c r="K12" s="748"/>
      <c r="L12" s="748"/>
      <c r="M12" s="748"/>
      <c r="N12" s="748"/>
      <c r="O12" s="748"/>
      <c r="P12" s="435" t="s">
        <v>309</v>
      </c>
      <c r="Q12" s="430"/>
      <c r="R12" s="430"/>
      <c r="S12" s="430"/>
      <c r="T12" s="430"/>
      <c r="U12" s="430"/>
      <c r="V12" s="431"/>
      <c r="W12" s="435" t="s">
        <v>331</v>
      </c>
      <c r="X12" s="430"/>
      <c r="Y12" s="430"/>
      <c r="Z12" s="430"/>
      <c r="AA12" s="430"/>
      <c r="AB12" s="430"/>
      <c r="AC12" s="431"/>
      <c r="AD12" s="435" t="s">
        <v>618</v>
      </c>
      <c r="AE12" s="430"/>
      <c r="AF12" s="430"/>
      <c r="AG12" s="430"/>
      <c r="AH12" s="430"/>
      <c r="AI12" s="430"/>
      <c r="AJ12" s="431"/>
      <c r="AK12" s="435" t="s">
        <v>622</v>
      </c>
      <c r="AL12" s="430"/>
      <c r="AM12" s="430"/>
      <c r="AN12" s="430"/>
      <c r="AO12" s="430"/>
      <c r="AP12" s="430"/>
      <c r="AQ12" s="431"/>
      <c r="AR12" s="435" t="s">
        <v>623</v>
      </c>
      <c r="AS12" s="430"/>
      <c r="AT12" s="430"/>
      <c r="AU12" s="430"/>
      <c r="AV12" s="430"/>
      <c r="AW12" s="430"/>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296</v>
      </c>
      <c r="Q13" s="645"/>
      <c r="R13" s="645"/>
      <c r="S13" s="645"/>
      <c r="T13" s="645"/>
      <c r="U13" s="645"/>
      <c r="V13" s="646"/>
      <c r="W13" s="644">
        <v>299</v>
      </c>
      <c r="X13" s="645"/>
      <c r="Y13" s="645"/>
      <c r="Z13" s="645"/>
      <c r="AA13" s="645"/>
      <c r="AB13" s="645"/>
      <c r="AC13" s="646"/>
      <c r="AD13" s="644">
        <v>299</v>
      </c>
      <c r="AE13" s="645"/>
      <c r="AF13" s="645"/>
      <c r="AG13" s="645"/>
      <c r="AH13" s="645"/>
      <c r="AI13" s="645"/>
      <c r="AJ13" s="646"/>
      <c r="AK13" s="644">
        <v>285</v>
      </c>
      <c r="AL13" s="645"/>
      <c r="AM13" s="645"/>
      <c r="AN13" s="645"/>
      <c r="AO13" s="645"/>
      <c r="AP13" s="645"/>
      <c r="AQ13" s="646"/>
      <c r="AR13" s="909"/>
      <c r="AS13" s="910"/>
      <c r="AT13" s="910"/>
      <c r="AU13" s="910"/>
      <c r="AV13" s="910"/>
      <c r="AW13" s="910"/>
      <c r="AX13" s="911"/>
    </row>
    <row r="14" spans="1:50" ht="21" customHeight="1" x14ac:dyDescent="0.15">
      <c r="A14" s="601"/>
      <c r="B14" s="602"/>
      <c r="C14" s="602"/>
      <c r="D14" s="602"/>
      <c r="E14" s="602"/>
      <c r="F14" s="603"/>
      <c r="G14" s="712"/>
      <c r="H14" s="713"/>
      <c r="I14" s="698" t="s">
        <v>8</v>
      </c>
      <c r="J14" s="749"/>
      <c r="K14" s="749"/>
      <c r="L14" s="749"/>
      <c r="M14" s="749"/>
      <c r="N14" s="749"/>
      <c r="O14" s="750"/>
      <c r="P14" s="644" t="s">
        <v>637</v>
      </c>
      <c r="Q14" s="645"/>
      <c r="R14" s="645"/>
      <c r="S14" s="645"/>
      <c r="T14" s="645"/>
      <c r="U14" s="645"/>
      <c r="V14" s="646"/>
      <c r="W14" s="644" t="s">
        <v>637</v>
      </c>
      <c r="X14" s="645"/>
      <c r="Y14" s="645"/>
      <c r="Z14" s="645"/>
      <c r="AA14" s="645"/>
      <c r="AB14" s="645"/>
      <c r="AC14" s="646"/>
      <c r="AD14" s="644" t="s">
        <v>637</v>
      </c>
      <c r="AE14" s="645"/>
      <c r="AF14" s="645"/>
      <c r="AG14" s="645"/>
      <c r="AH14" s="645"/>
      <c r="AI14" s="645"/>
      <c r="AJ14" s="646"/>
      <c r="AK14" s="644"/>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637</v>
      </c>
      <c r="Q15" s="645"/>
      <c r="R15" s="645"/>
      <c r="S15" s="645"/>
      <c r="T15" s="645"/>
      <c r="U15" s="645"/>
      <c r="V15" s="646"/>
      <c r="W15" s="644" t="s">
        <v>637</v>
      </c>
      <c r="X15" s="645"/>
      <c r="Y15" s="645"/>
      <c r="Z15" s="645"/>
      <c r="AA15" s="645"/>
      <c r="AB15" s="645"/>
      <c r="AC15" s="646"/>
      <c r="AD15" s="644" t="s">
        <v>637</v>
      </c>
      <c r="AE15" s="645"/>
      <c r="AF15" s="645"/>
      <c r="AG15" s="645"/>
      <c r="AH15" s="645"/>
      <c r="AI15" s="645"/>
      <c r="AJ15" s="646"/>
      <c r="AK15" s="644"/>
      <c r="AL15" s="645"/>
      <c r="AM15" s="645"/>
      <c r="AN15" s="645"/>
      <c r="AO15" s="645"/>
      <c r="AP15" s="645"/>
      <c r="AQ15" s="646"/>
      <c r="AR15" s="644"/>
      <c r="AS15" s="645"/>
      <c r="AT15" s="645"/>
      <c r="AU15" s="645"/>
      <c r="AV15" s="645"/>
      <c r="AW15" s="645"/>
      <c r="AX15" s="792"/>
    </row>
    <row r="16" spans="1:50" ht="21" customHeight="1" x14ac:dyDescent="0.15">
      <c r="A16" s="601"/>
      <c r="B16" s="602"/>
      <c r="C16" s="602"/>
      <c r="D16" s="602"/>
      <c r="E16" s="602"/>
      <c r="F16" s="603"/>
      <c r="G16" s="712"/>
      <c r="H16" s="713"/>
      <c r="I16" s="698" t="s">
        <v>51</v>
      </c>
      <c r="J16" s="699"/>
      <c r="K16" s="699"/>
      <c r="L16" s="699"/>
      <c r="M16" s="699"/>
      <c r="N16" s="699"/>
      <c r="O16" s="700"/>
      <c r="P16" s="644" t="s">
        <v>637</v>
      </c>
      <c r="Q16" s="645"/>
      <c r="R16" s="645"/>
      <c r="S16" s="645"/>
      <c r="T16" s="645"/>
      <c r="U16" s="645"/>
      <c r="V16" s="646"/>
      <c r="W16" s="644" t="s">
        <v>637</v>
      </c>
      <c r="X16" s="645"/>
      <c r="Y16" s="645"/>
      <c r="Z16" s="645"/>
      <c r="AA16" s="645"/>
      <c r="AB16" s="645"/>
      <c r="AC16" s="646"/>
      <c r="AD16" s="644" t="s">
        <v>637</v>
      </c>
      <c r="AE16" s="645"/>
      <c r="AF16" s="645"/>
      <c r="AG16" s="645"/>
      <c r="AH16" s="645"/>
      <c r="AI16" s="645"/>
      <c r="AJ16" s="646"/>
      <c r="AK16" s="644"/>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637</v>
      </c>
      <c r="Q17" s="645"/>
      <c r="R17" s="645"/>
      <c r="S17" s="645"/>
      <c r="T17" s="645"/>
      <c r="U17" s="645"/>
      <c r="V17" s="646"/>
      <c r="W17" s="644" t="s">
        <v>637</v>
      </c>
      <c r="X17" s="645"/>
      <c r="Y17" s="645"/>
      <c r="Z17" s="645"/>
      <c r="AA17" s="645"/>
      <c r="AB17" s="645"/>
      <c r="AC17" s="646"/>
      <c r="AD17" s="644" t="s">
        <v>637</v>
      </c>
      <c r="AE17" s="645"/>
      <c r="AF17" s="645"/>
      <c r="AG17" s="645"/>
      <c r="AH17" s="645"/>
      <c r="AI17" s="645"/>
      <c r="AJ17" s="646"/>
      <c r="AK17" s="644"/>
      <c r="AL17" s="645"/>
      <c r="AM17" s="645"/>
      <c r="AN17" s="645"/>
      <c r="AO17" s="645"/>
      <c r="AP17" s="645"/>
      <c r="AQ17" s="646"/>
      <c r="AR17" s="907"/>
      <c r="AS17" s="907"/>
      <c r="AT17" s="907"/>
      <c r="AU17" s="907"/>
      <c r="AV17" s="907"/>
      <c r="AW17" s="907"/>
      <c r="AX17" s="908"/>
    </row>
    <row r="18" spans="1:50" ht="24.75" customHeight="1" x14ac:dyDescent="0.15">
      <c r="A18" s="601"/>
      <c r="B18" s="602"/>
      <c r="C18" s="602"/>
      <c r="D18" s="602"/>
      <c r="E18" s="602"/>
      <c r="F18" s="603"/>
      <c r="G18" s="714"/>
      <c r="H18" s="715"/>
      <c r="I18" s="703" t="s">
        <v>20</v>
      </c>
      <c r="J18" s="704"/>
      <c r="K18" s="704"/>
      <c r="L18" s="704"/>
      <c r="M18" s="704"/>
      <c r="N18" s="704"/>
      <c r="O18" s="705"/>
      <c r="P18" s="865">
        <f>SUM(P13:V17)</f>
        <v>296</v>
      </c>
      <c r="Q18" s="866"/>
      <c r="R18" s="866"/>
      <c r="S18" s="866"/>
      <c r="T18" s="866"/>
      <c r="U18" s="866"/>
      <c r="V18" s="867"/>
      <c r="W18" s="865">
        <f>SUM(W13:AC17)</f>
        <v>299</v>
      </c>
      <c r="X18" s="866"/>
      <c r="Y18" s="866"/>
      <c r="Z18" s="866"/>
      <c r="AA18" s="866"/>
      <c r="AB18" s="866"/>
      <c r="AC18" s="867"/>
      <c r="AD18" s="865">
        <f>SUM(AD13:AJ17)</f>
        <v>299</v>
      </c>
      <c r="AE18" s="866"/>
      <c r="AF18" s="866"/>
      <c r="AG18" s="866"/>
      <c r="AH18" s="866"/>
      <c r="AI18" s="866"/>
      <c r="AJ18" s="867"/>
      <c r="AK18" s="865">
        <f>SUM(AK13:AQ17)</f>
        <v>285</v>
      </c>
      <c r="AL18" s="866"/>
      <c r="AM18" s="866"/>
      <c r="AN18" s="866"/>
      <c r="AO18" s="866"/>
      <c r="AP18" s="866"/>
      <c r="AQ18" s="867"/>
      <c r="AR18" s="865">
        <f>SUM(AR13:AX17)</f>
        <v>0</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v>294</v>
      </c>
      <c r="Q19" s="645"/>
      <c r="R19" s="645"/>
      <c r="S19" s="645"/>
      <c r="T19" s="645"/>
      <c r="U19" s="645"/>
      <c r="V19" s="646"/>
      <c r="W19" s="644">
        <v>299</v>
      </c>
      <c r="X19" s="645"/>
      <c r="Y19" s="645"/>
      <c r="Z19" s="645"/>
      <c r="AA19" s="645"/>
      <c r="AB19" s="645"/>
      <c r="AC19" s="646"/>
      <c r="AD19" s="644">
        <v>299</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x14ac:dyDescent="0.15">
      <c r="A20" s="601"/>
      <c r="B20" s="602"/>
      <c r="C20" s="602"/>
      <c r="D20" s="602"/>
      <c r="E20" s="602"/>
      <c r="F20" s="603"/>
      <c r="G20" s="863" t="s">
        <v>10</v>
      </c>
      <c r="H20" s="864"/>
      <c r="I20" s="864"/>
      <c r="J20" s="864"/>
      <c r="K20" s="864"/>
      <c r="L20" s="864"/>
      <c r="M20" s="864"/>
      <c r="N20" s="864"/>
      <c r="O20" s="864"/>
      <c r="P20" s="301">
        <f>IF(P18=0, "-", SUM(P19)/P18)</f>
        <v>0.9932432432432432</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6"/>
      <c r="B21" s="837"/>
      <c r="C21" s="837"/>
      <c r="D21" s="837"/>
      <c r="E21" s="837"/>
      <c r="F21" s="956"/>
      <c r="G21" s="299" t="s">
        <v>274</v>
      </c>
      <c r="H21" s="300"/>
      <c r="I21" s="300"/>
      <c r="J21" s="300"/>
      <c r="K21" s="300"/>
      <c r="L21" s="300"/>
      <c r="M21" s="300"/>
      <c r="N21" s="300"/>
      <c r="O21" s="300"/>
      <c r="P21" s="301">
        <f>IF(P19=0, "-", SUM(P19)/SUM(P13,P14))</f>
        <v>0.9932432432432432</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2" t="s">
        <v>626</v>
      </c>
      <c r="B22" s="963"/>
      <c r="C22" s="963"/>
      <c r="D22" s="963"/>
      <c r="E22" s="963"/>
      <c r="F22" s="964"/>
      <c r="G22" s="958" t="s">
        <v>254</v>
      </c>
      <c r="H22" s="207"/>
      <c r="I22" s="207"/>
      <c r="J22" s="207"/>
      <c r="K22" s="207"/>
      <c r="L22" s="207"/>
      <c r="M22" s="207"/>
      <c r="N22" s="207"/>
      <c r="O22" s="208"/>
      <c r="P22" s="923" t="s">
        <v>624</v>
      </c>
      <c r="Q22" s="207"/>
      <c r="R22" s="207"/>
      <c r="S22" s="207"/>
      <c r="T22" s="207"/>
      <c r="U22" s="207"/>
      <c r="V22" s="208"/>
      <c r="W22" s="923" t="s">
        <v>625</v>
      </c>
      <c r="X22" s="207"/>
      <c r="Y22" s="207"/>
      <c r="Z22" s="207"/>
      <c r="AA22" s="207"/>
      <c r="AB22" s="207"/>
      <c r="AC22" s="208"/>
      <c r="AD22" s="923" t="s">
        <v>253</v>
      </c>
      <c r="AE22" s="207"/>
      <c r="AF22" s="207"/>
      <c r="AG22" s="207"/>
      <c r="AH22" s="207"/>
      <c r="AI22" s="207"/>
      <c r="AJ22" s="207"/>
      <c r="AK22" s="207"/>
      <c r="AL22" s="207"/>
      <c r="AM22" s="207"/>
      <c r="AN22" s="207"/>
      <c r="AO22" s="207"/>
      <c r="AP22" s="207"/>
      <c r="AQ22" s="207"/>
      <c r="AR22" s="207"/>
      <c r="AS22" s="207"/>
      <c r="AT22" s="207"/>
      <c r="AU22" s="207"/>
      <c r="AV22" s="207"/>
      <c r="AW22" s="207"/>
      <c r="AX22" s="971"/>
    </row>
    <row r="23" spans="1:50" ht="25.5" customHeight="1" x14ac:dyDescent="0.15">
      <c r="A23" s="965"/>
      <c r="B23" s="966"/>
      <c r="C23" s="966"/>
      <c r="D23" s="966"/>
      <c r="E23" s="966"/>
      <c r="F23" s="967"/>
      <c r="G23" s="959" t="s">
        <v>660</v>
      </c>
      <c r="H23" s="960"/>
      <c r="I23" s="960"/>
      <c r="J23" s="960"/>
      <c r="K23" s="960"/>
      <c r="L23" s="960"/>
      <c r="M23" s="960"/>
      <c r="N23" s="960"/>
      <c r="O23" s="961"/>
      <c r="P23" s="909">
        <v>285</v>
      </c>
      <c r="Q23" s="910"/>
      <c r="R23" s="910"/>
      <c r="S23" s="910"/>
      <c r="T23" s="910"/>
      <c r="U23" s="910"/>
      <c r="V23" s="924"/>
      <c r="W23" s="909"/>
      <c r="X23" s="910"/>
      <c r="Y23" s="910"/>
      <c r="Z23" s="910"/>
      <c r="AA23" s="910"/>
      <c r="AB23" s="910"/>
      <c r="AC23" s="924"/>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25"/>
      <c r="H24" s="926"/>
      <c r="I24" s="926"/>
      <c r="J24" s="926"/>
      <c r="K24" s="926"/>
      <c r="L24" s="926"/>
      <c r="M24" s="926"/>
      <c r="N24" s="926"/>
      <c r="O24" s="927"/>
      <c r="P24" s="644"/>
      <c r="Q24" s="645"/>
      <c r="R24" s="645"/>
      <c r="S24" s="645"/>
      <c r="T24" s="645"/>
      <c r="U24" s="645"/>
      <c r="V24" s="646"/>
      <c r="W24" s="644"/>
      <c r="X24" s="645"/>
      <c r="Y24" s="645"/>
      <c r="Z24" s="645"/>
      <c r="AA24" s="645"/>
      <c r="AB24" s="645"/>
      <c r="AC24" s="646"/>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25"/>
      <c r="H25" s="926"/>
      <c r="I25" s="926"/>
      <c r="J25" s="926"/>
      <c r="K25" s="926"/>
      <c r="L25" s="926"/>
      <c r="M25" s="926"/>
      <c r="N25" s="926"/>
      <c r="O25" s="927"/>
      <c r="P25" s="644"/>
      <c r="Q25" s="645"/>
      <c r="R25" s="645"/>
      <c r="S25" s="645"/>
      <c r="T25" s="645"/>
      <c r="U25" s="645"/>
      <c r="V25" s="646"/>
      <c r="W25" s="644"/>
      <c r="X25" s="645"/>
      <c r="Y25" s="645"/>
      <c r="Z25" s="645"/>
      <c r="AA25" s="645"/>
      <c r="AB25" s="645"/>
      <c r="AC25" s="646"/>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25"/>
      <c r="H26" s="926"/>
      <c r="I26" s="926"/>
      <c r="J26" s="926"/>
      <c r="K26" s="926"/>
      <c r="L26" s="926"/>
      <c r="M26" s="926"/>
      <c r="N26" s="926"/>
      <c r="O26" s="927"/>
      <c r="P26" s="644"/>
      <c r="Q26" s="645"/>
      <c r="R26" s="645"/>
      <c r="S26" s="645"/>
      <c r="T26" s="645"/>
      <c r="U26" s="645"/>
      <c r="V26" s="646"/>
      <c r="W26" s="644"/>
      <c r="X26" s="645"/>
      <c r="Y26" s="645"/>
      <c r="Z26" s="645"/>
      <c r="AA26" s="645"/>
      <c r="AB26" s="645"/>
      <c r="AC26" s="646"/>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25"/>
      <c r="H27" s="926"/>
      <c r="I27" s="926"/>
      <c r="J27" s="926"/>
      <c r="K27" s="926"/>
      <c r="L27" s="926"/>
      <c r="M27" s="926"/>
      <c r="N27" s="926"/>
      <c r="O27" s="927"/>
      <c r="P27" s="644"/>
      <c r="Q27" s="645"/>
      <c r="R27" s="645"/>
      <c r="S27" s="645"/>
      <c r="T27" s="645"/>
      <c r="U27" s="645"/>
      <c r="V27" s="646"/>
      <c r="W27" s="644"/>
      <c r="X27" s="645"/>
      <c r="Y27" s="645"/>
      <c r="Z27" s="645"/>
      <c r="AA27" s="645"/>
      <c r="AB27" s="645"/>
      <c r="AC27" s="646"/>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28" t="s">
        <v>258</v>
      </c>
      <c r="H28" s="929"/>
      <c r="I28" s="929"/>
      <c r="J28" s="929"/>
      <c r="K28" s="929"/>
      <c r="L28" s="929"/>
      <c r="M28" s="929"/>
      <c r="N28" s="929"/>
      <c r="O28" s="930"/>
      <c r="P28" s="865">
        <f>P29-SUM(P23:P27)</f>
        <v>0</v>
      </c>
      <c r="Q28" s="866"/>
      <c r="R28" s="866"/>
      <c r="S28" s="866"/>
      <c r="T28" s="866"/>
      <c r="U28" s="866"/>
      <c r="V28" s="867"/>
      <c r="W28" s="865">
        <f>W29-SUM(W23:W27)</f>
        <v>0</v>
      </c>
      <c r="X28" s="866"/>
      <c r="Y28" s="866"/>
      <c r="Z28" s="866"/>
      <c r="AA28" s="866"/>
      <c r="AB28" s="866"/>
      <c r="AC28" s="867"/>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31" t="s">
        <v>255</v>
      </c>
      <c r="H29" s="932"/>
      <c r="I29" s="932"/>
      <c r="J29" s="932"/>
      <c r="K29" s="932"/>
      <c r="L29" s="932"/>
      <c r="M29" s="932"/>
      <c r="N29" s="932"/>
      <c r="O29" s="933"/>
      <c r="P29" s="644">
        <f>AK13</f>
        <v>285</v>
      </c>
      <c r="Q29" s="645"/>
      <c r="R29" s="645"/>
      <c r="S29" s="645"/>
      <c r="T29" s="645"/>
      <c r="U29" s="645"/>
      <c r="V29" s="646"/>
      <c r="W29" s="941">
        <f>AR13</f>
        <v>0</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48" t="s">
        <v>270</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309</v>
      </c>
      <c r="AF30" s="846"/>
      <c r="AG30" s="846"/>
      <c r="AH30" s="847"/>
      <c r="AI30" s="904" t="s">
        <v>331</v>
      </c>
      <c r="AJ30" s="904"/>
      <c r="AK30" s="904"/>
      <c r="AL30" s="845"/>
      <c r="AM30" s="904" t="s">
        <v>428</v>
      </c>
      <c r="AN30" s="904"/>
      <c r="AO30" s="904"/>
      <c r="AP30" s="845"/>
      <c r="AQ30" s="754" t="s">
        <v>184</v>
      </c>
      <c r="AR30" s="755"/>
      <c r="AS30" s="755"/>
      <c r="AT30" s="756"/>
      <c r="AU30" s="761" t="s">
        <v>133</v>
      </c>
      <c r="AV30" s="761"/>
      <c r="AW30" s="761"/>
      <c r="AX30" s="906"/>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5"/>
      <c r="AJ31" s="905"/>
      <c r="AK31" s="905"/>
      <c r="AL31" s="396"/>
      <c r="AM31" s="905"/>
      <c r="AN31" s="905"/>
      <c r="AO31" s="905"/>
      <c r="AP31" s="396"/>
      <c r="AQ31" s="235"/>
      <c r="AR31" s="186"/>
      <c r="AS31" s="121" t="s">
        <v>185</v>
      </c>
      <c r="AT31" s="122"/>
      <c r="AU31" s="185">
        <v>3</v>
      </c>
      <c r="AV31" s="185"/>
      <c r="AW31" s="381" t="s">
        <v>175</v>
      </c>
      <c r="AX31" s="382"/>
    </row>
    <row r="32" spans="1:50" ht="23.25" customHeight="1" x14ac:dyDescent="0.15">
      <c r="A32" s="386"/>
      <c r="B32" s="384"/>
      <c r="C32" s="384"/>
      <c r="D32" s="384"/>
      <c r="E32" s="384"/>
      <c r="F32" s="385"/>
      <c r="G32" s="552" t="s">
        <v>691</v>
      </c>
      <c r="H32" s="553"/>
      <c r="I32" s="553"/>
      <c r="J32" s="553"/>
      <c r="K32" s="553"/>
      <c r="L32" s="553"/>
      <c r="M32" s="553"/>
      <c r="N32" s="553"/>
      <c r="O32" s="554"/>
      <c r="P32" s="93" t="s">
        <v>640</v>
      </c>
      <c r="Q32" s="93"/>
      <c r="R32" s="93"/>
      <c r="S32" s="93"/>
      <c r="T32" s="93"/>
      <c r="U32" s="93"/>
      <c r="V32" s="93"/>
      <c r="W32" s="93"/>
      <c r="X32" s="94"/>
      <c r="Y32" s="459" t="s">
        <v>12</v>
      </c>
      <c r="Z32" s="519"/>
      <c r="AA32" s="520"/>
      <c r="AB32" s="449" t="s">
        <v>641</v>
      </c>
      <c r="AC32" s="449"/>
      <c r="AD32" s="449"/>
      <c r="AE32" s="203">
        <v>14540</v>
      </c>
      <c r="AF32" s="204"/>
      <c r="AG32" s="204"/>
      <c r="AH32" s="204"/>
      <c r="AI32" s="203">
        <v>13892</v>
      </c>
      <c r="AJ32" s="204"/>
      <c r="AK32" s="204"/>
      <c r="AL32" s="204"/>
      <c r="AM32" s="203">
        <v>13862</v>
      </c>
      <c r="AN32" s="204"/>
      <c r="AO32" s="204"/>
      <c r="AP32" s="204"/>
      <c r="AQ32" s="321" t="s">
        <v>637</v>
      </c>
      <c r="AR32" s="193"/>
      <c r="AS32" s="193"/>
      <c r="AT32" s="322"/>
      <c r="AU32" s="204" t="s">
        <v>637</v>
      </c>
      <c r="AV32" s="204"/>
      <c r="AW32" s="204"/>
      <c r="AX32" s="206"/>
    </row>
    <row r="33" spans="1:51" ht="23.25" customHeight="1" x14ac:dyDescent="0.15">
      <c r="A33" s="387"/>
      <c r="B33" s="388"/>
      <c r="C33" s="388"/>
      <c r="D33" s="388"/>
      <c r="E33" s="388"/>
      <c r="F33" s="389"/>
      <c r="G33" s="555"/>
      <c r="H33" s="556"/>
      <c r="I33" s="556"/>
      <c r="J33" s="556"/>
      <c r="K33" s="556"/>
      <c r="L33" s="556"/>
      <c r="M33" s="556"/>
      <c r="N33" s="556"/>
      <c r="O33" s="557"/>
      <c r="P33" s="96"/>
      <c r="Q33" s="96"/>
      <c r="R33" s="96"/>
      <c r="S33" s="96"/>
      <c r="T33" s="96"/>
      <c r="U33" s="96"/>
      <c r="V33" s="96"/>
      <c r="W33" s="96"/>
      <c r="X33" s="97"/>
      <c r="Y33" s="435" t="s">
        <v>53</v>
      </c>
      <c r="Z33" s="430"/>
      <c r="AA33" s="431"/>
      <c r="AB33" s="511" t="s">
        <v>641</v>
      </c>
      <c r="AC33" s="511"/>
      <c r="AD33" s="511"/>
      <c r="AE33" s="203">
        <v>18000</v>
      </c>
      <c r="AF33" s="204"/>
      <c r="AG33" s="204"/>
      <c r="AH33" s="204"/>
      <c r="AI33" s="203">
        <v>18000</v>
      </c>
      <c r="AJ33" s="204"/>
      <c r="AK33" s="204"/>
      <c r="AL33" s="204"/>
      <c r="AM33" s="203">
        <v>18000</v>
      </c>
      <c r="AN33" s="204"/>
      <c r="AO33" s="204"/>
      <c r="AP33" s="205"/>
      <c r="AQ33" s="321" t="s">
        <v>637</v>
      </c>
      <c r="AR33" s="193"/>
      <c r="AS33" s="193"/>
      <c r="AT33" s="322"/>
      <c r="AU33" s="204">
        <v>14000</v>
      </c>
      <c r="AV33" s="204"/>
      <c r="AW33" s="204"/>
      <c r="AX33" s="206"/>
    </row>
    <row r="34" spans="1:51" ht="23.25" customHeight="1" x14ac:dyDescent="0.15">
      <c r="A34" s="386"/>
      <c r="B34" s="384"/>
      <c r="C34" s="384"/>
      <c r="D34" s="384"/>
      <c r="E34" s="384"/>
      <c r="F34" s="385"/>
      <c r="G34" s="558"/>
      <c r="H34" s="559"/>
      <c r="I34" s="559"/>
      <c r="J34" s="559"/>
      <c r="K34" s="559"/>
      <c r="L34" s="559"/>
      <c r="M34" s="559"/>
      <c r="N34" s="559"/>
      <c r="O34" s="560"/>
      <c r="P34" s="99"/>
      <c r="Q34" s="99"/>
      <c r="R34" s="99"/>
      <c r="S34" s="99"/>
      <c r="T34" s="99"/>
      <c r="U34" s="99"/>
      <c r="V34" s="99"/>
      <c r="W34" s="99"/>
      <c r="X34" s="100"/>
      <c r="Y34" s="435" t="s">
        <v>13</v>
      </c>
      <c r="Z34" s="430"/>
      <c r="AA34" s="431"/>
      <c r="AB34" s="544" t="s">
        <v>176</v>
      </c>
      <c r="AC34" s="544"/>
      <c r="AD34" s="544"/>
      <c r="AE34" s="203">
        <v>81</v>
      </c>
      <c r="AF34" s="204"/>
      <c r="AG34" s="204"/>
      <c r="AH34" s="204"/>
      <c r="AI34" s="203">
        <v>77</v>
      </c>
      <c r="AJ34" s="204"/>
      <c r="AK34" s="204"/>
      <c r="AL34" s="204"/>
      <c r="AM34" s="203">
        <v>77</v>
      </c>
      <c r="AN34" s="204"/>
      <c r="AO34" s="204"/>
      <c r="AP34" s="204"/>
      <c r="AQ34" s="321" t="s">
        <v>637</v>
      </c>
      <c r="AR34" s="193"/>
      <c r="AS34" s="193"/>
      <c r="AT34" s="322"/>
      <c r="AU34" s="204" t="s">
        <v>637</v>
      </c>
      <c r="AV34" s="204"/>
      <c r="AW34" s="204"/>
      <c r="AX34" s="206"/>
    </row>
    <row r="35" spans="1:51" ht="23.25" customHeight="1" x14ac:dyDescent="0.15">
      <c r="A35" s="213" t="s">
        <v>299</v>
      </c>
      <c r="B35" s="214"/>
      <c r="C35" s="214"/>
      <c r="D35" s="214"/>
      <c r="E35" s="214"/>
      <c r="F35" s="215"/>
      <c r="G35" s="219" t="s">
        <v>693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270</v>
      </c>
      <c r="B37" s="758"/>
      <c r="C37" s="758"/>
      <c r="D37" s="758"/>
      <c r="E37" s="758"/>
      <c r="F37" s="759"/>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2" t="s">
        <v>309</v>
      </c>
      <c r="AF37" s="232"/>
      <c r="AG37" s="232"/>
      <c r="AH37" s="232"/>
      <c r="AI37" s="232" t="s">
        <v>331</v>
      </c>
      <c r="AJ37" s="232"/>
      <c r="AK37" s="232"/>
      <c r="AL37" s="232"/>
      <c r="AM37" s="232" t="s">
        <v>428</v>
      </c>
      <c r="AN37" s="232"/>
      <c r="AO37" s="232"/>
      <c r="AP37" s="232"/>
      <c r="AQ37" s="139" t="s">
        <v>184</v>
      </c>
      <c r="AR37" s="140"/>
      <c r="AS37" s="140"/>
      <c r="AT37" s="141"/>
      <c r="AU37" s="400" t="s">
        <v>133</v>
      </c>
      <c r="AV37" s="400"/>
      <c r="AW37" s="400"/>
      <c r="AX37" s="899"/>
      <c r="AY37">
        <f>COUNTA($G$39)</f>
        <v>0</v>
      </c>
    </row>
    <row r="38" spans="1:51" ht="18.75" hidden="1"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2"/>
      <c r="AF38" s="232"/>
      <c r="AG38" s="232"/>
      <c r="AH38" s="232"/>
      <c r="AI38" s="232"/>
      <c r="AJ38" s="232"/>
      <c r="AK38" s="232"/>
      <c r="AL38" s="232"/>
      <c r="AM38" s="232"/>
      <c r="AN38" s="232"/>
      <c r="AO38" s="232"/>
      <c r="AP38" s="232"/>
      <c r="AQ38" s="235"/>
      <c r="AR38" s="186"/>
      <c r="AS38" s="121" t="s">
        <v>185</v>
      </c>
      <c r="AT38" s="122"/>
      <c r="AU38" s="185"/>
      <c r="AV38" s="185"/>
      <c r="AW38" s="381" t="s">
        <v>175</v>
      </c>
      <c r="AX38" s="382"/>
      <c r="AY38">
        <f>$AY$37</f>
        <v>0</v>
      </c>
    </row>
    <row r="39" spans="1:51" ht="23.25" hidden="1" customHeight="1" x14ac:dyDescent="0.15">
      <c r="A39" s="386"/>
      <c r="B39" s="384"/>
      <c r="C39" s="384"/>
      <c r="D39" s="384"/>
      <c r="E39" s="384"/>
      <c r="F39" s="385"/>
      <c r="G39" s="552"/>
      <c r="H39" s="553"/>
      <c r="I39" s="553"/>
      <c r="J39" s="553"/>
      <c r="K39" s="553"/>
      <c r="L39" s="553"/>
      <c r="M39" s="553"/>
      <c r="N39" s="553"/>
      <c r="O39" s="554"/>
      <c r="P39" s="93"/>
      <c r="Q39" s="93"/>
      <c r="R39" s="93"/>
      <c r="S39" s="93"/>
      <c r="T39" s="93"/>
      <c r="U39" s="93"/>
      <c r="V39" s="93"/>
      <c r="W39" s="93"/>
      <c r="X39" s="94"/>
      <c r="Y39" s="459" t="s">
        <v>12</v>
      </c>
      <c r="Z39" s="519"/>
      <c r="AA39" s="520"/>
      <c r="AB39" s="449"/>
      <c r="AC39" s="449"/>
      <c r="AD39" s="449"/>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7"/>
      <c r="B40" s="388"/>
      <c r="C40" s="388"/>
      <c r="D40" s="388"/>
      <c r="E40" s="388"/>
      <c r="F40" s="389"/>
      <c r="G40" s="555"/>
      <c r="H40" s="556"/>
      <c r="I40" s="556"/>
      <c r="J40" s="556"/>
      <c r="K40" s="556"/>
      <c r="L40" s="556"/>
      <c r="M40" s="556"/>
      <c r="N40" s="556"/>
      <c r="O40" s="557"/>
      <c r="P40" s="96"/>
      <c r="Q40" s="96"/>
      <c r="R40" s="96"/>
      <c r="S40" s="96"/>
      <c r="T40" s="96"/>
      <c r="U40" s="96"/>
      <c r="V40" s="96"/>
      <c r="W40" s="96"/>
      <c r="X40" s="97"/>
      <c r="Y40" s="435" t="s">
        <v>53</v>
      </c>
      <c r="Z40" s="430"/>
      <c r="AA40" s="431"/>
      <c r="AB40" s="511"/>
      <c r="AC40" s="511"/>
      <c r="AD40" s="511"/>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0"/>
      <c r="B41" s="391"/>
      <c r="C41" s="391"/>
      <c r="D41" s="391"/>
      <c r="E41" s="391"/>
      <c r="F41" s="392"/>
      <c r="G41" s="558"/>
      <c r="H41" s="559"/>
      <c r="I41" s="559"/>
      <c r="J41" s="559"/>
      <c r="K41" s="559"/>
      <c r="L41" s="559"/>
      <c r="M41" s="559"/>
      <c r="N41" s="559"/>
      <c r="O41" s="560"/>
      <c r="P41" s="99"/>
      <c r="Q41" s="99"/>
      <c r="R41" s="99"/>
      <c r="S41" s="99"/>
      <c r="T41" s="99"/>
      <c r="U41" s="99"/>
      <c r="V41" s="99"/>
      <c r="W41" s="99"/>
      <c r="X41" s="100"/>
      <c r="Y41" s="435" t="s">
        <v>13</v>
      </c>
      <c r="Z41" s="430"/>
      <c r="AA41" s="431"/>
      <c r="AB41" s="544" t="s">
        <v>176</v>
      </c>
      <c r="AC41" s="544"/>
      <c r="AD41" s="544"/>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7" t="s">
        <v>270</v>
      </c>
      <c r="B44" s="758"/>
      <c r="C44" s="758"/>
      <c r="D44" s="758"/>
      <c r="E44" s="758"/>
      <c r="F44" s="759"/>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2" t="s">
        <v>309</v>
      </c>
      <c r="AF44" s="232"/>
      <c r="AG44" s="232"/>
      <c r="AH44" s="232"/>
      <c r="AI44" s="232" t="s">
        <v>331</v>
      </c>
      <c r="AJ44" s="232"/>
      <c r="AK44" s="232"/>
      <c r="AL44" s="232"/>
      <c r="AM44" s="232" t="s">
        <v>428</v>
      </c>
      <c r="AN44" s="232"/>
      <c r="AO44" s="232"/>
      <c r="AP44" s="232"/>
      <c r="AQ44" s="139" t="s">
        <v>184</v>
      </c>
      <c r="AR44" s="140"/>
      <c r="AS44" s="140"/>
      <c r="AT44" s="141"/>
      <c r="AU44" s="400" t="s">
        <v>133</v>
      </c>
      <c r="AV44" s="400"/>
      <c r="AW44" s="400"/>
      <c r="AX44" s="899"/>
      <c r="AY44">
        <f>COUNTA($G$46)</f>
        <v>0</v>
      </c>
    </row>
    <row r="45" spans="1:51" ht="18.75" hidden="1"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2"/>
      <c r="AF45" s="232"/>
      <c r="AG45" s="232"/>
      <c r="AH45" s="232"/>
      <c r="AI45" s="232"/>
      <c r="AJ45" s="232"/>
      <c r="AK45" s="232"/>
      <c r="AL45" s="232"/>
      <c r="AM45" s="232"/>
      <c r="AN45" s="232"/>
      <c r="AO45" s="232"/>
      <c r="AP45" s="232"/>
      <c r="AQ45" s="235"/>
      <c r="AR45" s="186"/>
      <c r="AS45" s="121" t="s">
        <v>185</v>
      </c>
      <c r="AT45" s="122"/>
      <c r="AU45" s="185"/>
      <c r="AV45" s="185"/>
      <c r="AW45" s="381" t="s">
        <v>175</v>
      </c>
      <c r="AX45" s="382"/>
      <c r="AY45">
        <f>$AY$44</f>
        <v>0</v>
      </c>
    </row>
    <row r="46" spans="1:51" ht="23.25" hidden="1" customHeight="1" x14ac:dyDescent="0.15">
      <c r="A46" s="386"/>
      <c r="B46" s="384"/>
      <c r="C46" s="384"/>
      <c r="D46" s="384"/>
      <c r="E46" s="384"/>
      <c r="F46" s="385"/>
      <c r="G46" s="552"/>
      <c r="H46" s="553"/>
      <c r="I46" s="553"/>
      <c r="J46" s="553"/>
      <c r="K46" s="553"/>
      <c r="L46" s="553"/>
      <c r="M46" s="553"/>
      <c r="N46" s="553"/>
      <c r="O46" s="554"/>
      <c r="P46" s="93"/>
      <c r="Q46" s="93"/>
      <c r="R46" s="93"/>
      <c r="S46" s="93"/>
      <c r="T46" s="93"/>
      <c r="U46" s="93"/>
      <c r="V46" s="93"/>
      <c r="W46" s="93"/>
      <c r="X46" s="94"/>
      <c r="Y46" s="459" t="s">
        <v>12</v>
      </c>
      <c r="Z46" s="519"/>
      <c r="AA46" s="520"/>
      <c r="AB46" s="449"/>
      <c r="AC46" s="449"/>
      <c r="AD46" s="449"/>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7"/>
      <c r="B47" s="388"/>
      <c r="C47" s="388"/>
      <c r="D47" s="388"/>
      <c r="E47" s="388"/>
      <c r="F47" s="389"/>
      <c r="G47" s="555"/>
      <c r="H47" s="556"/>
      <c r="I47" s="556"/>
      <c r="J47" s="556"/>
      <c r="K47" s="556"/>
      <c r="L47" s="556"/>
      <c r="M47" s="556"/>
      <c r="N47" s="556"/>
      <c r="O47" s="557"/>
      <c r="P47" s="96"/>
      <c r="Q47" s="96"/>
      <c r="R47" s="96"/>
      <c r="S47" s="96"/>
      <c r="T47" s="96"/>
      <c r="U47" s="96"/>
      <c r="V47" s="96"/>
      <c r="W47" s="96"/>
      <c r="X47" s="97"/>
      <c r="Y47" s="435" t="s">
        <v>53</v>
      </c>
      <c r="Z47" s="430"/>
      <c r="AA47" s="431"/>
      <c r="AB47" s="511"/>
      <c r="AC47" s="511"/>
      <c r="AD47" s="511"/>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0"/>
      <c r="B48" s="391"/>
      <c r="C48" s="391"/>
      <c r="D48" s="391"/>
      <c r="E48" s="391"/>
      <c r="F48" s="392"/>
      <c r="G48" s="558"/>
      <c r="H48" s="559"/>
      <c r="I48" s="559"/>
      <c r="J48" s="559"/>
      <c r="K48" s="559"/>
      <c r="L48" s="559"/>
      <c r="M48" s="559"/>
      <c r="N48" s="559"/>
      <c r="O48" s="560"/>
      <c r="P48" s="99"/>
      <c r="Q48" s="99"/>
      <c r="R48" s="99"/>
      <c r="S48" s="99"/>
      <c r="T48" s="99"/>
      <c r="U48" s="99"/>
      <c r="V48" s="99"/>
      <c r="W48" s="99"/>
      <c r="X48" s="100"/>
      <c r="Y48" s="435" t="s">
        <v>13</v>
      </c>
      <c r="Z48" s="430"/>
      <c r="AA48" s="431"/>
      <c r="AB48" s="544" t="s">
        <v>176</v>
      </c>
      <c r="AC48" s="544"/>
      <c r="AD48" s="544"/>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3" t="s">
        <v>270</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2" t="s">
        <v>309</v>
      </c>
      <c r="AF51" s="232"/>
      <c r="AG51" s="232"/>
      <c r="AH51" s="232"/>
      <c r="AI51" s="232" t="s">
        <v>331</v>
      </c>
      <c r="AJ51" s="232"/>
      <c r="AK51" s="232"/>
      <c r="AL51" s="232"/>
      <c r="AM51" s="232" t="s">
        <v>428</v>
      </c>
      <c r="AN51" s="232"/>
      <c r="AO51" s="232"/>
      <c r="AP51" s="232"/>
      <c r="AQ51" s="139" t="s">
        <v>184</v>
      </c>
      <c r="AR51" s="140"/>
      <c r="AS51" s="140"/>
      <c r="AT51" s="141"/>
      <c r="AU51" s="914" t="s">
        <v>133</v>
      </c>
      <c r="AV51" s="914"/>
      <c r="AW51" s="914"/>
      <c r="AX51" s="915"/>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2"/>
      <c r="AF52" s="232"/>
      <c r="AG52" s="232"/>
      <c r="AH52" s="232"/>
      <c r="AI52" s="232"/>
      <c r="AJ52" s="232"/>
      <c r="AK52" s="232"/>
      <c r="AL52" s="232"/>
      <c r="AM52" s="232"/>
      <c r="AN52" s="232"/>
      <c r="AO52" s="232"/>
      <c r="AP52" s="232"/>
      <c r="AQ52" s="235"/>
      <c r="AR52" s="186"/>
      <c r="AS52" s="121" t="s">
        <v>185</v>
      </c>
      <c r="AT52" s="122"/>
      <c r="AU52" s="185"/>
      <c r="AV52" s="185"/>
      <c r="AW52" s="381" t="s">
        <v>175</v>
      </c>
      <c r="AX52" s="382"/>
      <c r="AY52">
        <f>$AY$51</f>
        <v>0</v>
      </c>
    </row>
    <row r="53" spans="1:51" ht="23.25" hidden="1" customHeight="1" x14ac:dyDescent="0.15">
      <c r="A53" s="386"/>
      <c r="B53" s="384"/>
      <c r="C53" s="384"/>
      <c r="D53" s="384"/>
      <c r="E53" s="384"/>
      <c r="F53" s="385"/>
      <c r="G53" s="552"/>
      <c r="H53" s="553"/>
      <c r="I53" s="553"/>
      <c r="J53" s="553"/>
      <c r="K53" s="553"/>
      <c r="L53" s="553"/>
      <c r="M53" s="553"/>
      <c r="N53" s="553"/>
      <c r="O53" s="554"/>
      <c r="P53" s="93"/>
      <c r="Q53" s="93"/>
      <c r="R53" s="93"/>
      <c r="S53" s="93"/>
      <c r="T53" s="93"/>
      <c r="U53" s="93"/>
      <c r="V53" s="93"/>
      <c r="W53" s="93"/>
      <c r="X53" s="94"/>
      <c r="Y53" s="459" t="s">
        <v>12</v>
      </c>
      <c r="Z53" s="519"/>
      <c r="AA53" s="520"/>
      <c r="AB53" s="449"/>
      <c r="AC53" s="449"/>
      <c r="AD53" s="449"/>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7"/>
      <c r="B54" s="388"/>
      <c r="C54" s="388"/>
      <c r="D54" s="388"/>
      <c r="E54" s="388"/>
      <c r="F54" s="389"/>
      <c r="G54" s="555"/>
      <c r="H54" s="556"/>
      <c r="I54" s="556"/>
      <c r="J54" s="556"/>
      <c r="K54" s="556"/>
      <c r="L54" s="556"/>
      <c r="M54" s="556"/>
      <c r="N54" s="556"/>
      <c r="O54" s="557"/>
      <c r="P54" s="96"/>
      <c r="Q54" s="96"/>
      <c r="R54" s="96"/>
      <c r="S54" s="96"/>
      <c r="T54" s="96"/>
      <c r="U54" s="96"/>
      <c r="V54" s="96"/>
      <c r="W54" s="96"/>
      <c r="X54" s="97"/>
      <c r="Y54" s="435" t="s">
        <v>53</v>
      </c>
      <c r="Z54" s="430"/>
      <c r="AA54" s="431"/>
      <c r="AB54" s="511"/>
      <c r="AC54" s="511"/>
      <c r="AD54" s="511"/>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0"/>
      <c r="B55" s="391"/>
      <c r="C55" s="391"/>
      <c r="D55" s="391"/>
      <c r="E55" s="391"/>
      <c r="F55" s="392"/>
      <c r="G55" s="558"/>
      <c r="H55" s="559"/>
      <c r="I55" s="559"/>
      <c r="J55" s="559"/>
      <c r="K55" s="559"/>
      <c r="L55" s="559"/>
      <c r="M55" s="559"/>
      <c r="N55" s="559"/>
      <c r="O55" s="560"/>
      <c r="P55" s="99"/>
      <c r="Q55" s="99"/>
      <c r="R55" s="99"/>
      <c r="S55" s="99"/>
      <c r="T55" s="99"/>
      <c r="U55" s="99"/>
      <c r="V55" s="99"/>
      <c r="W55" s="99"/>
      <c r="X55" s="100"/>
      <c r="Y55" s="435" t="s">
        <v>13</v>
      </c>
      <c r="Z55" s="430"/>
      <c r="AA55" s="431"/>
      <c r="AB55" s="581" t="s">
        <v>14</v>
      </c>
      <c r="AC55" s="581"/>
      <c r="AD55" s="581"/>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3" t="s">
        <v>270</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2" t="s">
        <v>309</v>
      </c>
      <c r="AF58" s="232"/>
      <c r="AG58" s="232"/>
      <c r="AH58" s="232"/>
      <c r="AI58" s="232" t="s">
        <v>331</v>
      </c>
      <c r="AJ58" s="232"/>
      <c r="AK58" s="232"/>
      <c r="AL58" s="232"/>
      <c r="AM58" s="232" t="s">
        <v>428</v>
      </c>
      <c r="AN58" s="232"/>
      <c r="AO58" s="232"/>
      <c r="AP58" s="232"/>
      <c r="AQ58" s="139" t="s">
        <v>184</v>
      </c>
      <c r="AR58" s="140"/>
      <c r="AS58" s="140"/>
      <c r="AT58" s="141"/>
      <c r="AU58" s="914" t="s">
        <v>133</v>
      </c>
      <c r="AV58" s="914"/>
      <c r="AW58" s="914"/>
      <c r="AX58" s="915"/>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2"/>
      <c r="AF59" s="232"/>
      <c r="AG59" s="232"/>
      <c r="AH59" s="232"/>
      <c r="AI59" s="232"/>
      <c r="AJ59" s="232"/>
      <c r="AK59" s="232"/>
      <c r="AL59" s="232"/>
      <c r="AM59" s="232"/>
      <c r="AN59" s="232"/>
      <c r="AO59" s="232"/>
      <c r="AP59" s="232"/>
      <c r="AQ59" s="235"/>
      <c r="AR59" s="186"/>
      <c r="AS59" s="121" t="s">
        <v>185</v>
      </c>
      <c r="AT59" s="122"/>
      <c r="AU59" s="185"/>
      <c r="AV59" s="185"/>
      <c r="AW59" s="381" t="s">
        <v>175</v>
      </c>
      <c r="AX59" s="382"/>
      <c r="AY59">
        <f>$AY$58</f>
        <v>0</v>
      </c>
    </row>
    <row r="60" spans="1:51" ht="23.25" hidden="1" customHeight="1" x14ac:dyDescent="0.15">
      <c r="A60" s="386"/>
      <c r="B60" s="384"/>
      <c r="C60" s="384"/>
      <c r="D60" s="384"/>
      <c r="E60" s="384"/>
      <c r="F60" s="385"/>
      <c r="G60" s="552"/>
      <c r="H60" s="553"/>
      <c r="I60" s="553"/>
      <c r="J60" s="553"/>
      <c r="K60" s="553"/>
      <c r="L60" s="553"/>
      <c r="M60" s="553"/>
      <c r="N60" s="553"/>
      <c r="O60" s="554"/>
      <c r="P60" s="93"/>
      <c r="Q60" s="93"/>
      <c r="R60" s="93"/>
      <c r="S60" s="93"/>
      <c r="T60" s="93"/>
      <c r="U60" s="93"/>
      <c r="V60" s="93"/>
      <c r="W60" s="93"/>
      <c r="X60" s="94"/>
      <c r="Y60" s="459" t="s">
        <v>12</v>
      </c>
      <c r="Z60" s="519"/>
      <c r="AA60" s="520"/>
      <c r="AB60" s="449"/>
      <c r="AC60" s="449"/>
      <c r="AD60" s="449"/>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7"/>
      <c r="B61" s="388"/>
      <c r="C61" s="388"/>
      <c r="D61" s="388"/>
      <c r="E61" s="388"/>
      <c r="F61" s="389"/>
      <c r="G61" s="555"/>
      <c r="H61" s="556"/>
      <c r="I61" s="556"/>
      <c r="J61" s="556"/>
      <c r="K61" s="556"/>
      <c r="L61" s="556"/>
      <c r="M61" s="556"/>
      <c r="N61" s="556"/>
      <c r="O61" s="557"/>
      <c r="P61" s="96"/>
      <c r="Q61" s="96"/>
      <c r="R61" s="96"/>
      <c r="S61" s="96"/>
      <c r="T61" s="96"/>
      <c r="U61" s="96"/>
      <c r="V61" s="96"/>
      <c r="W61" s="96"/>
      <c r="X61" s="97"/>
      <c r="Y61" s="435" t="s">
        <v>53</v>
      </c>
      <c r="Z61" s="430"/>
      <c r="AA61" s="431"/>
      <c r="AB61" s="511"/>
      <c r="AC61" s="511"/>
      <c r="AD61" s="511"/>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7"/>
      <c r="B62" s="388"/>
      <c r="C62" s="388"/>
      <c r="D62" s="388"/>
      <c r="E62" s="388"/>
      <c r="F62" s="389"/>
      <c r="G62" s="558"/>
      <c r="H62" s="559"/>
      <c r="I62" s="559"/>
      <c r="J62" s="559"/>
      <c r="K62" s="559"/>
      <c r="L62" s="559"/>
      <c r="M62" s="559"/>
      <c r="N62" s="559"/>
      <c r="O62" s="560"/>
      <c r="P62" s="99"/>
      <c r="Q62" s="99"/>
      <c r="R62" s="99"/>
      <c r="S62" s="99"/>
      <c r="T62" s="99"/>
      <c r="U62" s="99"/>
      <c r="V62" s="99"/>
      <c r="W62" s="99"/>
      <c r="X62" s="100"/>
      <c r="Y62" s="435" t="s">
        <v>13</v>
      </c>
      <c r="Z62" s="430"/>
      <c r="AA62" s="431"/>
      <c r="AB62" s="544" t="s">
        <v>14</v>
      </c>
      <c r="AC62" s="544"/>
      <c r="AD62" s="544"/>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0" t="s">
        <v>271</v>
      </c>
      <c r="B65" s="471"/>
      <c r="C65" s="471"/>
      <c r="D65" s="471"/>
      <c r="E65" s="471"/>
      <c r="F65" s="472"/>
      <c r="G65" s="473"/>
      <c r="H65" s="227" t="s">
        <v>145</v>
      </c>
      <c r="I65" s="227"/>
      <c r="J65" s="227"/>
      <c r="K65" s="227"/>
      <c r="L65" s="227"/>
      <c r="M65" s="227"/>
      <c r="N65" s="227"/>
      <c r="O65" s="228"/>
      <c r="P65" s="226" t="s">
        <v>58</v>
      </c>
      <c r="Q65" s="227"/>
      <c r="R65" s="227"/>
      <c r="S65" s="227"/>
      <c r="T65" s="227"/>
      <c r="U65" s="227"/>
      <c r="V65" s="228"/>
      <c r="W65" s="475" t="s">
        <v>266</v>
      </c>
      <c r="X65" s="476"/>
      <c r="Y65" s="479"/>
      <c r="Z65" s="479"/>
      <c r="AA65" s="480"/>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63"/>
      <c r="B66" s="464"/>
      <c r="C66" s="464"/>
      <c r="D66" s="464"/>
      <c r="E66" s="464"/>
      <c r="F66" s="465"/>
      <c r="G66" s="474"/>
      <c r="H66" s="230"/>
      <c r="I66" s="230"/>
      <c r="J66" s="230"/>
      <c r="K66" s="230"/>
      <c r="L66" s="230"/>
      <c r="M66" s="230"/>
      <c r="N66" s="230"/>
      <c r="O66" s="231"/>
      <c r="P66" s="229"/>
      <c r="Q66" s="230"/>
      <c r="R66" s="230"/>
      <c r="S66" s="230"/>
      <c r="T66" s="230"/>
      <c r="U66" s="230"/>
      <c r="V66" s="231"/>
      <c r="W66" s="477"/>
      <c r="X66" s="478"/>
      <c r="Y66" s="481"/>
      <c r="Z66" s="481"/>
      <c r="AA66" s="482"/>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3"/>
      <c r="B67" s="464"/>
      <c r="C67" s="464"/>
      <c r="D67" s="464"/>
      <c r="E67" s="464"/>
      <c r="F67" s="465"/>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3"/>
      <c r="B68" s="464"/>
      <c r="C68" s="464"/>
      <c r="D68" s="464"/>
      <c r="E68" s="464"/>
      <c r="F68" s="46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3"/>
      <c r="B69" s="464"/>
      <c r="C69" s="464"/>
      <c r="D69" s="464"/>
      <c r="E69" s="464"/>
      <c r="F69" s="46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3" t="s">
        <v>275</v>
      </c>
      <c r="B70" s="464"/>
      <c r="C70" s="464"/>
      <c r="D70" s="464"/>
      <c r="E70" s="464"/>
      <c r="F70" s="465"/>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3"/>
      <c r="B71" s="464"/>
      <c r="C71" s="464"/>
      <c r="D71" s="464"/>
      <c r="E71" s="464"/>
      <c r="F71" s="465"/>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6"/>
      <c r="B72" s="467"/>
      <c r="C72" s="467"/>
      <c r="D72" s="467"/>
      <c r="E72" s="467"/>
      <c r="F72" s="468"/>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4" t="s">
        <v>271</v>
      </c>
      <c r="B73" s="495"/>
      <c r="C73" s="495"/>
      <c r="D73" s="495"/>
      <c r="E73" s="495"/>
      <c r="F73" s="496"/>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7"/>
      <c r="B74" s="498"/>
      <c r="C74" s="498"/>
      <c r="D74" s="498"/>
      <c r="E74" s="498"/>
      <c r="F74" s="499"/>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7"/>
      <c r="B75" s="498"/>
      <c r="C75" s="498"/>
      <c r="D75" s="498"/>
      <c r="E75" s="498"/>
      <c r="F75" s="499"/>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7"/>
      <c r="B76" s="498"/>
      <c r="C76" s="498"/>
      <c r="D76" s="498"/>
      <c r="E76" s="498"/>
      <c r="F76" s="499"/>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7"/>
      <c r="B77" s="498"/>
      <c r="C77" s="498"/>
      <c r="D77" s="498"/>
      <c r="E77" s="498"/>
      <c r="F77" s="499"/>
      <c r="G77" s="598"/>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77"/>
      <c r="AF77" s="878"/>
      <c r="AG77" s="878"/>
      <c r="AH77" s="878"/>
      <c r="AI77" s="877"/>
      <c r="AJ77" s="878"/>
      <c r="AK77" s="878"/>
      <c r="AL77" s="878"/>
      <c r="AM77" s="877"/>
      <c r="AN77" s="878"/>
      <c r="AO77" s="878"/>
      <c r="AP77" s="878"/>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5"/>
      <c r="I78" s="576"/>
      <c r="J78" s="576"/>
      <c r="K78" s="576"/>
      <c r="L78" s="576"/>
      <c r="M78" s="576"/>
      <c r="N78" s="576"/>
      <c r="O78" s="577"/>
      <c r="P78" s="135"/>
      <c r="Q78" s="135"/>
      <c r="R78" s="135"/>
      <c r="S78" s="135"/>
      <c r="T78" s="135"/>
      <c r="U78" s="135"/>
      <c r="V78" s="135"/>
      <c r="W78" s="135"/>
      <c r="X78" s="135"/>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8" t="s">
        <v>265</v>
      </c>
      <c r="AP79" s="259"/>
      <c r="AQ79" s="259"/>
      <c r="AR79" s="62" t="s">
        <v>263</v>
      </c>
      <c r="AS79" s="258"/>
      <c r="AT79" s="259"/>
      <c r="AU79" s="259"/>
      <c r="AV79" s="259"/>
      <c r="AW79" s="259"/>
      <c r="AX79" s="957"/>
      <c r="AY79">
        <f>COUNTIF($AR$79,"☑")</f>
        <v>0</v>
      </c>
    </row>
    <row r="80" spans="1:51" ht="18.75" hidden="1" customHeight="1" x14ac:dyDescent="0.15">
      <c r="A80" s="851" t="s">
        <v>146</v>
      </c>
      <c r="B80" s="512" t="s">
        <v>262</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619</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52"/>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52"/>
      <c r="B82" s="515"/>
      <c r="C82" s="413"/>
      <c r="D82" s="413"/>
      <c r="E82" s="413"/>
      <c r="F82" s="414"/>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c r="AY82">
        <f t="shared" ref="AY82:AY89" si="10">$AY$80</f>
        <v>0</v>
      </c>
    </row>
    <row r="83" spans="1:60" ht="22.5" hidden="1" customHeight="1" x14ac:dyDescent="0.15">
      <c r="A83" s="852"/>
      <c r="B83" s="515"/>
      <c r="C83" s="413"/>
      <c r="D83" s="413"/>
      <c r="E83" s="413"/>
      <c r="F83" s="414"/>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c r="AY83">
        <f t="shared" si="10"/>
        <v>0</v>
      </c>
    </row>
    <row r="84" spans="1:60" ht="19.5" hidden="1" customHeight="1" x14ac:dyDescent="0.15">
      <c r="A84" s="852"/>
      <c r="B84" s="516"/>
      <c r="C84" s="517"/>
      <c r="D84" s="517"/>
      <c r="E84" s="517"/>
      <c r="F84" s="518"/>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6"/>
      <c r="AY84">
        <f t="shared" si="10"/>
        <v>0</v>
      </c>
    </row>
    <row r="85" spans="1:60" ht="18.75" hidden="1" customHeight="1" x14ac:dyDescent="0.15">
      <c r="A85" s="852"/>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0"/>
      <c r="Z85" s="151"/>
      <c r="AA85" s="152"/>
      <c r="AB85" s="545" t="s">
        <v>11</v>
      </c>
      <c r="AC85" s="546"/>
      <c r="AD85" s="547"/>
      <c r="AE85" s="232" t="s">
        <v>309</v>
      </c>
      <c r="AF85" s="232"/>
      <c r="AG85" s="232"/>
      <c r="AH85" s="232"/>
      <c r="AI85" s="232" t="s">
        <v>331</v>
      </c>
      <c r="AJ85" s="232"/>
      <c r="AK85" s="232"/>
      <c r="AL85" s="232"/>
      <c r="AM85" s="232" t="s">
        <v>428</v>
      </c>
      <c r="AN85" s="232"/>
      <c r="AO85" s="232"/>
      <c r="AP85" s="232"/>
      <c r="AQ85" s="143" t="s">
        <v>184</v>
      </c>
      <c r="AR85" s="118"/>
      <c r="AS85" s="118"/>
      <c r="AT85" s="119"/>
      <c r="AU85" s="521" t="s">
        <v>133</v>
      </c>
      <c r="AV85" s="521"/>
      <c r="AW85" s="521"/>
      <c r="AX85" s="522"/>
      <c r="AY85">
        <f t="shared" si="10"/>
        <v>0</v>
      </c>
      <c r="AZ85" s="10"/>
      <c r="BA85" s="10"/>
      <c r="BB85" s="10"/>
      <c r="BC85" s="10"/>
    </row>
    <row r="86" spans="1:60" ht="18.75" hidden="1" customHeight="1" x14ac:dyDescent="0.15">
      <c r="A86" s="852"/>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0"/>
      <c r="Z86" s="151"/>
      <c r="AA86" s="152"/>
      <c r="AB86" s="396"/>
      <c r="AC86" s="397"/>
      <c r="AD86" s="398"/>
      <c r="AE86" s="232"/>
      <c r="AF86" s="232"/>
      <c r="AG86" s="232"/>
      <c r="AH86" s="232"/>
      <c r="AI86" s="232"/>
      <c r="AJ86" s="232"/>
      <c r="AK86" s="232"/>
      <c r="AL86" s="232"/>
      <c r="AM86" s="232"/>
      <c r="AN86" s="232"/>
      <c r="AO86" s="232"/>
      <c r="AP86" s="232"/>
      <c r="AQ86" s="184"/>
      <c r="AR86" s="185"/>
      <c r="AS86" s="121" t="s">
        <v>185</v>
      </c>
      <c r="AT86" s="122"/>
      <c r="AU86" s="185"/>
      <c r="AV86" s="185"/>
      <c r="AW86" s="381" t="s">
        <v>175</v>
      </c>
      <c r="AX86" s="382"/>
      <c r="AY86">
        <f t="shared" si="10"/>
        <v>0</v>
      </c>
      <c r="AZ86" s="10"/>
      <c r="BA86" s="10"/>
      <c r="BB86" s="10"/>
      <c r="BC86" s="10"/>
      <c r="BD86" s="10"/>
      <c r="BE86" s="10"/>
      <c r="BF86" s="10"/>
      <c r="BG86" s="10"/>
      <c r="BH86" s="10"/>
    </row>
    <row r="87" spans="1:60" ht="23.25" hidden="1" customHeight="1" x14ac:dyDescent="0.15">
      <c r="A87" s="852"/>
      <c r="B87" s="413"/>
      <c r="C87" s="413"/>
      <c r="D87" s="413"/>
      <c r="E87" s="413"/>
      <c r="F87" s="414"/>
      <c r="G87" s="92"/>
      <c r="H87" s="93"/>
      <c r="I87" s="93"/>
      <c r="J87" s="93"/>
      <c r="K87" s="93"/>
      <c r="L87" s="93"/>
      <c r="M87" s="93"/>
      <c r="N87" s="93"/>
      <c r="O87" s="94"/>
      <c r="P87" s="93"/>
      <c r="Q87" s="502"/>
      <c r="R87" s="502"/>
      <c r="S87" s="502"/>
      <c r="T87" s="502"/>
      <c r="U87" s="502"/>
      <c r="V87" s="502"/>
      <c r="W87" s="502"/>
      <c r="X87" s="503"/>
      <c r="Y87" s="549" t="s">
        <v>61</v>
      </c>
      <c r="Z87" s="550"/>
      <c r="AA87" s="551"/>
      <c r="AB87" s="449"/>
      <c r="AC87" s="449"/>
      <c r="AD87" s="449"/>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2"/>
      <c r="B88" s="413"/>
      <c r="C88" s="413"/>
      <c r="D88" s="413"/>
      <c r="E88" s="413"/>
      <c r="F88" s="414"/>
      <c r="G88" s="95"/>
      <c r="H88" s="96"/>
      <c r="I88" s="96"/>
      <c r="J88" s="96"/>
      <c r="K88" s="96"/>
      <c r="L88" s="96"/>
      <c r="M88" s="96"/>
      <c r="N88" s="96"/>
      <c r="O88" s="97"/>
      <c r="P88" s="504"/>
      <c r="Q88" s="504"/>
      <c r="R88" s="504"/>
      <c r="S88" s="504"/>
      <c r="T88" s="504"/>
      <c r="U88" s="504"/>
      <c r="V88" s="504"/>
      <c r="W88" s="504"/>
      <c r="X88" s="505"/>
      <c r="Y88" s="446" t="s">
        <v>53</v>
      </c>
      <c r="Z88" s="447"/>
      <c r="AA88" s="448"/>
      <c r="AB88" s="511"/>
      <c r="AC88" s="511"/>
      <c r="AD88" s="511"/>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2"/>
      <c r="B89" s="517"/>
      <c r="C89" s="517"/>
      <c r="D89" s="517"/>
      <c r="E89" s="517"/>
      <c r="F89" s="518"/>
      <c r="G89" s="98"/>
      <c r="H89" s="99"/>
      <c r="I89" s="99"/>
      <c r="J89" s="99"/>
      <c r="K89" s="99"/>
      <c r="L89" s="99"/>
      <c r="M89" s="99"/>
      <c r="N89" s="99"/>
      <c r="O89" s="100"/>
      <c r="P89" s="162"/>
      <c r="Q89" s="162"/>
      <c r="R89" s="162"/>
      <c r="S89" s="162"/>
      <c r="T89" s="162"/>
      <c r="U89" s="162"/>
      <c r="V89" s="162"/>
      <c r="W89" s="162"/>
      <c r="X89" s="548"/>
      <c r="Y89" s="446" t="s">
        <v>13</v>
      </c>
      <c r="Z89" s="447"/>
      <c r="AA89" s="448"/>
      <c r="AB89" s="581" t="s">
        <v>14</v>
      </c>
      <c r="AC89" s="581"/>
      <c r="AD89" s="581"/>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2"/>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0"/>
      <c r="Z90" s="151"/>
      <c r="AA90" s="152"/>
      <c r="AB90" s="545" t="s">
        <v>11</v>
      </c>
      <c r="AC90" s="546"/>
      <c r="AD90" s="547"/>
      <c r="AE90" s="232" t="s">
        <v>309</v>
      </c>
      <c r="AF90" s="232"/>
      <c r="AG90" s="232"/>
      <c r="AH90" s="232"/>
      <c r="AI90" s="232" t="s">
        <v>331</v>
      </c>
      <c r="AJ90" s="232"/>
      <c r="AK90" s="232"/>
      <c r="AL90" s="232"/>
      <c r="AM90" s="232" t="s">
        <v>428</v>
      </c>
      <c r="AN90" s="232"/>
      <c r="AO90" s="232"/>
      <c r="AP90" s="232"/>
      <c r="AQ90" s="143" t="s">
        <v>184</v>
      </c>
      <c r="AR90" s="118"/>
      <c r="AS90" s="118"/>
      <c r="AT90" s="119"/>
      <c r="AU90" s="521" t="s">
        <v>133</v>
      </c>
      <c r="AV90" s="521"/>
      <c r="AW90" s="521"/>
      <c r="AX90" s="522"/>
      <c r="AY90">
        <f>COUNTA($G$92)</f>
        <v>0</v>
      </c>
    </row>
    <row r="91" spans="1:60" ht="18.75" hidden="1" customHeight="1" x14ac:dyDescent="0.15">
      <c r="A91" s="852"/>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0"/>
      <c r="Z91" s="151"/>
      <c r="AA91" s="152"/>
      <c r="AB91" s="396"/>
      <c r="AC91" s="397"/>
      <c r="AD91" s="398"/>
      <c r="AE91" s="232"/>
      <c r="AF91" s="232"/>
      <c r="AG91" s="232"/>
      <c r="AH91" s="232"/>
      <c r="AI91" s="232"/>
      <c r="AJ91" s="232"/>
      <c r="AK91" s="232"/>
      <c r="AL91" s="232"/>
      <c r="AM91" s="232"/>
      <c r="AN91" s="232"/>
      <c r="AO91" s="232"/>
      <c r="AP91" s="232"/>
      <c r="AQ91" s="184"/>
      <c r="AR91" s="185"/>
      <c r="AS91" s="121" t="s">
        <v>185</v>
      </c>
      <c r="AT91" s="122"/>
      <c r="AU91" s="185"/>
      <c r="AV91" s="185"/>
      <c r="AW91" s="381" t="s">
        <v>175</v>
      </c>
      <c r="AX91" s="382"/>
      <c r="AY91">
        <f>$AY$90</f>
        <v>0</v>
      </c>
      <c r="AZ91" s="10"/>
      <c r="BA91" s="10"/>
      <c r="BB91" s="10"/>
      <c r="BC91" s="10"/>
    </row>
    <row r="92" spans="1:60" ht="23.25" hidden="1" customHeight="1" x14ac:dyDescent="0.15">
      <c r="A92" s="852"/>
      <c r="B92" s="413"/>
      <c r="C92" s="413"/>
      <c r="D92" s="413"/>
      <c r="E92" s="413"/>
      <c r="F92" s="414"/>
      <c r="G92" s="92"/>
      <c r="H92" s="93"/>
      <c r="I92" s="93"/>
      <c r="J92" s="93"/>
      <c r="K92" s="93"/>
      <c r="L92" s="93"/>
      <c r="M92" s="93"/>
      <c r="N92" s="93"/>
      <c r="O92" s="94"/>
      <c r="P92" s="93"/>
      <c r="Q92" s="502"/>
      <c r="R92" s="502"/>
      <c r="S92" s="502"/>
      <c r="T92" s="502"/>
      <c r="U92" s="502"/>
      <c r="V92" s="502"/>
      <c r="W92" s="502"/>
      <c r="X92" s="503"/>
      <c r="Y92" s="549" t="s">
        <v>61</v>
      </c>
      <c r="Z92" s="550"/>
      <c r="AA92" s="551"/>
      <c r="AB92" s="449"/>
      <c r="AC92" s="449"/>
      <c r="AD92" s="449"/>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2"/>
      <c r="B93" s="413"/>
      <c r="C93" s="413"/>
      <c r="D93" s="413"/>
      <c r="E93" s="413"/>
      <c r="F93" s="414"/>
      <c r="G93" s="95"/>
      <c r="H93" s="96"/>
      <c r="I93" s="96"/>
      <c r="J93" s="96"/>
      <c r="K93" s="96"/>
      <c r="L93" s="96"/>
      <c r="M93" s="96"/>
      <c r="N93" s="96"/>
      <c r="O93" s="97"/>
      <c r="P93" s="504"/>
      <c r="Q93" s="504"/>
      <c r="R93" s="504"/>
      <c r="S93" s="504"/>
      <c r="T93" s="504"/>
      <c r="U93" s="504"/>
      <c r="V93" s="504"/>
      <c r="W93" s="504"/>
      <c r="X93" s="505"/>
      <c r="Y93" s="446" t="s">
        <v>53</v>
      </c>
      <c r="Z93" s="447"/>
      <c r="AA93" s="448"/>
      <c r="AB93" s="511"/>
      <c r="AC93" s="511"/>
      <c r="AD93" s="511"/>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2"/>
      <c r="B94" s="517"/>
      <c r="C94" s="517"/>
      <c r="D94" s="517"/>
      <c r="E94" s="517"/>
      <c r="F94" s="518"/>
      <c r="G94" s="98"/>
      <c r="H94" s="99"/>
      <c r="I94" s="99"/>
      <c r="J94" s="99"/>
      <c r="K94" s="99"/>
      <c r="L94" s="99"/>
      <c r="M94" s="99"/>
      <c r="N94" s="99"/>
      <c r="O94" s="100"/>
      <c r="P94" s="162"/>
      <c r="Q94" s="162"/>
      <c r="R94" s="162"/>
      <c r="S94" s="162"/>
      <c r="T94" s="162"/>
      <c r="U94" s="162"/>
      <c r="V94" s="162"/>
      <c r="W94" s="162"/>
      <c r="X94" s="548"/>
      <c r="Y94" s="446" t="s">
        <v>13</v>
      </c>
      <c r="Z94" s="447"/>
      <c r="AA94" s="448"/>
      <c r="AB94" s="581" t="s">
        <v>14</v>
      </c>
      <c r="AC94" s="581"/>
      <c r="AD94" s="581"/>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2"/>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0"/>
      <c r="Z95" s="151"/>
      <c r="AA95" s="152"/>
      <c r="AB95" s="545" t="s">
        <v>11</v>
      </c>
      <c r="AC95" s="546"/>
      <c r="AD95" s="547"/>
      <c r="AE95" s="232" t="s">
        <v>309</v>
      </c>
      <c r="AF95" s="232"/>
      <c r="AG95" s="232"/>
      <c r="AH95" s="232"/>
      <c r="AI95" s="232" t="s">
        <v>331</v>
      </c>
      <c r="AJ95" s="232"/>
      <c r="AK95" s="232"/>
      <c r="AL95" s="232"/>
      <c r="AM95" s="232" t="s">
        <v>428</v>
      </c>
      <c r="AN95" s="232"/>
      <c r="AO95" s="232"/>
      <c r="AP95" s="232"/>
      <c r="AQ95" s="143" t="s">
        <v>184</v>
      </c>
      <c r="AR95" s="118"/>
      <c r="AS95" s="118"/>
      <c r="AT95" s="119"/>
      <c r="AU95" s="521" t="s">
        <v>133</v>
      </c>
      <c r="AV95" s="521"/>
      <c r="AW95" s="521"/>
      <c r="AX95" s="522"/>
      <c r="AY95">
        <f>COUNTA($G$97)</f>
        <v>0</v>
      </c>
      <c r="AZ95" s="10"/>
      <c r="BA95" s="10"/>
      <c r="BB95" s="10"/>
      <c r="BC95" s="10"/>
      <c r="BD95" s="10"/>
      <c r="BE95" s="10"/>
      <c r="BF95" s="10"/>
      <c r="BG95" s="10"/>
      <c r="BH95" s="10"/>
    </row>
    <row r="96" spans="1:60" ht="18.75" hidden="1" customHeight="1" x14ac:dyDescent="0.15">
      <c r="A96" s="852"/>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0"/>
      <c r="Z96" s="151"/>
      <c r="AA96" s="152"/>
      <c r="AB96" s="396"/>
      <c r="AC96" s="397"/>
      <c r="AD96" s="398"/>
      <c r="AE96" s="232"/>
      <c r="AF96" s="232"/>
      <c r="AG96" s="232"/>
      <c r="AH96" s="232"/>
      <c r="AI96" s="232"/>
      <c r="AJ96" s="232"/>
      <c r="AK96" s="232"/>
      <c r="AL96" s="232"/>
      <c r="AM96" s="232"/>
      <c r="AN96" s="232"/>
      <c r="AO96" s="232"/>
      <c r="AP96" s="232"/>
      <c r="AQ96" s="184"/>
      <c r="AR96" s="185"/>
      <c r="AS96" s="121" t="s">
        <v>185</v>
      </c>
      <c r="AT96" s="122"/>
      <c r="AU96" s="185"/>
      <c r="AV96" s="185"/>
      <c r="AW96" s="381" t="s">
        <v>175</v>
      </c>
      <c r="AX96" s="382"/>
      <c r="AY96">
        <f>$AY$95</f>
        <v>0</v>
      </c>
    </row>
    <row r="97" spans="1:60" ht="23.25" hidden="1" customHeight="1" x14ac:dyDescent="0.15">
      <c r="A97" s="852"/>
      <c r="B97" s="413"/>
      <c r="C97" s="413"/>
      <c r="D97" s="413"/>
      <c r="E97" s="413"/>
      <c r="F97" s="414"/>
      <c r="G97" s="92"/>
      <c r="H97" s="93"/>
      <c r="I97" s="93"/>
      <c r="J97" s="93"/>
      <c r="K97" s="93"/>
      <c r="L97" s="93"/>
      <c r="M97" s="93"/>
      <c r="N97" s="93"/>
      <c r="O97" s="94"/>
      <c r="P97" s="93"/>
      <c r="Q97" s="502"/>
      <c r="R97" s="502"/>
      <c r="S97" s="502"/>
      <c r="T97" s="502"/>
      <c r="U97" s="502"/>
      <c r="V97" s="502"/>
      <c r="W97" s="502"/>
      <c r="X97" s="503"/>
      <c r="Y97" s="549" t="s">
        <v>61</v>
      </c>
      <c r="Z97" s="550"/>
      <c r="AA97" s="551"/>
      <c r="AB97" s="456"/>
      <c r="AC97" s="457"/>
      <c r="AD97" s="458"/>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2"/>
      <c r="B98" s="413"/>
      <c r="C98" s="413"/>
      <c r="D98" s="413"/>
      <c r="E98" s="413"/>
      <c r="F98" s="414"/>
      <c r="G98" s="95"/>
      <c r="H98" s="96"/>
      <c r="I98" s="96"/>
      <c r="J98" s="96"/>
      <c r="K98" s="96"/>
      <c r="L98" s="96"/>
      <c r="M98" s="96"/>
      <c r="N98" s="96"/>
      <c r="O98" s="97"/>
      <c r="P98" s="504"/>
      <c r="Q98" s="504"/>
      <c r="R98" s="504"/>
      <c r="S98" s="504"/>
      <c r="T98" s="504"/>
      <c r="U98" s="504"/>
      <c r="V98" s="504"/>
      <c r="W98" s="504"/>
      <c r="X98" s="505"/>
      <c r="Y98" s="446" t="s">
        <v>53</v>
      </c>
      <c r="Z98" s="447"/>
      <c r="AA98" s="448"/>
      <c r="AB98" s="450"/>
      <c r="AC98" s="451"/>
      <c r="AD98" s="452"/>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3"/>
      <c r="B99" s="415"/>
      <c r="C99" s="415"/>
      <c r="D99" s="415"/>
      <c r="E99" s="415"/>
      <c r="F99" s="416"/>
      <c r="G99" s="568"/>
      <c r="H99" s="201"/>
      <c r="I99" s="201"/>
      <c r="J99" s="201"/>
      <c r="K99" s="201"/>
      <c r="L99" s="201"/>
      <c r="M99" s="201"/>
      <c r="N99" s="201"/>
      <c r="O99" s="569"/>
      <c r="P99" s="506"/>
      <c r="Q99" s="506"/>
      <c r="R99" s="506"/>
      <c r="S99" s="506"/>
      <c r="T99" s="506"/>
      <c r="U99" s="506"/>
      <c r="V99" s="506"/>
      <c r="W99" s="506"/>
      <c r="X99" s="507"/>
      <c r="Y99" s="882" t="s">
        <v>13</v>
      </c>
      <c r="Z99" s="883"/>
      <c r="AA99" s="884"/>
      <c r="AB99" s="879" t="s">
        <v>14</v>
      </c>
      <c r="AC99" s="880"/>
      <c r="AD99" s="881"/>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272</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1"/>
      <c r="Z100" s="842"/>
      <c r="AA100" s="843"/>
      <c r="AB100" s="469" t="s">
        <v>11</v>
      </c>
      <c r="AC100" s="469"/>
      <c r="AD100" s="469"/>
      <c r="AE100" s="527" t="s">
        <v>309</v>
      </c>
      <c r="AF100" s="528"/>
      <c r="AG100" s="528"/>
      <c r="AH100" s="529"/>
      <c r="AI100" s="527" t="s">
        <v>331</v>
      </c>
      <c r="AJ100" s="528"/>
      <c r="AK100" s="528"/>
      <c r="AL100" s="529"/>
      <c r="AM100" s="527" t="s">
        <v>428</v>
      </c>
      <c r="AN100" s="528"/>
      <c r="AO100" s="528"/>
      <c r="AP100" s="529"/>
      <c r="AQ100" s="302" t="s">
        <v>336</v>
      </c>
      <c r="AR100" s="303"/>
      <c r="AS100" s="303"/>
      <c r="AT100" s="304"/>
      <c r="AU100" s="302" t="s">
        <v>460</v>
      </c>
      <c r="AV100" s="303"/>
      <c r="AW100" s="303"/>
      <c r="AX100" s="305"/>
    </row>
    <row r="101" spans="1:60" ht="23.25" customHeight="1" x14ac:dyDescent="0.15">
      <c r="A101" s="407"/>
      <c r="B101" s="408"/>
      <c r="C101" s="408"/>
      <c r="D101" s="408"/>
      <c r="E101" s="408"/>
      <c r="F101" s="409"/>
      <c r="G101" s="93" t="s">
        <v>642</v>
      </c>
      <c r="H101" s="93"/>
      <c r="I101" s="93"/>
      <c r="J101" s="93"/>
      <c r="K101" s="93"/>
      <c r="L101" s="93"/>
      <c r="M101" s="93"/>
      <c r="N101" s="93"/>
      <c r="O101" s="93"/>
      <c r="P101" s="93"/>
      <c r="Q101" s="93"/>
      <c r="R101" s="93"/>
      <c r="S101" s="93"/>
      <c r="T101" s="93"/>
      <c r="U101" s="93"/>
      <c r="V101" s="93"/>
      <c r="W101" s="93"/>
      <c r="X101" s="94"/>
      <c r="Y101" s="530" t="s">
        <v>54</v>
      </c>
      <c r="Z101" s="531"/>
      <c r="AA101" s="532"/>
      <c r="AB101" s="449" t="s">
        <v>643</v>
      </c>
      <c r="AC101" s="449"/>
      <c r="AD101" s="449"/>
      <c r="AE101" s="267">
        <v>140</v>
      </c>
      <c r="AF101" s="267"/>
      <c r="AG101" s="267"/>
      <c r="AH101" s="267"/>
      <c r="AI101" s="267">
        <v>132</v>
      </c>
      <c r="AJ101" s="267"/>
      <c r="AK101" s="267"/>
      <c r="AL101" s="267"/>
      <c r="AM101" s="267">
        <v>74</v>
      </c>
      <c r="AN101" s="267"/>
      <c r="AO101" s="267"/>
      <c r="AP101" s="267"/>
      <c r="AQ101" s="203" t="s">
        <v>637</v>
      </c>
      <c r="AR101" s="204"/>
      <c r="AS101" s="204"/>
      <c r="AT101" s="205"/>
      <c r="AU101" s="203"/>
      <c r="AV101" s="204"/>
      <c r="AW101" s="204"/>
      <c r="AX101" s="206"/>
    </row>
    <row r="102" spans="1:60" ht="23.25" customHeight="1" x14ac:dyDescent="0.15">
      <c r="A102" s="410"/>
      <c r="B102" s="411"/>
      <c r="C102" s="411"/>
      <c r="D102" s="411"/>
      <c r="E102" s="411"/>
      <c r="F102" s="412"/>
      <c r="G102" s="99"/>
      <c r="H102" s="99"/>
      <c r="I102" s="99"/>
      <c r="J102" s="99"/>
      <c r="K102" s="99"/>
      <c r="L102" s="99"/>
      <c r="M102" s="99"/>
      <c r="N102" s="99"/>
      <c r="O102" s="99"/>
      <c r="P102" s="99"/>
      <c r="Q102" s="99"/>
      <c r="R102" s="99"/>
      <c r="S102" s="99"/>
      <c r="T102" s="99"/>
      <c r="U102" s="99"/>
      <c r="V102" s="99"/>
      <c r="W102" s="99"/>
      <c r="X102" s="100"/>
      <c r="Y102" s="432" t="s">
        <v>55</v>
      </c>
      <c r="Z102" s="433"/>
      <c r="AA102" s="434"/>
      <c r="AB102" s="449" t="s">
        <v>643</v>
      </c>
      <c r="AC102" s="449"/>
      <c r="AD102" s="449"/>
      <c r="AE102" s="267">
        <v>140</v>
      </c>
      <c r="AF102" s="267"/>
      <c r="AG102" s="267"/>
      <c r="AH102" s="267"/>
      <c r="AI102" s="267">
        <v>140</v>
      </c>
      <c r="AJ102" s="267"/>
      <c r="AK102" s="267"/>
      <c r="AL102" s="267"/>
      <c r="AM102" s="203">
        <v>140</v>
      </c>
      <c r="AN102" s="204"/>
      <c r="AO102" s="204"/>
      <c r="AP102" s="205"/>
      <c r="AQ102" s="267">
        <v>140</v>
      </c>
      <c r="AR102" s="267"/>
      <c r="AS102" s="267"/>
      <c r="AT102" s="267"/>
      <c r="AU102" s="210"/>
      <c r="AV102" s="211"/>
      <c r="AW102" s="211"/>
      <c r="AX102" s="306"/>
    </row>
    <row r="103" spans="1:60" ht="31.5" hidden="1" customHeight="1" x14ac:dyDescent="0.15">
      <c r="A103" s="404" t="s">
        <v>272</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7"/>
      <c r="B104" s="408"/>
      <c r="C104" s="408"/>
      <c r="D104" s="408"/>
      <c r="E104" s="408"/>
      <c r="F104" s="409"/>
      <c r="G104" s="93"/>
      <c r="H104" s="93"/>
      <c r="I104" s="93"/>
      <c r="J104" s="93"/>
      <c r="K104" s="93"/>
      <c r="L104" s="93"/>
      <c r="M104" s="93"/>
      <c r="N104" s="93"/>
      <c r="O104" s="93"/>
      <c r="P104" s="93"/>
      <c r="Q104" s="93"/>
      <c r="R104" s="93"/>
      <c r="S104" s="93"/>
      <c r="T104" s="93"/>
      <c r="U104" s="93"/>
      <c r="V104" s="93"/>
      <c r="W104" s="93"/>
      <c r="X104" s="94"/>
      <c r="Y104" s="453" t="s">
        <v>54</v>
      </c>
      <c r="Z104" s="454"/>
      <c r="AA104" s="455"/>
      <c r="AB104" s="533"/>
      <c r="AC104" s="534"/>
      <c r="AD104" s="535"/>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0"/>
      <c r="B105" s="411"/>
      <c r="C105" s="411"/>
      <c r="D105" s="411"/>
      <c r="E105" s="411"/>
      <c r="F105" s="412"/>
      <c r="G105" s="99"/>
      <c r="H105" s="99"/>
      <c r="I105" s="99"/>
      <c r="J105" s="99"/>
      <c r="K105" s="99"/>
      <c r="L105" s="99"/>
      <c r="M105" s="99"/>
      <c r="N105" s="99"/>
      <c r="O105" s="99"/>
      <c r="P105" s="99"/>
      <c r="Q105" s="99"/>
      <c r="R105" s="99"/>
      <c r="S105" s="99"/>
      <c r="T105" s="99"/>
      <c r="U105" s="99"/>
      <c r="V105" s="99"/>
      <c r="W105" s="99"/>
      <c r="X105" s="100"/>
      <c r="Y105" s="432" t="s">
        <v>55</v>
      </c>
      <c r="Z105" s="536"/>
      <c r="AA105" s="537"/>
      <c r="AB105" s="456"/>
      <c r="AC105" s="457"/>
      <c r="AD105" s="458"/>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4" t="s">
        <v>272</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7"/>
      <c r="B107" s="408"/>
      <c r="C107" s="408"/>
      <c r="D107" s="408"/>
      <c r="E107" s="408"/>
      <c r="F107" s="409"/>
      <c r="G107" s="93"/>
      <c r="H107" s="93"/>
      <c r="I107" s="93"/>
      <c r="J107" s="93"/>
      <c r="K107" s="93"/>
      <c r="L107" s="93"/>
      <c r="M107" s="93"/>
      <c r="N107" s="93"/>
      <c r="O107" s="93"/>
      <c r="P107" s="93"/>
      <c r="Q107" s="93"/>
      <c r="R107" s="93"/>
      <c r="S107" s="93"/>
      <c r="T107" s="93"/>
      <c r="U107" s="93"/>
      <c r="V107" s="93"/>
      <c r="W107" s="93"/>
      <c r="X107" s="94"/>
      <c r="Y107" s="453" t="s">
        <v>54</v>
      </c>
      <c r="Z107" s="454"/>
      <c r="AA107" s="455"/>
      <c r="AB107" s="533"/>
      <c r="AC107" s="534"/>
      <c r="AD107" s="535"/>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0"/>
      <c r="B108" s="411"/>
      <c r="C108" s="411"/>
      <c r="D108" s="411"/>
      <c r="E108" s="411"/>
      <c r="F108" s="412"/>
      <c r="G108" s="99"/>
      <c r="H108" s="99"/>
      <c r="I108" s="99"/>
      <c r="J108" s="99"/>
      <c r="K108" s="99"/>
      <c r="L108" s="99"/>
      <c r="M108" s="99"/>
      <c r="N108" s="99"/>
      <c r="O108" s="99"/>
      <c r="P108" s="99"/>
      <c r="Q108" s="99"/>
      <c r="R108" s="99"/>
      <c r="S108" s="99"/>
      <c r="T108" s="99"/>
      <c r="U108" s="99"/>
      <c r="V108" s="99"/>
      <c r="W108" s="99"/>
      <c r="X108" s="100"/>
      <c r="Y108" s="432" t="s">
        <v>55</v>
      </c>
      <c r="Z108" s="536"/>
      <c r="AA108" s="537"/>
      <c r="AB108" s="456"/>
      <c r="AC108" s="457"/>
      <c r="AD108" s="45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4" t="s">
        <v>272</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53" t="s">
        <v>54</v>
      </c>
      <c r="Z110" s="454"/>
      <c r="AA110" s="455"/>
      <c r="AB110" s="533"/>
      <c r="AC110" s="534"/>
      <c r="AD110" s="53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0"/>
      <c r="B111" s="411"/>
      <c r="C111" s="411"/>
      <c r="D111" s="411"/>
      <c r="E111" s="411"/>
      <c r="F111" s="412"/>
      <c r="G111" s="99"/>
      <c r="H111" s="99"/>
      <c r="I111" s="99"/>
      <c r="J111" s="99"/>
      <c r="K111" s="99"/>
      <c r="L111" s="99"/>
      <c r="M111" s="99"/>
      <c r="N111" s="99"/>
      <c r="O111" s="99"/>
      <c r="P111" s="99"/>
      <c r="Q111" s="99"/>
      <c r="R111" s="99"/>
      <c r="S111" s="99"/>
      <c r="T111" s="99"/>
      <c r="U111" s="99"/>
      <c r="V111" s="99"/>
      <c r="W111" s="99"/>
      <c r="X111" s="100"/>
      <c r="Y111" s="432" t="s">
        <v>55</v>
      </c>
      <c r="Z111" s="536"/>
      <c r="AA111" s="537"/>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4" t="s">
        <v>272</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53" t="s">
        <v>54</v>
      </c>
      <c r="Z113" s="454"/>
      <c r="AA113" s="455"/>
      <c r="AB113" s="533"/>
      <c r="AC113" s="534"/>
      <c r="AD113" s="53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0"/>
      <c r="B114" s="411"/>
      <c r="C114" s="411"/>
      <c r="D114" s="411"/>
      <c r="E114" s="411"/>
      <c r="F114" s="412"/>
      <c r="G114" s="99"/>
      <c r="H114" s="99"/>
      <c r="I114" s="99"/>
      <c r="J114" s="99"/>
      <c r="K114" s="99"/>
      <c r="L114" s="99"/>
      <c r="M114" s="99"/>
      <c r="N114" s="99"/>
      <c r="O114" s="99"/>
      <c r="P114" s="99"/>
      <c r="Q114" s="99"/>
      <c r="R114" s="99"/>
      <c r="S114" s="99"/>
      <c r="T114" s="99"/>
      <c r="U114" s="99"/>
      <c r="V114" s="99"/>
      <c r="W114" s="99"/>
      <c r="X114" s="100"/>
      <c r="Y114" s="432" t="s">
        <v>55</v>
      </c>
      <c r="Z114" s="536"/>
      <c r="AA114" s="537"/>
      <c r="AB114" s="456"/>
      <c r="AC114" s="457"/>
      <c r="AD114" s="458"/>
      <c r="AE114" s="538"/>
      <c r="AF114" s="538"/>
      <c r="AG114" s="538"/>
      <c r="AH114" s="538"/>
      <c r="AI114" s="538"/>
      <c r="AJ114" s="538"/>
      <c r="AK114" s="538"/>
      <c r="AL114" s="538"/>
      <c r="AM114" s="538"/>
      <c r="AN114" s="538"/>
      <c r="AO114" s="538"/>
      <c r="AP114" s="538"/>
      <c r="AQ114" s="203"/>
      <c r="AR114" s="204"/>
      <c r="AS114" s="204"/>
      <c r="AT114" s="205"/>
      <c r="AU114" s="203"/>
      <c r="AV114" s="204"/>
      <c r="AW114" s="204"/>
      <c r="AX114" s="206"/>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2" t="s">
        <v>309</v>
      </c>
      <c r="AF115" s="232"/>
      <c r="AG115" s="232"/>
      <c r="AH115" s="232"/>
      <c r="AI115" s="232" t="s">
        <v>331</v>
      </c>
      <c r="AJ115" s="232"/>
      <c r="AK115" s="232"/>
      <c r="AL115" s="232"/>
      <c r="AM115" s="232" t="s">
        <v>428</v>
      </c>
      <c r="AN115" s="232"/>
      <c r="AO115" s="232"/>
      <c r="AP115" s="232"/>
      <c r="AQ115" s="578" t="s">
        <v>461</v>
      </c>
      <c r="AR115" s="579"/>
      <c r="AS115" s="579"/>
      <c r="AT115" s="579"/>
      <c r="AU115" s="579"/>
      <c r="AV115" s="579"/>
      <c r="AW115" s="579"/>
      <c r="AX115" s="580"/>
    </row>
    <row r="116" spans="1:51" ht="23.25" customHeight="1" x14ac:dyDescent="0.15">
      <c r="A116" s="424"/>
      <c r="B116" s="425"/>
      <c r="C116" s="425"/>
      <c r="D116" s="425"/>
      <c r="E116" s="425"/>
      <c r="F116" s="426"/>
      <c r="G116" s="376" t="s">
        <v>644</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687</v>
      </c>
      <c r="AC116" s="451"/>
      <c r="AD116" s="452"/>
      <c r="AE116" s="267">
        <v>20200</v>
      </c>
      <c r="AF116" s="267"/>
      <c r="AG116" s="267"/>
      <c r="AH116" s="267"/>
      <c r="AI116" s="267">
        <v>21523</v>
      </c>
      <c r="AJ116" s="267"/>
      <c r="AK116" s="267"/>
      <c r="AL116" s="267"/>
      <c r="AM116" s="267">
        <v>21570</v>
      </c>
      <c r="AN116" s="267"/>
      <c r="AO116" s="267"/>
      <c r="AP116" s="267"/>
      <c r="AQ116" s="203">
        <v>20357</v>
      </c>
      <c r="AR116" s="204"/>
      <c r="AS116" s="204"/>
      <c r="AT116" s="204"/>
      <c r="AU116" s="204"/>
      <c r="AV116" s="204"/>
      <c r="AW116" s="204"/>
      <c r="AX116" s="206"/>
    </row>
    <row r="117" spans="1:51" ht="46.5" customHeight="1" thickBot="1" x14ac:dyDescent="0.2">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645</v>
      </c>
      <c r="AC117" s="461"/>
      <c r="AD117" s="462"/>
      <c r="AE117" s="539" t="s">
        <v>646</v>
      </c>
      <c r="AF117" s="539"/>
      <c r="AG117" s="539"/>
      <c r="AH117" s="539"/>
      <c r="AI117" s="539" t="s">
        <v>688</v>
      </c>
      <c r="AJ117" s="539"/>
      <c r="AK117" s="539"/>
      <c r="AL117" s="539"/>
      <c r="AM117" s="539" t="s">
        <v>689</v>
      </c>
      <c r="AN117" s="539"/>
      <c r="AO117" s="539"/>
      <c r="AP117" s="539"/>
      <c r="AQ117" s="539" t="s">
        <v>692</v>
      </c>
      <c r="AR117" s="539"/>
      <c r="AS117" s="539"/>
      <c r="AT117" s="539"/>
      <c r="AU117" s="539"/>
      <c r="AV117" s="539"/>
      <c r="AW117" s="539"/>
      <c r="AX117" s="540"/>
    </row>
    <row r="118" spans="1:51" ht="23.25" hidden="1"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2" t="s">
        <v>309</v>
      </c>
      <c r="AF118" s="232"/>
      <c r="AG118" s="232"/>
      <c r="AH118" s="232"/>
      <c r="AI118" s="232" t="s">
        <v>331</v>
      </c>
      <c r="AJ118" s="232"/>
      <c r="AK118" s="232"/>
      <c r="AL118" s="232"/>
      <c r="AM118" s="232" t="s">
        <v>428</v>
      </c>
      <c r="AN118" s="232"/>
      <c r="AO118" s="232"/>
      <c r="AP118" s="232"/>
      <c r="AQ118" s="578" t="s">
        <v>461</v>
      </c>
      <c r="AR118" s="579"/>
      <c r="AS118" s="579"/>
      <c r="AT118" s="579"/>
      <c r="AU118" s="579"/>
      <c r="AV118" s="579"/>
      <c r="AW118" s="579"/>
      <c r="AX118" s="580"/>
      <c r="AY118" s="77">
        <f>IF(SUBSTITUTE(SUBSTITUTE($G$119,"／",""),"　","")="",0,1)</f>
        <v>0</v>
      </c>
    </row>
    <row r="119" spans="1:51" ht="23.25" hidden="1" customHeight="1" x14ac:dyDescent="0.15">
      <c r="A119" s="424"/>
      <c r="B119" s="425"/>
      <c r="C119" s="425"/>
      <c r="D119" s="425"/>
      <c r="E119" s="425"/>
      <c r="F119" s="426"/>
      <c r="G119" s="376" t="s">
        <v>279</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c r="AC119" s="451"/>
      <c r="AD119" s="452"/>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278</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c r="AY120">
        <f>$AY$118</f>
        <v>0</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2" t="s">
        <v>309</v>
      </c>
      <c r="AF121" s="232"/>
      <c r="AG121" s="232"/>
      <c r="AH121" s="232"/>
      <c r="AI121" s="232" t="s">
        <v>331</v>
      </c>
      <c r="AJ121" s="232"/>
      <c r="AK121" s="232"/>
      <c r="AL121" s="232"/>
      <c r="AM121" s="232" t="s">
        <v>428</v>
      </c>
      <c r="AN121" s="232"/>
      <c r="AO121" s="232"/>
      <c r="AP121" s="232"/>
      <c r="AQ121" s="578" t="s">
        <v>461</v>
      </c>
      <c r="AR121" s="579"/>
      <c r="AS121" s="579"/>
      <c r="AT121" s="579"/>
      <c r="AU121" s="579"/>
      <c r="AV121" s="579"/>
      <c r="AW121" s="579"/>
      <c r="AX121" s="580"/>
      <c r="AY121" s="77">
        <f>IF(SUBSTITUTE(SUBSTITUTE($G$122,"／",""),"　","")="",0,1)</f>
        <v>0</v>
      </c>
    </row>
    <row r="122" spans="1:51" ht="23.25" hidden="1" customHeight="1" x14ac:dyDescent="0.15">
      <c r="A122" s="424"/>
      <c r="B122" s="425"/>
      <c r="C122" s="425"/>
      <c r="D122" s="425"/>
      <c r="E122" s="425"/>
      <c r="F122" s="426"/>
      <c r="G122" s="376" t="s">
        <v>280</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278</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2" t="s">
        <v>309</v>
      </c>
      <c r="AF124" s="232"/>
      <c r="AG124" s="232"/>
      <c r="AH124" s="232"/>
      <c r="AI124" s="232" t="s">
        <v>331</v>
      </c>
      <c r="AJ124" s="232"/>
      <c r="AK124" s="232"/>
      <c r="AL124" s="232"/>
      <c r="AM124" s="232" t="s">
        <v>428</v>
      </c>
      <c r="AN124" s="232"/>
      <c r="AO124" s="232"/>
      <c r="AP124" s="232"/>
      <c r="AQ124" s="578" t="s">
        <v>461</v>
      </c>
      <c r="AR124" s="579"/>
      <c r="AS124" s="579"/>
      <c r="AT124" s="579"/>
      <c r="AU124" s="579"/>
      <c r="AV124" s="579"/>
      <c r="AW124" s="579"/>
      <c r="AX124" s="580"/>
      <c r="AY124" s="77">
        <f>IF(SUBSTITUTE(SUBSTITUTE($G$125,"／",""),"　","")="",0,1)</f>
        <v>0</v>
      </c>
    </row>
    <row r="125" spans="1:51" ht="23.25" hidden="1" customHeight="1" x14ac:dyDescent="0.15">
      <c r="A125" s="424"/>
      <c r="B125" s="425"/>
      <c r="C125" s="425"/>
      <c r="D125" s="425"/>
      <c r="E125" s="425"/>
      <c r="F125" s="426"/>
      <c r="G125" s="376" t="s">
        <v>280</v>
      </c>
      <c r="H125" s="376"/>
      <c r="I125" s="376"/>
      <c r="J125" s="376"/>
      <c r="K125" s="376"/>
      <c r="L125" s="376"/>
      <c r="M125" s="376"/>
      <c r="N125" s="376"/>
      <c r="O125" s="376"/>
      <c r="P125" s="376"/>
      <c r="Q125" s="376"/>
      <c r="R125" s="376"/>
      <c r="S125" s="376"/>
      <c r="T125" s="376"/>
      <c r="U125" s="376"/>
      <c r="V125" s="376"/>
      <c r="W125" s="376"/>
      <c r="X125" s="919"/>
      <c r="Y125" s="443" t="s">
        <v>15</v>
      </c>
      <c r="Z125" s="444"/>
      <c r="AA125" s="445"/>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20"/>
      <c r="Y126" s="459" t="s">
        <v>48</v>
      </c>
      <c r="Z126" s="433"/>
      <c r="AA126" s="434"/>
      <c r="AB126" s="460" t="s">
        <v>278</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18"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6"/>
      <c r="Z127" s="917"/>
      <c r="AA127" s="918"/>
      <c r="AB127" s="396" t="s">
        <v>11</v>
      </c>
      <c r="AC127" s="397"/>
      <c r="AD127" s="398"/>
      <c r="AE127" s="232" t="s">
        <v>309</v>
      </c>
      <c r="AF127" s="232"/>
      <c r="AG127" s="232"/>
      <c r="AH127" s="232"/>
      <c r="AI127" s="232" t="s">
        <v>331</v>
      </c>
      <c r="AJ127" s="232"/>
      <c r="AK127" s="232"/>
      <c r="AL127" s="232"/>
      <c r="AM127" s="232" t="s">
        <v>428</v>
      </c>
      <c r="AN127" s="232"/>
      <c r="AO127" s="232"/>
      <c r="AP127" s="232"/>
      <c r="AQ127" s="578" t="s">
        <v>461</v>
      </c>
      <c r="AR127" s="579"/>
      <c r="AS127" s="579"/>
      <c r="AT127" s="579"/>
      <c r="AU127" s="579"/>
      <c r="AV127" s="579"/>
      <c r="AW127" s="579"/>
      <c r="AX127" s="580"/>
      <c r="AY127" s="77">
        <f>IF(SUBSTITUTE(SUBSTITUTE($G$128,"／",""),"　","")="",0,1)</f>
        <v>0</v>
      </c>
    </row>
    <row r="128" spans="1:51" ht="23.25" hidden="1" customHeight="1" x14ac:dyDescent="0.15">
      <c r="A128" s="424"/>
      <c r="B128" s="425"/>
      <c r="C128" s="425"/>
      <c r="D128" s="425"/>
      <c r="E128" s="425"/>
      <c r="F128" s="426"/>
      <c r="G128" s="376" t="s">
        <v>280</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278</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15">
      <c r="A130" s="174" t="s">
        <v>324</v>
      </c>
      <c r="B130" s="171"/>
      <c r="C130" s="170" t="s">
        <v>188</v>
      </c>
      <c r="D130" s="171"/>
      <c r="E130" s="155" t="s">
        <v>217</v>
      </c>
      <c r="F130" s="156"/>
      <c r="G130" s="157" t="s">
        <v>647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637</v>
      </c>
      <c r="H134" s="93"/>
      <c r="I134" s="93"/>
      <c r="J134" s="93"/>
      <c r="K134" s="93"/>
      <c r="L134" s="93"/>
      <c r="M134" s="93"/>
      <c r="N134" s="93"/>
      <c r="O134" s="93"/>
      <c r="P134" s="93"/>
      <c r="Q134" s="93"/>
      <c r="R134" s="93"/>
      <c r="S134" s="93"/>
      <c r="T134" s="93"/>
      <c r="U134" s="93"/>
      <c r="V134" s="93"/>
      <c r="W134" s="93"/>
      <c r="X134" s="94"/>
      <c r="Y134" s="187" t="s">
        <v>199</v>
      </c>
      <c r="Z134" s="188"/>
      <c r="AA134" s="189"/>
      <c r="AB134" s="190" t="s">
        <v>637</v>
      </c>
      <c r="AC134" s="191"/>
      <c r="AD134" s="191"/>
      <c r="AE134" s="192" t="s">
        <v>637</v>
      </c>
      <c r="AF134" s="193"/>
      <c r="AG134" s="193"/>
      <c r="AH134" s="193"/>
      <c r="AI134" s="192" t="s">
        <v>637</v>
      </c>
      <c r="AJ134" s="193"/>
      <c r="AK134" s="193"/>
      <c r="AL134" s="193"/>
      <c r="AM134" s="192" t="s">
        <v>637</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637</v>
      </c>
      <c r="AC135" s="199"/>
      <c r="AD135" s="199"/>
      <c r="AE135" s="192" t="s">
        <v>637</v>
      </c>
      <c r="AF135" s="193"/>
      <c r="AG135" s="193"/>
      <c r="AH135" s="193"/>
      <c r="AI135" s="192" t="s">
        <v>637</v>
      </c>
      <c r="AJ135" s="193"/>
      <c r="AK135" s="193"/>
      <c r="AL135" s="193"/>
      <c r="AM135" s="192" t="s">
        <v>637</v>
      </c>
      <c r="AN135" s="193"/>
      <c r="AO135" s="193"/>
      <c r="AP135" s="193"/>
      <c r="AQ135" s="192" t="s">
        <v>637</v>
      </c>
      <c r="AR135" s="193"/>
      <c r="AS135" s="193"/>
      <c r="AT135" s="193"/>
      <c r="AU135" s="192" t="s">
        <v>637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51" customHeight="1" x14ac:dyDescent="0.15">
      <c r="A428" s="175"/>
      <c r="B428" s="172"/>
      <c r="C428" s="166"/>
      <c r="D428" s="172"/>
      <c r="E428" s="113" t="s">
        <v>661</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38.25"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x14ac:dyDescent="0.15">
      <c r="A430" s="175"/>
      <c r="B430" s="172"/>
      <c r="C430" s="164" t="s">
        <v>590</v>
      </c>
      <c r="D430" s="921"/>
      <c r="E430" s="160" t="s">
        <v>318</v>
      </c>
      <c r="F430" s="885"/>
      <c r="G430" s="886" t="s">
        <v>204</v>
      </c>
      <c r="H430" s="111"/>
      <c r="I430" s="111"/>
      <c r="J430" s="887" t="s">
        <v>637</v>
      </c>
      <c r="K430" s="888"/>
      <c r="L430" s="888"/>
      <c r="M430" s="888"/>
      <c r="N430" s="888"/>
      <c r="O430" s="888"/>
      <c r="P430" s="888"/>
      <c r="Q430" s="888"/>
      <c r="R430" s="888"/>
      <c r="S430" s="888"/>
      <c r="T430" s="889"/>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0"/>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637</v>
      </c>
      <c r="AN433" s="193"/>
      <c r="AO433" s="193"/>
      <c r="AP433" s="193"/>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637</v>
      </c>
      <c r="AN434" s="193"/>
      <c r="AO434" s="193"/>
      <c r="AP434" s="193"/>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1" t="s">
        <v>637</v>
      </c>
      <c r="AF435" s="193"/>
      <c r="AG435" s="193"/>
      <c r="AH435" s="322"/>
      <c r="AI435" s="321" t="s">
        <v>637</v>
      </c>
      <c r="AJ435" s="193"/>
      <c r="AK435" s="193"/>
      <c r="AL435" s="193"/>
      <c r="AM435" s="321" t="s">
        <v>637</v>
      </c>
      <c r="AN435" s="193"/>
      <c r="AO435" s="193"/>
      <c r="AP435" s="193"/>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3"/>
      <c r="F458" s="324"/>
      <c r="G458" s="92" t="s">
        <v>662</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637</v>
      </c>
      <c r="AN458" s="193"/>
      <c r="AO458" s="193"/>
      <c r="AP458" s="193"/>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t="s">
        <v>637</v>
      </c>
      <c r="AN459" s="193"/>
      <c r="AO459" s="193"/>
      <c r="AP459" s="193"/>
      <c r="AQ459" s="321" t="s">
        <v>637</v>
      </c>
      <c r="AR459" s="193"/>
      <c r="AS459" s="193"/>
      <c r="AT459" s="322"/>
      <c r="AU459" s="193" t="s">
        <v>637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1" t="s">
        <v>637</v>
      </c>
      <c r="AF460" s="193"/>
      <c r="AG460" s="193"/>
      <c r="AH460" s="322"/>
      <c r="AI460" s="321" t="s">
        <v>637</v>
      </c>
      <c r="AJ460" s="193"/>
      <c r="AK460" s="193"/>
      <c r="AL460" s="193"/>
      <c r="AM460" s="321" t="s">
        <v>637</v>
      </c>
      <c r="AN460" s="193"/>
      <c r="AO460" s="193"/>
      <c r="AP460" s="193"/>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86" t="s">
        <v>204</v>
      </c>
      <c r="H484" s="111"/>
      <c r="I484" s="111"/>
      <c r="J484" s="887"/>
      <c r="K484" s="888"/>
      <c r="L484" s="888"/>
      <c r="M484" s="888"/>
      <c r="N484" s="888"/>
      <c r="O484" s="888"/>
      <c r="P484" s="888"/>
      <c r="Q484" s="888"/>
      <c r="R484" s="888"/>
      <c r="S484" s="888"/>
      <c r="T484" s="889"/>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6" t="s">
        <v>204</v>
      </c>
      <c r="H538" s="111"/>
      <c r="I538" s="111"/>
      <c r="J538" s="887"/>
      <c r="K538" s="888"/>
      <c r="L538" s="888"/>
      <c r="M538" s="888"/>
      <c r="N538" s="888"/>
      <c r="O538" s="888"/>
      <c r="P538" s="888"/>
      <c r="Q538" s="888"/>
      <c r="R538" s="888"/>
      <c r="S538" s="888"/>
      <c r="T538" s="889"/>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6" t="s">
        <v>204</v>
      </c>
      <c r="H592" s="111"/>
      <c r="I592" s="111"/>
      <c r="J592" s="887"/>
      <c r="K592" s="888"/>
      <c r="L592" s="888"/>
      <c r="M592" s="888"/>
      <c r="N592" s="888"/>
      <c r="O592" s="888"/>
      <c r="P592" s="888"/>
      <c r="Q592" s="888"/>
      <c r="R592" s="888"/>
      <c r="S592" s="888"/>
      <c r="T592" s="889"/>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6" t="s">
        <v>204</v>
      </c>
      <c r="H646" s="111"/>
      <c r="I646" s="111"/>
      <c r="J646" s="887"/>
      <c r="K646" s="888"/>
      <c r="L646" s="888"/>
      <c r="M646" s="888"/>
      <c r="N646" s="888"/>
      <c r="O646" s="888"/>
      <c r="P646" s="888"/>
      <c r="Q646" s="888"/>
      <c r="R646" s="888"/>
      <c r="S646" s="888"/>
      <c r="T646" s="889"/>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10" t="s">
        <v>30</v>
      </c>
      <c r="AH701" s="365"/>
      <c r="AI701" s="365"/>
      <c r="AJ701" s="365"/>
      <c r="AK701" s="365"/>
      <c r="AL701" s="365"/>
      <c r="AM701" s="365"/>
      <c r="AN701" s="365"/>
      <c r="AO701" s="365"/>
      <c r="AP701" s="365"/>
      <c r="AQ701" s="365"/>
      <c r="AR701" s="365"/>
      <c r="AS701" s="365"/>
      <c r="AT701" s="365"/>
      <c r="AU701" s="365"/>
      <c r="AV701" s="365"/>
      <c r="AW701" s="365"/>
      <c r="AX701" s="811"/>
    </row>
    <row r="702" spans="1:51" ht="27"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659</v>
      </c>
      <c r="AE702" s="327"/>
      <c r="AF702" s="327"/>
      <c r="AG702" s="368" t="s">
        <v>663</v>
      </c>
      <c r="AH702" s="369"/>
      <c r="AI702" s="369"/>
      <c r="AJ702" s="369"/>
      <c r="AK702" s="369"/>
      <c r="AL702" s="369"/>
      <c r="AM702" s="369"/>
      <c r="AN702" s="369"/>
      <c r="AO702" s="369"/>
      <c r="AP702" s="369"/>
      <c r="AQ702" s="369"/>
      <c r="AR702" s="369"/>
      <c r="AS702" s="369"/>
      <c r="AT702" s="369"/>
      <c r="AU702" s="369"/>
      <c r="AV702" s="369"/>
      <c r="AW702" s="369"/>
      <c r="AX702" s="370"/>
    </row>
    <row r="703" spans="1:51" ht="27" customHeight="1" x14ac:dyDescent="0.15">
      <c r="A703" s="859"/>
      <c r="B703" s="860"/>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5"/>
      <c r="AD703" s="307" t="s">
        <v>659</v>
      </c>
      <c r="AE703" s="308"/>
      <c r="AF703" s="308"/>
      <c r="AG703" s="89" t="s">
        <v>664</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61"/>
      <c r="B704" s="862"/>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9" t="s">
        <v>659</v>
      </c>
      <c r="AE704" s="770"/>
      <c r="AF704" s="770"/>
      <c r="AG704" s="153" t="s">
        <v>665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807" t="s">
        <v>40</v>
      </c>
      <c r="D705" s="808"/>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9"/>
      <c r="AD705" s="701" t="s">
        <v>659</v>
      </c>
      <c r="AE705" s="702"/>
      <c r="AF705" s="702"/>
      <c r="AG705" s="113" t="s">
        <v>694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3"/>
      <c r="D706" s="784"/>
      <c r="E706" s="717" t="s">
        <v>300</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666</v>
      </c>
      <c r="AE706" s="308"/>
      <c r="AF706" s="65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5"/>
      <c r="D707" s="786"/>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1" t="s">
        <v>667</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9"/>
      <c r="B708" s="631"/>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1" t="s">
        <v>659</v>
      </c>
      <c r="AE708" s="592"/>
      <c r="AF708" s="592"/>
      <c r="AG708" s="729" t="s">
        <v>668</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7" t="s">
        <v>659</v>
      </c>
      <c r="AE709" s="308"/>
      <c r="AF709" s="308"/>
      <c r="AG709" s="89" t="s">
        <v>669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7" t="s">
        <v>659</v>
      </c>
      <c r="AE710" s="308"/>
      <c r="AF710" s="308"/>
      <c r="AG710" s="89" t="s">
        <v>670</v>
      </c>
      <c r="AH710" s="90"/>
      <c r="AI710" s="90"/>
      <c r="AJ710" s="90"/>
      <c r="AK710" s="90"/>
      <c r="AL710" s="90"/>
      <c r="AM710" s="90"/>
      <c r="AN710" s="90"/>
      <c r="AO710" s="90"/>
      <c r="AP710" s="90"/>
      <c r="AQ710" s="90"/>
      <c r="AR710" s="90"/>
      <c r="AS710" s="90"/>
      <c r="AT710" s="90"/>
      <c r="AU710" s="90"/>
      <c r="AV710" s="90"/>
      <c r="AW710" s="90"/>
      <c r="AX710" s="91"/>
    </row>
    <row r="711" spans="1:50" ht="43.5" customHeight="1" x14ac:dyDescent="0.15">
      <c r="A711" s="629"/>
      <c r="B711" s="631"/>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0"/>
      <c r="AD711" s="307" t="s">
        <v>659</v>
      </c>
      <c r="AE711" s="308"/>
      <c r="AF711" s="308"/>
      <c r="AG711" s="89" t="s">
        <v>671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4" t="s">
        <v>267</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0"/>
      <c r="AD712" s="769" t="s">
        <v>672</v>
      </c>
      <c r="AE712" s="770"/>
      <c r="AF712" s="770"/>
      <c r="AG712" s="796" t="s">
        <v>325</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9"/>
      <c r="B713" s="631"/>
      <c r="C713" s="937" t="s">
        <v>268</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07" t="s">
        <v>672</v>
      </c>
      <c r="AE713" s="308"/>
      <c r="AF713" s="650"/>
      <c r="AG713" s="89" t="s">
        <v>325</v>
      </c>
      <c r="AH713" s="90"/>
      <c r="AI713" s="90"/>
      <c r="AJ713" s="90"/>
      <c r="AK713" s="90"/>
      <c r="AL713" s="90"/>
      <c r="AM713" s="90"/>
      <c r="AN713" s="90"/>
      <c r="AO713" s="90"/>
      <c r="AP713" s="90"/>
      <c r="AQ713" s="90"/>
      <c r="AR713" s="90"/>
      <c r="AS713" s="90"/>
      <c r="AT713" s="90"/>
      <c r="AU713" s="90"/>
      <c r="AV713" s="90"/>
      <c r="AW713" s="90"/>
      <c r="AX713" s="91"/>
    </row>
    <row r="714" spans="1:50" ht="39.75" customHeight="1" x14ac:dyDescent="0.15">
      <c r="A714" s="632"/>
      <c r="B714" s="633"/>
      <c r="C714" s="634" t="s">
        <v>246</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3" t="s">
        <v>659</v>
      </c>
      <c r="AE714" s="794"/>
      <c r="AF714" s="795"/>
      <c r="AG714" s="723" t="s">
        <v>673</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247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674</v>
      </c>
      <c r="AE715" s="592"/>
      <c r="AF715" s="643"/>
      <c r="AG715" s="729" t="s">
        <v>675</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659</v>
      </c>
      <c r="AE716" s="614"/>
      <c r="AF716" s="614"/>
      <c r="AG716" s="89" t="s">
        <v>676</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9"/>
      <c r="B717" s="631"/>
      <c r="C717" s="374" t="s">
        <v>195</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7" t="s">
        <v>674</v>
      </c>
      <c r="AE717" s="308"/>
      <c r="AF717" s="308"/>
      <c r="AG717" s="89" t="s">
        <v>677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2"/>
      <c r="B718" s="633"/>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7" t="s">
        <v>672</v>
      </c>
      <c r="AE718" s="308"/>
      <c r="AF718" s="308"/>
      <c r="AG718" s="115" t="s">
        <v>325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659</v>
      </c>
      <c r="AE719" s="592"/>
      <c r="AF719" s="592"/>
      <c r="AG719" s="113" t="s">
        <v>678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5"/>
      <c r="B721" s="766"/>
      <c r="C721" s="278" t="s">
        <v>629</v>
      </c>
      <c r="D721" s="279"/>
      <c r="E721" s="279"/>
      <c r="F721" s="280"/>
      <c r="G721" s="269">
        <v>20</v>
      </c>
      <c r="H721" s="270"/>
      <c r="I721" s="63" t="str">
        <f>IF(OR(G721="　", G721=""), "", "-")</f>
        <v>-</v>
      </c>
      <c r="J721" s="273">
        <v>534</v>
      </c>
      <c r="K721" s="273"/>
      <c r="L721" s="63" t="str">
        <f>IF(M721="","","-")</f>
        <v/>
      </c>
      <c r="M721" s="64"/>
      <c r="N721" s="286" t="s">
        <v>649</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52.5" customHeight="1" x14ac:dyDescent="0.15">
      <c r="A726" s="627" t="s">
        <v>47</v>
      </c>
      <c r="B726" s="788"/>
      <c r="C726" s="801" t="s">
        <v>52</v>
      </c>
      <c r="D726" s="824"/>
      <c r="E726" s="824"/>
      <c r="F726" s="825"/>
      <c r="G726" s="565" t="s">
        <v>695</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89"/>
      <c r="B727" s="790"/>
      <c r="C727" s="735" t="s">
        <v>56</v>
      </c>
      <c r="D727" s="736"/>
      <c r="E727" s="736"/>
      <c r="F727" s="737"/>
      <c r="G727" s="563" t="s">
        <v>696</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c r="B731" s="661"/>
      <c r="C731" s="661"/>
      <c r="D731" s="661"/>
      <c r="E731" s="662"/>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273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80" t="s">
        <v>591</v>
      </c>
      <c r="B737" s="196"/>
      <c r="C737" s="196"/>
      <c r="D737" s="197"/>
      <c r="E737" s="944" t="s">
        <v>650</v>
      </c>
      <c r="F737" s="945"/>
      <c r="G737" s="945"/>
      <c r="H737" s="945"/>
      <c r="I737" s="945"/>
      <c r="J737" s="945"/>
      <c r="K737" s="945"/>
      <c r="L737" s="945"/>
      <c r="M737" s="945"/>
      <c r="N737" s="945"/>
      <c r="O737" s="945"/>
      <c r="P737" s="947"/>
      <c r="Q737" s="944"/>
      <c r="R737" s="945"/>
      <c r="S737" s="945"/>
      <c r="T737" s="945"/>
      <c r="U737" s="945"/>
      <c r="V737" s="945"/>
      <c r="W737" s="945"/>
      <c r="X737" s="945"/>
      <c r="Y737" s="945"/>
      <c r="Z737" s="945"/>
      <c r="AA737" s="945"/>
      <c r="AB737" s="947"/>
      <c r="AC737" s="944"/>
      <c r="AD737" s="945"/>
      <c r="AE737" s="945"/>
      <c r="AF737" s="945"/>
      <c r="AG737" s="945"/>
      <c r="AH737" s="945"/>
      <c r="AI737" s="945"/>
      <c r="AJ737" s="945"/>
      <c r="AK737" s="945"/>
      <c r="AL737" s="945"/>
      <c r="AM737" s="945"/>
      <c r="AN737" s="947"/>
      <c r="AO737" s="944"/>
      <c r="AP737" s="945"/>
      <c r="AQ737" s="945"/>
      <c r="AR737" s="945"/>
      <c r="AS737" s="945"/>
      <c r="AT737" s="945"/>
      <c r="AU737" s="945"/>
      <c r="AV737" s="945"/>
      <c r="AW737" s="945"/>
      <c r="AX737" s="946"/>
      <c r="AY737" s="82"/>
    </row>
    <row r="738" spans="1:51" ht="24.75" customHeight="1" x14ac:dyDescent="0.15">
      <c r="A738" s="346" t="s">
        <v>316</v>
      </c>
      <c r="B738" s="346"/>
      <c r="C738" s="346"/>
      <c r="D738" s="346"/>
      <c r="E738" s="944" t="s">
        <v>651</v>
      </c>
      <c r="F738" s="945"/>
      <c r="G738" s="945"/>
      <c r="H738" s="945"/>
      <c r="I738" s="945"/>
      <c r="J738" s="945"/>
      <c r="K738" s="945"/>
      <c r="L738" s="945"/>
      <c r="M738" s="945"/>
      <c r="N738" s="945"/>
      <c r="O738" s="945"/>
      <c r="P738" s="947"/>
      <c r="Q738" s="944"/>
      <c r="R738" s="945"/>
      <c r="S738" s="945"/>
      <c r="T738" s="945"/>
      <c r="U738" s="945"/>
      <c r="V738" s="945"/>
      <c r="W738" s="945"/>
      <c r="X738" s="945"/>
      <c r="Y738" s="945"/>
      <c r="Z738" s="945"/>
      <c r="AA738" s="945"/>
      <c r="AB738" s="947"/>
      <c r="AC738" s="944"/>
      <c r="AD738" s="945"/>
      <c r="AE738" s="945"/>
      <c r="AF738" s="945"/>
      <c r="AG738" s="945"/>
      <c r="AH738" s="945"/>
      <c r="AI738" s="945"/>
      <c r="AJ738" s="945"/>
      <c r="AK738" s="945"/>
      <c r="AL738" s="945"/>
      <c r="AM738" s="945"/>
      <c r="AN738" s="947"/>
      <c r="AO738" s="944"/>
      <c r="AP738" s="945"/>
      <c r="AQ738" s="945"/>
      <c r="AR738" s="945"/>
      <c r="AS738" s="945"/>
      <c r="AT738" s="945"/>
      <c r="AU738" s="945"/>
      <c r="AV738" s="945"/>
      <c r="AW738" s="945"/>
      <c r="AX738" s="946"/>
    </row>
    <row r="739" spans="1:51" ht="24.75" customHeight="1" x14ac:dyDescent="0.15">
      <c r="A739" s="346" t="s">
        <v>315</v>
      </c>
      <c r="B739" s="346"/>
      <c r="C739" s="346"/>
      <c r="D739" s="346"/>
      <c r="E739" s="944" t="s">
        <v>652</v>
      </c>
      <c r="F739" s="945"/>
      <c r="G739" s="945"/>
      <c r="H739" s="945"/>
      <c r="I739" s="945"/>
      <c r="J739" s="945"/>
      <c r="K739" s="945"/>
      <c r="L739" s="945"/>
      <c r="M739" s="945"/>
      <c r="N739" s="945"/>
      <c r="O739" s="945"/>
      <c r="P739" s="947"/>
      <c r="Q739" s="944"/>
      <c r="R739" s="945"/>
      <c r="S739" s="945"/>
      <c r="T739" s="945"/>
      <c r="U739" s="945"/>
      <c r="V739" s="945"/>
      <c r="W739" s="945"/>
      <c r="X739" s="945"/>
      <c r="Y739" s="945"/>
      <c r="Z739" s="945"/>
      <c r="AA739" s="945"/>
      <c r="AB739" s="947"/>
      <c r="AC739" s="944"/>
      <c r="AD739" s="945"/>
      <c r="AE739" s="945"/>
      <c r="AF739" s="945"/>
      <c r="AG739" s="945"/>
      <c r="AH739" s="945"/>
      <c r="AI739" s="945"/>
      <c r="AJ739" s="945"/>
      <c r="AK739" s="945"/>
      <c r="AL739" s="945"/>
      <c r="AM739" s="945"/>
      <c r="AN739" s="947"/>
      <c r="AO739" s="944"/>
      <c r="AP739" s="945"/>
      <c r="AQ739" s="945"/>
      <c r="AR739" s="945"/>
      <c r="AS739" s="945"/>
      <c r="AT739" s="945"/>
      <c r="AU739" s="945"/>
      <c r="AV739" s="945"/>
      <c r="AW739" s="945"/>
      <c r="AX739" s="946"/>
    </row>
    <row r="740" spans="1:51" ht="24.75" customHeight="1" x14ac:dyDescent="0.15">
      <c r="A740" s="346" t="s">
        <v>314</v>
      </c>
      <c r="B740" s="346"/>
      <c r="C740" s="346"/>
      <c r="D740" s="346"/>
      <c r="E740" s="944" t="s">
        <v>653</v>
      </c>
      <c r="F740" s="945"/>
      <c r="G740" s="945"/>
      <c r="H740" s="945"/>
      <c r="I740" s="945"/>
      <c r="J740" s="945"/>
      <c r="K740" s="945"/>
      <c r="L740" s="945"/>
      <c r="M740" s="945"/>
      <c r="N740" s="945"/>
      <c r="O740" s="945"/>
      <c r="P740" s="947"/>
      <c r="Q740" s="944"/>
      <c r="R740" s="945"/>
      <c r="S740" s="945"/>
      <c r="T740" s="945"/>
      <c r="U740" s="945"/>
      <c r="V740" s="945"/>
      <c r="W740" s="945"/>
      <c r="X740" s="945"/>
      <c r="Y740" s="945"/>
      <c r="Z740" s="945"/>
      <c r="AA740" s="945"/>
      <c r="AB740" s="947"/>
      <c r="AC740" s="944"/>
      <c r="AD740" s="945"/>
      <c r="AE740" s="945"/>
      <c r="AF740" s="945"/>
      <c r="AG740" s="945"/>
      <c r="AH740" s="945"/>
      <c r="AI740" s="945"/>
      <c r="AJ740" s="945"/>
      <c r="AK740" s="945"/>
      <c r="AL740" s="945"/>
      <c r="AM740" s="945"/>
      <c r="AN740" s="947"/>
      <c r="AO740" s="944"/>
      <c r="AP740" s="945"/>
      <c r="AQ740" s="945"/>
      <c r="AR740" s="945"/>
      <c r="AS740" s="945"/>
      <c r="AT740" s="945"/>
      <c r="AU740" s="945"/>
      <c r="AV740" s="945"/>
      <c r="AW740" s="945"/>
      <c r="AX740" s="946"/>
    </row>
    <row r="741" spans="1:51" ht="24.75" customHeight="1" x14ac:dyDescent="0.15">
      <c r="A741" s="346" t="s">
        <v>313</v>
      </c>
      <c r="B741" s="346"/>
      <c r="C741" s="346"/>
      <c r="D741" s="346"/>
      <c r="E741" s="944" t="s">
        <v>654</v>
      </c>
      <c r="F741" s="945"/>
      <c r="G741" s="945"/>
      <c r="H741" s="945"/>
      <c r="I741" s="945"/>
      <c r="J741" s="945"/>
      <c r="K741" s="945"/>
      <c r="L741" s="945"/>
      <c r="M741" s="945"/>
      <c r="N741" s="945"/>
      <c r="O741" s="945"/>
      <c r="P741" s="947"/>
      <c r="Q741" s="944"/>
      <c r="R741" s="945"/>
      <c r="S741" s="945"/>
      <c r="T741" s="945"/>
      <c r="U741" s="945"/>
      <c r="V741" s="945"/>
      <c r="W741" s="945"/>
      <c r="X741" s="945"/>
      <c r="Y741" s="945"/>
      <c r="Z741" s="945"/>
      <c r="AA741" s="945"/>
      <c r="AB741" s="947"/>
      <c r="AC741" s="944"/>
      <c r="AD741" s="945"/>
      <c r="AE741" s="945"/>
      <c r="AF741" s="945"/>
      <c r="AG741" s="945"/>
      <c r="AH741" s="945"/>
      <c r="AI741" s="945"/>
      <c r="AJ741" s="945"/>
      <c r="AK741" s="945"/>
      <c r="AL741" s="945"/>
      <c r="AM741" s="945"/>
      <c r="AN741" s="947"/>
      <c r="AO741" s="944"/>
      <c r="AP741" s="945"/>
      <c r="AQ741" s="945"/>
      <c r="AR741" s="945"/>
      <c r="AS741" s="945"/>
      <c r="AT741" s="945"/>
      <c r="AU741" s="945"/>
      <c r="AV741" s="945"/>
      <c r="AW741" s="945"/>
      <c r="AX741" s="946"/>
    </row>
    <row r="742" spans="1:51" ht="24.75" customHeight="1" x14ac:dyDescent="0.15">
      <c r="A742" s="346" t="s">
        <v>312</v>
      </c>
      <c r="B742" s="346"/>
      <c r="C742" s="346"/>
      <c r="D742" s="346"/>
      <c r="E742" s="944" t="s">
        <v>655</v>
      </c>
      <c r="F742" s="945"/>
      <c r="G742" s="945"/>
      <c r="H742" s="945"/>
      <c r="I742" s="945"/>
      <c r="J742" s="945"/>
      <c r="K742" s="945"/>
      <c r="L742" s="945"/>
      <c r="M742" s="945"/>
      <c r="N742" s="945"/>
      <c r="O742" s="945"/>
      <c r="P742" s="947"/>
      <c r="Q742" s="944"/>
      <c r="R742" s="945"/>
      <c r="S742" s="945"/>
      <c r="T742" s="945"/>
      <c r="U742" s="945"/>
      <c r="V742" s="945"/>
      <c r="W742" s="945"/>
      <c r="X742" s="945"/>
      <c r="Y742" s="945"/>
      <c r="Z742" s="945"/>
      <c r="AA742" s="945"/>
      <c r="AB742" s="947"/>
      <c r="AC742" s="944"/>
      <c r="AD742" s="945"/>
      <c r="AE742" s="945"/>
      <c r="AF742" s="945"/>
      <c r="AG742" s="945"/>
      <c r="AH742" s="945"/>
      <c r="AI742" s="945"/>
      <c r="AJ742" s="945"/>
      <c r="AK742" s="945"/>
      <c r="AL742" s="945"/>
      <c r="AM742" s="945"/>
      <c r="AN742" s="947"/>
      <c r="AO742" s="944"/>
      <c r="AP742" s="945"/>
      <c r="AQ742" s="945"/>
      <c r="AR742" s="945"/>
      <c r="AS742" s="945"/>
      <c r="AT742" s="945"/>
      <c r="AU742" s="945"/>
      <c r="AV742" s="945"/>
      <c r="AW742" s="945"/>
      <c r="AX742" s="946"/>
    </row>
    <row r="743" spans="1:51" ht="24.75" customHeight="1" x14ac:dyDescent="0.15">
      <c r="A743" s="346" t="s">
        <v>311</v>
      </c>
      <c r="B743" s="346"/>
      <c r="C743" s="346"/>
      <c r="D743" s="346"/>
      <c r="E743" s="944" t="s">
        <v>656</v>
      </c>
      <c r="F743" s="945"/>
      <c r="G743" s="945"/>
      <c r="H743" s="945"/>
      <c r="I743" s="945"/>
      <c r="J743" s="945"/>
      <c r="K743" s="945"/>
      <c r="L743" s="945"/>
      <c r="M743" s="945"/>
      <c r="N743" s="945"/>
      <c r="O743" s="945"/>
      <c r="P743" s="947"/>
      <c r="Q743" s="944"/>
      <c r="R743" s="945"/>
      <c r="S743" s="945"/>
      <c r="T743" s="945"/>
      <c r="U743" s="945"/>
      <c r="V743" s="945"/>
      <c r="W743" s="945"/>
      <c r="X743" s="945"/>
      <c r="Y743" s="945"/>
      <c r="Z743" s="945"/>
      <c r="AA743" s="945"/>
      <c r="AB743" s="947"/>
      <c r="AC743" s="944"/>
      <c r="AD743" s="945"/>
      <c r="AE743" s="945"/>
      <c r="AF743" s="945"/>
      <c r="AG743" s="945"/>
      <c r="AH743" s="945"/>
      <c r="AI743" s="945"/>
      <c r="AJ743" s="945"/>
      <c r="AK743" s="945"/>
      <c r="AL743" s="945"/>
      <c r="AM743" s="945"/>
      <c r="AN743" s="947"/>
      <c r="AO743" s="944"/>
      <c r="AP743" s="945"/>
      <c r="AQ743" s="945"/>
      <c r="AR743" s="945"/>
      <c r="AS743" s="945"/>
      <c r="AT743" s="945"/>
      <c r="AU743" s="945"/>
      <c r="AV743" s="945"/>
      <c r="AW743" s="945"/>
      <c r="AX743" s="946"/>
    </row>
    <row r="744" spans="1:51" ht="24.75" customHeight="1" x14ac:dyDescent="0.15">
      <c r="A744" s="346" t="s">
        <v>310</v>
      </c>
      <c r="B744" s="346"/>
      <c r="C744" s="346"/>
      <c r="D744" s="346"/>
      <c r="E744" s="944" t="s">
        <v>657</v>
      </c>
      <c r="F744" s="945"/>
      <c r="G744" s="945"/>
      <c r="H744" s="945"/>
      <c r="I744" s="945"/>
      <c r="J744" s="945"/>
      <c r="K744" s="945"/>
      <c r="L744" s="945"/>
      <c r="M744" s="945"/>
      <c r="N744" s="945"/>
      <c r="O744" s="945"/>
      <c r="P744" s="947"/>
      <c r="Q744" s="944"/>
      <c r="R744" s="945"/>
      <c r="S744" s="945"/>
      <c r="T744" s="945"/>
      <c r="U744" s="945"/>
      <c r="V744" s="945"/>
      <c r="W744" s="945"/>
      <c r="X744" s="945"/>
      <c r="Y744" s="945"/>
      <c r="Z744" s="945"/>
      <c r="AA744" s="945"/>
      <c r="AB744" s="947"/>
      <c r="AC744" s="944"/>
      <c r="AD744" s="945"/>
      <c r="AE744" s="945"/>
      <c r="AF744" s="945"/>
      <c r="AG744" s="945"/>
      <c r="AH744" s="945"/>
      <c r="AI744" s="945"/>
      <c r="AJ744" s="945"/>
      <c r="AK744" s="945"/>
      <c r="AL744" s="945"/>
      <c r="AM744" s="945"/>
      <c r="AN744" s="947"/>
      <c r="AO744" s="944"/>
      <c r="AP744" s="945"/>
      <c r="AQ744" s="945"/>
      <c r="AR744" s="945"/>
      <c r="AS744" s="945"/>
      <c r="AT744" s="945"/>
      <c r="AU744" s="945"/>
      <c r="AV744" s="945"/>
      <c r="AW744" s="945"/>
      <c r="AX744" s="946"/>
    </row>
    <row r="745" spans="1:51" ht="24.75" customHeight="1" x14ac:dyDescent="0.15">
      <c r="A745" s="346" t="s">
        <v>309</v>
      </c>
      <c r="B745" s="346"/>
      <c r="C745" s="346"/>
      <c r="D745" s="346"/>
      <c r="E745" s="981" t="s">
        <v>658</v>
      </c>
      <c r="F745" s="982"/>
      <c r="G745" s="982"/>
      <c r="H745" s="982"/>
      <c r="I745" s="982"/>
      <c r="J745" s="982"/>
      <c r="K745" s="982"/>
      <c r="L745" s="982"/>
      <c r="M745" s="982"/>
      <c r="N745" s="982"/>
      <c r="O745" s="982"/>
      <c r="P745" s="983"/>
      <c r="Q745" s="981"/>
      <c r="R745" s="982"/>
      <c r="S745" s="982"/>
      <c r="T745" s="982"/>
      <c r="U745" s="982"/>
      <c r="V745" s="982"/>
      <c r="W745" s="982"/>
      <c r="X745" s="982"/>
      <c r="Y745" s="982"/>
      <c r="Z745" s="982"/>
      <c r="AA745" s="982"/>
      <c r="AB745" s="983"/>
      <c r="AC745" s="981"/>
      <c r="AD745" s="982"/>
      <c r="AE745" s="982"/>
      <c r="AF745" s="982"/>
      <c r="AG745" s="982"/>
      <c r="AH745" s="982"/>
      <c r="AI745" s="982"/>
      <c r="AJ745" s="982"/>
      <c r="AK745" s="982"/>
      <c r="AL745" s="982"/>
      <c r="AM745" s="982"/>
      <c r="AN745" s="983"/>
      <c r="AO745" s="944"/>
      <c r="AP745" s="945"/>
      <c r="AQ745" s="945"/>
      <c r="AR745" s="945"/>
      <c r="AS745" s="945"/>
      <c r="AT745" s="945"/>
      <c r="AU745" s="945"/>
      <c r="AV745" s="945"/>
      <c r="AW745" s="945"/>
      <c r="AX745" s="946"/>
    </row>
    <row r="746" spans="1:51" ht="24.75" customHeight="1" x14ac:dyDescent="0.15">
      <c r="A746" s="346" t="s">
        <v>464</v>
      </c>
      <c r="B746" s="346"/>
      <c r="C746" s="346"/>
      <c r="D746" s="346"/>
      <c r="E746" s="950" t="s">
        <v>629</v>
      </c>
      <c r="F746" s="948"/>
      <c r="G746" s="948"/>
      <c r="H746" s="85" t="str">
        <f>IF(E746="","","-")</f>
        <v>-</v>
      </c>
      <c r="I746" s="948"/>
      <c r="J746" s="948"/>
      <c r="K746" s="85" t="str">
        <f>IF(I746="","","-")</f>
        <v/>
      </c>
      <c r="L746" s="949">
        <v>606</v>
      </c>
      <c r="M746" s="949"/>
      <c r="N746" s="85" t="str">
        <f>IF(O746="","","-")</f>
        <v/>
      </c>
      <c r="O746" s="951"/>
      <c r="P746" s="952"/>
      <c r="Q746" s="950"/>
      <c r="R746" s="948"/>
      <c r="S746" s="948"/>
      <c r="T746" s="85" t="str">
        <f>IF(Q746="","","-")</f>
        <v/>
      </c>
      <c r="U746" s="948"/>
      <c r="V746" s="948"/>
      <c r="W746" s="85" t="str">
        <f>IF(U746="","","-")</f>
        <v/>
      </c>
      <c r="X746" s="949"/>
      <c r="Y746" s="949"/>
      <c r="Z746" s="85" t="str">
        <f>IF(AA746="","","-")</f>
        <v/>
      </c>
      <c r="AA746" s="951"/>
      <c r="AB746" s="952"/>
      <c r="AC746" s="950"/>
      <c r="AD746" s="948"/>
      <c r="AE746" s="948"/>
      <c r="AF746" s="85" t="str">
        <f>IF(AC746="","","-")</f>
        <v/>
      </c>
      <c r="AG746" s="948"/>
      <c r="AH746" s="948"/>
      <c r="AI746" s="85" t="str">
        <f>IF(AG746="","","-")</f>
        <v/>
      </c>
      <c r="AJ746" s="949"/>
      <c r="AK746" s="949"/>
      <c r="AL746" s="85" t="str">
        <f>IF(AM746="","","-")</f>
        <v/>
      </c>
      <c r="AM746" s="951"/>
      <c r="AN746" s="952"/>
      <c r="AO746" s="950"/>
      <c r="AP746" s="948"/>
      <c r="AQ746" s="85" t="str">
        <f>IF(AO746="","","-")</f>
        <v/>
      </c>
      <c r="AR746" s="948"/>
      <c r="AS746" s="948"/>
      <c r="AT746" s="85" t="str">
        <f>IF(AR746="","","-")</f>
        <v/>
      </c>
      <c r="AU746" s="949"/>
      <c r="AV746" s="949"/>
      <c r="AW746" s="85" t="str">
        <f>IF(AX746="","","-")</f>
        <v/>
      </c>
      <c r="AX746" s="88"/>
    </row>
    <row r="747" spans="1:51" ht="24.75" customHeight="1" x14ac:dyDescent="0.15">
      <c r="A747" s="346" t="s">
        <v>428</v>
      </c>
      <c r="B747" s="346"/>
      <c r="C747" s="346"/>
      <c r="D747" s="346"/>
      <c r="E747" s="950" t="s">
        <v>629</v>
      </c>
      <c r="F747" s="948"/>
      <c r="G747" s="948"/>
      <c r="H747" s="85" t="str">
        <f>IF(E747="","","-")</f>
        <v>-</v>
      </c>
      <c r="I747" s="948"/>
      <c r="J747" s="948"/>
      <c r="K747" s="85" t="str">
        <f>IF(I747="","","-")</f>
        <v/>
      </c>
      <c r="L747" s="949">
        <v>616</v>
      </c>
      <c r="M747" s="949"/>
      <c r="N747" s="85" t="str">
        <f>IF(O747="","","-")</f>
        <v/>
      </c>
      <c r="O747" s="951"/>
      <c r="P747" s="952"/>
      <c r="Q747" s="950"/>
      <c r="R747" s="948"/>
      <c r="S747" s="948"/>
      <c r="T747" s="85" t="str">
        <f>IF(Q747="","","-")</f>
        <v/>
      </c>
      <c r="U747" s="948"/>
      <c r="V747" s="948"/>
      <c r="W747" s="85" t="str">
        <f>IF(U747="","","-")</f>
        <v/>
      </c>
      <c r="X747" s="949"/>
      <c r="Y747" s="949"/>
      <c r="Z747" s="85" t="str">
        <f>IF(AA747="","","-")</f>
        <v/>
      </c>
      <c r="AA747" s="951"/>
      <c r="AB747" s="952"/>
      <c r="AC747" s="950"/>
      <c r="AD747" s="948"/>
      <c r="AE747" s="948"/>
      <c r="AF747" s="85" t="str">
        <f>IF(AC747="","","-")</f>
        <v/>
      </c>
      <c r="AG747" s="948"/>
      <c r="AH747" s="948"/>
      <c r="AI747" s="85" t="str">
        <f>IF(AG747="","","-")</f>
        <v/>
      </c>
      <c r="AJ747" s="949"/>
      <c r="AK747" s="949"/>
      <c r="AL747" s="85" t="str">
        <f>IF(AM747="","","-")</f>
        <v/>
      </c>
      <c r="AM747" s="951"/>
      <c r="AN747" s="952"/>
      <c r="AO747" s="950"/>
      <c r="AP747" s="948"/>
      <c r="AQ747" s="85" t="str">
        <f>IF(AO747="","","-")</f>
        <v/>
      </c>
      <c r="AR747" s="948"/>
      <c r="AS747" s="948"/>
      <c r="AT747" s="85" t="str">
        <f>IF(AR747="","","-")</f>
        <v/>
      </c>
      <c r="AU747" s="949"/>
      <c r="AV747" s="949"/>
      <c r="AW747" s="85" t="str">
        <f>IF(AX747="","","-")</f>
        <v/>
      </c>
      <c r="AX747" s="88"/>
    </row>
    <row r="748" spans="1:51" ht="28.35" customHeight="1" x14ac:dyDescent="0.15">
      <c r="A748" s="601" t="s">
        <v>303</v>
      </c>
      <c r="B748" s="602"/>
      <c r="C748" s="602"/>
      <c r="D748" s="602"/>
      <c r="E748" s="602"/>
      <c r="F748" s="603"/>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305</v>
      </c>
      <c r="B787" s="616"/>
      <c r="C787" s="616"/>
      <c r="D787" s="616"/>
      <c r="E787" s="616"/>
      <c r="F787" s="617"/>
      <c r="G787" s="582" t="s">
        <v>679</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780" t="s">
        <v>282</v>
      </c>
      <c r="AD787" s="781"/>
      <c r="AE787" s="781"/>
      <c r="AF787" s="781"/>
      <c r="AG787" s="781"/>
      <c r="AH787" s="781"/>
      <c r="AI787" s="781"/>
      <c r="AJ787" s="781"/>
      <c r="AK787" s="781"/>
      <c r="AL787" s="781"/>
      <c r="AM787" s="781"/>
      <c r="AN787" s="781"/>
      <c r="AO787" s="781"/>
      <c r="AP787" s="781"/>
      <c r="AQ787" s="781"/>
      <c r="AR787" s="781"/>
      <c r="AS787" s="781"/>
      <c r="AT787" s="781"/>
      <c r="AU787" s="781"/>
      <c r="AV787" s="781"/>
      <c r="AW787" s="781"/>
      <c r="AX787" s="782"/>
    </row>
    <row r="788" spans="1:51" ht="24.75" customHeight="1" x14ac:dyDescent="0.15">
      <c r="A788" s="618"/>
      <c r="B788" s="619"/>
      <c r="C788" s="619"/>
      <c r="D788" s="619"/>
      <c r="E788" s="619"/>
      <c r="F788" s="620"/>
      <c r="G788" s="801"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7"/>
      <c r="AC788" s="801"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680</v>
      </c>
      <c r="H789" s="658"/>
      <c r="I789" s="658"/>
      <c r="J789" s="658"/>
      <c r="K789" s="659"/>
      <c r="L789" s="651" t="s">
        <v>681</v>
      </c>
      <c r="M789" s="652"/>
      <c r="N789" s="652"/>
      <c r="O789" s="652"/>
      <c r="P789" s="652"/>
      <c r="Q789" s="652"/>
      <c r="R789" s="652"/>
      <c r="S789" s="652"/>
      <c r="T789" s="652"/>
      <c r="U789" s="652"/>
      <c r="V789" s="652"/>
      <c r="W789" s="652"/>
      <c r="X789" s="653"/>
      <c r="Y789" s="371">
        <v>204</v>
      </c>
      <c r="Z789" s="372"/>
      <c r="AA789" s="372"/>
      <c r="AB789" s="791"/>
      <c r="AC789" s="657"/>
      <c r="AD789" s="658"/>
      <c r="AE789" s="658"/>
      <c r="AF789" s="658"/>
      <c r="AG789" s="659"/>
      <c r="AH789" s="651"/>
      <c r="AI789" s="652"/>
      <c r="AJ789" s="652"/>
      <c r="AK789" s="652"/>
      <c r="AL789" s="652"/>
      <c r="AM789" s="652"/>
      <c r="AN789" s="652"/>
      <c r="AO789" s="652"/>
      <c r="AP789" s="652"/>
      <c r="AQ789" s="652"/>
      <c r="AR789" s="652"/>
      <c r="AS789" s="652"/>
      <c r="AT789" s="653"/>
      <c r="AU789" s="371"/>
      <c r="AV789" s="372"/>
      <c r="AW789" s="372"/>
      <c r="AX789" s="373"/>
    </row>
    <row r="790" spans="1:51" ht="24.75" customHeight="1" x14ac:dyDescent="0.15">
      <c r="A790" s="618"/>
      <c r="B790" s="619"/>
      <c r="C790" s="619"/>
      <c r="D790" s="619"/>
      <c r="E790" s="619"/>
      <c r="F790" s="620"/>
      <c r="G790" s="593" t="s">
        <v>682</v>
      </c>
      <c r="H790" s="594"/>
      <c r="I790" s="594"/>
      <c r="J790" s="594"/>
      <c r="K790" s="595"/>
      <c r="L790" s="585" t="s">
        <v>683</v>
      </c>
      <c r="M790" s="586"/>
      <c r="N790" s="586"/>
      <c r="O790" s="586"/>
      <c r="P790" s="586"/>
      <c r="Q790" s="586"/>
      <c r="R790" s="586"/>
      <c r="S790" s="586"/>
      <c r="T790" s="586"/>
      <c r="U790" s="586"/>
      <c r="V790" s="586"/>
      <c r="W790" s="586"/>
      <c r="X790" s="587"/>
      <c r="Y790" s="588">
        <v>95</v>
      </c>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1"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1" ht="24.75" hidden="1" customHeight="1" x14ac:dyDescent="0.15">
      <c r="A792" s="618"/>
      <c r="B792" s="619"/>
      <c r="C792" s="619"/>
      <c r="D792" s="619"/>
      <c r="E792" s="619"/>
      <c r="F792" s="620"/>
      <c r="G792" s="593"/>
      <c r="H792" s="594"/>
      <c r="I792" s="594"/>
      <c r="J792" s="594"/>
      <c r="K792" s="595"/>
      <c r="L792" s="585"/>
      <c r="M792" s="586"/>
      <c r="N792" s="586"/>
      <c r="O792" s="586"/>
      <c r="P792" s="586"/>
      <c r="Q792" s="586"/>
      <c r="R792" s="586"/>
      <c r="S792" s="586"/>
      <c r="T792" s="586"/>
      <c r="U792" s="586"/>
      <c r="V792" s="586"/>
      <c r="W792" s="586"/>
      <c r="X792" s="587"/>
      <c r="Y792" s="588"/>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hidden="1"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x14ac:dyDescent="0.15">
      <c r="A799" s="618"/>
      <c r="B799" s="619"/>
      <c r="C799" s="619"/>
      <c r="D799" s="619"/>
      <c r="E799" s="619"/>
      <c r="F799" s="620"/>
      <c r="G799" s="812" t="s">
        <v>20</v>
      </c>
      <c r="H799" s="813"/>
      <c r="I799" s="813"/>
      <c r="J799" s="813"/>
      <c r="K799" s="813"/>
      <c r="L799" s="814"/>
      <c r="M799" s="815"/>
      <c r="N799" s="815"/>
      <c r="O799" s="815"/>
      <c r="P799" s="815"/>
      <c r="Q799" s="815"/>
      <c r="R799" s="815"/>
      <c r="S799" s="815"/>
      <c r="T799" s="815"/>
      <c r="U799" s="815"/>
      <c r="V799" s="815"/>
      <c r="W799" s="815"/>
      <c r="X799" s="816"/>
      <c r="Y799" s="817">
        <f>SUM(Y789:AB798)</f>
        <v>299</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0</v>
      </c>
      <c r="AV799" s="818"/>
      <c r="AW799" s="818"/>
      <c r="AX799" s="820"/>
    </row>
    <row r="800" spans="1:51" ht="24.75" hidden="1" customHeight="1" x14ac:dyDescent="0.15">
      <c r="A800" s="618"/>
      <c r="B800" s="619"/>
      <c r="C800" s="619"/>
      <c r="D800" s="619"/>
      <c r="E800" s="619"/>
      <c r="F800" s="620"/>
      <c r="G800" s="780" t="s">
        <v>242</v>
      </c>
      <c r="H800" s="781"/>
      <c r="I800" s="781"/>
      <c r="J800" s="781"/>
      <c r="K800" s="781"/>
      <c r="L800" s="781"/>
      <c r="M800" s="781"/>
      <c r="N800" s="781"/>
      <c r="O800" s="781"/>
      <c r="P800" s="781"/>
      <c r="Q800" s="781"/>
      <c r="R800" s="781"/>
      <c r="S800" s="781"/>
      <c r="T800" s="781"/>
      <c r="U800" s="781"/>
      <c r="V800" s="781"/>
      <c r="W800" s="781"/>
      <c r="X800" s="781"/>
      <c r="Y800" s="781"/>
      <c r="Z800" s="781"/>
      <c r="AA800" s="781"/>
      <c r="AB800" s="823"/>
      <c r="AC800" s="780" t="s">
        <v>241</v>
      </c>
      <c r="AD800" s="781"/>
      <c r="AE800" s="781"/>
      <c r="AF800" s="781"/>
      <c r="AG800" s="781"/>
      <c r="AH800" s="781"/>
      <c r="AI800" s="781"/>
      <c r="AJ800" s="781"/>
      <c r="AK800" s="781"/>
      <c r="AL800" s="781"/>
      <c r="AM800" s="781"/>
      <c r="AN800" s="781"/>
      <c r="AO800" s="781"/>
      <c r="AP800" s="781"/>
      <c r="AQ800" s="781"/>
      <c r="AR800" s="781"/>
      <c r="AS800" s="781"/>
      <c r="AT800" s="781"/>
      <c r="AU800" s="781"/>
      <c r="AV800" s="781"/>
      <c r="AW800" s="781"/>
      <c r="AX800" s="782"/>
      <c r="AY800">
        <f>COUNTA($G$802,$AC$802)</f>
        <v>0</v>
      </c>
    </row>
    <row r="801" spans="1:51" ht="24.75" hidden="1" customHeight="1" x14ac:dyDescent="0.15">
      <c r="A801" s="618"/>
      <c r="B801" s="619"/>
      <c r="C801" s="619"/>
      <c r="D801" s="619"/>
      <c r="E801" s="619"/>
      <c r="F801" s="620"/>
      <c r="G801" s="801"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7"/>
      <c r="AC801" s="801"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0</v>
      </c>
    </row>
    <row r="802" spans="1:51" ht="24.75" hidden="1" customHeight="1" x14ac:dyDescent="0.15">
      <c r="A802" s="618"/>
      <c r="B802" s="619"/>
      <c r="C802" s="619"/>
      <c r="D802" s="619"/>
      <c r="E802" s="619"/>
      <c r="F802" s="620"/>
      <c r="G802" s="657"/>
      <c r="H802" s="658"/>
      <c r="I802" s="658"/>
      <c r="J802" s="658"/>
      <c r="K802" s="659"/>
      <c r="L802" s="651"/>
      <c r="M802" s="652"/>
      <c r="N802" s="652"/>
      <c r="O802" s="652"/>
      <c r="P802" s="652"/>
      <c r="Q802" s="652"/>
      <c r="R802" s="652"/>
      <c r="S802" s="652"/>
      <c r="T802" s="652"/>
      <c r="U802" s="652"/>
      <c r="V802" s="652"/>
      <c r="W802" s="652"/>
      <c r="X802" s="653"/>
      <c r="Y802" s="371"/>
      <c r="Z802" s="372"/>
      <c r="AA802" s="372"/>
      <c r="AB802" s="791"/>
      <c r="AC802" s="657"/>
      <c r="AD802" s="658"/>
      <c r="AE802" s="658"/>
      <c r="AF802" s="658"/>
      <c r="AG802" s="659"/>
      <c r="AH802" s="651"/>
      <c r="AI802" s="652"/>
      <c r="AJ802" s="652"/>
      <c r="AK802" s="652"/>
      <c r="AL802" s="652"/>
      <c r="AM802" s="652"/>
      <c r="AN802" s="652"/>
      <c r="AO802" s="652"/>
      <c r="AP802" s="652"/>
      <c r="AQ802" s="652"/>
      <c r="AR802" s="652"/>
      <c r="AS802" s="652"/>
      <c r="AT802" s="653"/>
      <c r="AU802" s="371"/>
      <c r="AV802" s="372"/>
      <c r="AW802" s="372"/>
      <c r="AX802" s="373"/>
      <c r="AY802">
        <f t="shared" ref="AY802:AY812" si="115">$AY$800</f>
        <v>0</v>
      </c>
    </row>
    <row r="803" spans="1:51"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115"/>
        <v>0</v>
      </c>
    </row>
    <row r="804" spans="1:51"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0</v>
      </c>
    </row>
    <row r="805" spans="1:51" ht="24.75" hidden="1"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0</v>
      </c>
    </row>
    <row r="806" spans="1:51" ht="24.75" hidden="1"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0</v>
      </c>
    </row>
    <row r="807" spans="1:51" ht="24.75" hidden="1"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0</v>
      </c>
    </row>
    <row r="808" spans="1:51"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0</v>
      </c>
    </row>
    <row r="809" spans="1:51"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0</v>
      </c>
    </row>
    <row r="810" spans="1:51"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0</v>
      </c>
    </row>
    <row r="811" spans="1:51"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0</v>
      </c>
    </row>
    <row r="812" spans="1:51" ht="24.75" hidden="1" customHeight="1" thickBot="1" x14ac:dyDescent="0.2">
      <c r="A812" s="618"/>
      <c r="B812" s="619"/>
      <c r="C812" s="619"/>
      <c r="D812" s="619"/>
      <c r="E812" s="619"/>
      <c r="F812" s="620"/>
      <c r="G812" s="812" t="s">
        <v>20</v>
      </c>
      <c r="H812" s="813"/>
      <c r="I812" s="813"/>
      <c r="J812" s="813"/>
      <c r="K812" s="813"/>
      <c r="L812" s="814"/>
      <c r="M812" s="815"/>
      <c r="N812" s="815"/>
      <c r="O812" s="815"/>
      <c r="P812" s="815"/>
      <c r="Q812" s="815"/>
      <c r="R812" s="815"/>
      <c r="S812" s="815"/>
      <c r="T812" s="815"/>
      <c r="U812" s="815"/>
      <c r="V812" s="815"/>
      <c r="W812" s="815"/>
      <c r="X812" s="816"/>
      <c r="Y812" s="817">
        <f>SUM(Y802:AB811)</f>
        <v>0</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115"/>
        <v>0</v>
      </c>
    </row>
    <row r="813" spans="1:51" ht="24.75" hidden="1" customHeight="1" x14ac:dyDescent="0.15">
      <c r="A813" s="618"/>
      <c r="B813" s="619"/>
      <c r="C813" s="619"/>
      <c r="D813" s="619"/>
      <c r="E813" s="619"/>
      <c r="F813" s="620"/>
      <c r="G813" s="780" t="s">
        <v>243</v>
      </c>
      <c r="H813" s="781"/>
      <c r="I813" s="781"/>
      <c r="J813" s="781"/>
      <c r="K813" s="781"/>
      <c r="L813" s="781"/>
      <c r="M813" s="781"/>
      <c r="N813" s="781"/>
      <c r="O813" s="781"/>
      <c r="P813" s="781"/>
      <c r="Q813" s="781"/>
      <c r="R813" s="781"/>
      <c r="S813" s="781"/>
      <c r="T813" s="781"/>
      <c r="U813" s="781"/>
      <c r="V813" s="781"/>
      <c r="W813" s="781"/>
      <c r="X813" s="781"/>
      <c r="Y813" s="781"/>
      <c r="Z813" s="781"/>
      <c r="AA813" s="781"/>
      <c r="AB813" s="823"/>
      <c r="AC813" s="780" t="s">
        <v>244</v>
      </c>
      <c r="AD813" s="781"/>
      <c r="AE813" s="781"/>
      <c r="AF813" s="781"/>
      <c r="AG813" s="781"/>
      <c r="AH813" s="781"/>
      <c r="AI813" s="781"/>
      <c r="AJ813" s="781"/>
      <c r="AK813" s="781"/>
      <c r="AL813" s="781"/>
      <c r="AM813" s="781"/>
      <c r="AN813" s="781"/>
      <c r="AO813" s="781"/>
      <c r="AP813" s="781"/>
      <c r="AQ813" s="781"/>
      <c r="AR813" s="781"/>
      <c r="AS813" s="781"/>
      <c r="AT813" s="781"/>
      <c r="AU813" s="781"/>
      <c r="AV813" s="781"/>
      <c r="AW813" s="781"/>
      <c r="AX813" s="782"/>
      <c r="AY813">
        <f>COUNTA($G$815,$AC$815)</f>
        <v>0</v>
      </c>
    </row>
    <row r="814" spans="1:51" ht="24.75" hidden="1" customHeight="1" x14ac:dyDescent="0.15">
      <c r="A814" s="618"/>
      <c r="B814" s="619"/>
      <c r="C814" s="619"/>
      <c r="D814" s="619"/>
      <c r="E814" s="619"/>
      <c r="F814" s="620"/>
      <c r="G814" s="801"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7"/>
      <c r="AC814" s="801"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658"/>
      <c r="I815" s="658"/>
      <c r="J815" s="658"/>
      <c r="K815" s="659"/>
      <c r="L815" s="651"/>
      <c r="M815" s="652"/>
      <c r="N815" s="652"/>
      <c r="O815" s="652"/>
      <c r="P815" s="652"/>
      <c r="Q815" s="652"/>
      <c r="R815" s="652"/>
      <c r="S815" s="652"/>
      <c r="T815" s="652"/>
      <c r="U815" s="652"/>
      <c r="V815" s="652"/>
      <c r="W815" s="652"/>
      <c r="X815" s="653"/>
      <c r="Y815" s="371"/>
      <c r="Z815" s="372"/>
      <c r="AA815" s="372"/>
      <c r="AB815" s="791"/>
      <c r="AC815" s="657"/>
      <c r="AD815" s="658"/>
      <c r="AE815" s="658"/>
      <c r="AF815" s="658"/>
      <c r="AG815" s="659"/>
      <c r="AH815" s="651"/>
      <c r="AI815" s="652"/>
      <c r="AJ815" s="652"/>
      <c r="AK815" s="652"/>
      <c r="AL815" s="652"/>
      <c r="AM815" s="652"/>
      <c r="AN815" s="652"/>
      <c r="AO815" s="652"/>
      <c r="AP815" s="652"/>
      <c r="AQ815" s="652"/>
      <c r="AR815" s="652"/>
      <c r="AS815" s="652"/>
      <c r="AT815" s="653"/>
      <c r="AU815" s="371"/>
      <c r="AV815" s="372"/>
      <c r="AW815" s="372"/>
      <c r="AX815" s="373"/>
      <c r="AY815">
        <f t="shared" ref="AY815:AY825" si="116">$AY$813</f>
        <v>0</v>
      </c>
    </row>
    <row r="816" spans="1:51"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thickBot="1" x14ac:dyDescent="0.2">
      <c r="A825" s="618"/>
      <c r="B825" s="619"/>
      <c r="C825" s="619"/>
      <c r="D825" s="619"/>
      <c r="E825" s="619"/>
      <c r="F825" s="620"/>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18"/>
      <c r="B826" s="619"/>
      <c r="C826" s="619"/>
      <c r="D826" s="619"/>
      <c r="E826" s="619"/>
      <c r="F826" s="620"/>
      <c r="G826" s="780" t="s">
        <v>218</v>
      </c>
      <c r="H826" s="781"/>
      <c r="I826" s="781"/>
      <c r="J826" s="781"/>
      <c r="K826" s="781"/>
      <c r="L826" s="781"/>
      <c r="M826" s="781"/>
      <c r="N826" s="781"/>
      <c r="O826" s="781"/>
      <c r="P826" s="781"/>
      <c r="Q826" s="781"/>
      <c r="R826" s="781"/>
      <c r="S826" s="781"/>
      <c r="T826" s="781"/>
      <c r="U826" s="781"/>
      <c r="V826" s="781"/>
      <c r="W826" s="781"/>
      <c r="X826" s="781"/>
      <c r="Y826" s="781"/>
      <c r="Z826" s="781"/>
      <c r="AA826" s="781"/>
      <c r="AB826" s="823"/>
      <c r="AC826" s="780" t="s">
        <v>177</v>
      </c>
      <c r="AD826" s="781"/>
      <c r="AE826" s="781"/>
      <c r="AF826" s="781"/>
      <c r="AG826" s="781"/>
      <c r="AH826" s="781"/>
      <c r="AI826" s="781"/>
      <c r="AJ826" s="781"/>
      <c r="AK826" s="781"/>
      <c r="AL826" s="781"/>
      <c r="AM826" s="781"/>
      <c r="AN826" s="781"/>
      <c r="AO826" s="781"/>
      <c r="AP826" s="781"/>
      <c r="AQ826" s="781"/>
      <c r="AR826" s="781"/>
      <c r="AS826" s="781"/>
      <c r="AT826" s="781"/>
      <c r="AU826" s="781"/>
      <c r="AV826" s="781"/>
      <c r="AW826" s="781"/>
      <c r="AX826" s="782"/>
      <c r="AY826">
        <f>COUNTA($G$828,$AC$828)</f>
        <v>0</v>
      </c>
    </row>
    <row r="827" spans="1:51" ht="24.75" hidden="1" customHeight="1" x14ac:dyDescent="0.15">
      <c r="A827" s="618"/>
      <c r="B827" s="619"/>
      <c r="C827" s="619"/>
      <c r="D827" s="619"/>
      <c r="E827" s="619"/>
      <c r="F827" s="620"/>
      <c r="G827" s="801"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7"/>
      <c r="AC827" s="801"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71"/>
      <c r="Z828" s="372"/>
      <c r="AA828" s="372"/>
      <c r="AB828" s="791"/>
      <c r="AC828" s="657"/>
      <c r="AD828" s="658"/>
      <c r="AE828" s="658"/>
      <c r="AF828" s="658"/>
      <c r="AG828" s="659"/>
      <c r="AH828" s="651"/>
      <c r="AI828" s="652"/>
      <c r="AJ828" s="652"/>
      <c r="AK828" s="652"/>
      <c r="AL828" s="652"/>
      <c r="AM828" s="652"/>
      <c r="AN828" s="652"/>
      <c r="AO828" s="652"/>
      <c r="AP828" s="652"/>
      <c r="AQ828" s="652"/>
      <c r="AR828" s="652"/>
      <c r="AS828" s="652"/>
      <c r="AT828" s="653"/>
      <c r="AU828" s="371"/>
      <c r="AV828" s="372"/>
      <c r="AW828" s="372"/>
      <c r="AX828" s="373"/>
      <c r="AY828">
        <f t="shared" ref="AY828:AY838" si="117">$AY$826</f>
        <v>0</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18"/>
      <c r="B838" s="619"/>
      <c r="C838" s="619"/>
      <c r="D838" s="619"/>
      <c r="E838" s="619"/>
      <c r="F838" s="620"/>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hidden="1" customHeight="1" thickBot="1" x14ac:dyDescent="0.2">
      <c r="A839" s="893" t="s">
        <v>147</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140.25" customHeight="1" x14ac:dyDescent="0.15">
      <c r="A845" s="355">
        <v>1</v>
      </c>
      <c r="B845" s="355">
        <v>1</v>
      </c>
      <c r="C845" s="343" t="s">
        <v>684</v>
      </c>
      <c r="D845" s="328"/>
      <c r="E845" s="328"/>
      <c r="F845" s="328"/>
      <c r="G845" s="328"/>
      <c r="H845" s="328"/>
      <c r="I845" s="328"/>
      <c r="J845" s="329">
        <v>1010005003211</v>
      </c>
      <c r="K845" s="330"/>
      <c r="L845" s="330"/>
      <c r="M845" s="330"/>
      <c r="N845" s="330"/>
      <c r="O845" s="330"/>
      <c r="P845" s="363" t="s">
        <v>685</v>
      </c>
      <c r="Q845" s="364"/>
      <c r="R845" s="364"/>
      <c r="S845" s="364"/>
      <c r="T845" s="364"/>
      <c r="U845" s="364"/>
      <c r="V845" s="364"/>
      <c r="W845" s="364"/>
      <c r="X845" s="364"/>
      <c r="Y845" s="332">
        <v>299</v>
      </c>
      <c r="Z845" s="333"/>
      <c r="AA845" s="333"/>
      <c r="AB845" s="334"/>
      <c r="AC845" s="891" t="s">
        <v>698</v>
      </c>
      <c r="AD845" s="892"/>
      <c r="AE845" s="892"/>
      <c r="AF845" s="892"/>
      <c r="AG845" s="892"/>
      <c r="AH845" s="351" t="s">
        <v>699</v>
      </c>
      <c r="AI845" s="352"/>
      <c r="AJ845" s="352"/>
      <c r="AK845" s="352"/>
      <c r="AL845" s="339" t="s">
        <v>325</v>
      </c>
      <c r="AM845" s="340"/>
      <c r="AN845" s="340"/>
      <c r="AO845" s="341"/>
      <c r="AP845" s="342" t="s">
        <v>325</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8" t="s">
        <v>250</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1"/>
      <c r="E1109" s="137" t="s">
        <v>214</v>
      </c>
      <c r="F1109" s="361"/>
      <c r="G1109" s="361"/>
      <c r="H1109" s="361"/>
      <c r="I1109" s="361"/>
      <c r="J1109" s="137" t="s">
        <v>221</v>
      </c>
      <c r="K1109" s="137"/>
      <c r="L1109" s="137"/>
      <c r="M1109" s="137"/>
      <c r="N1109" s="137"/>
      <c r="O1109" s="137"/>
      <c r="P1109" s="347" t="s">
        <v>27</v>
      </c>
      <c r="Q1109" s="347"/>
      <c r="R1109" s="347"/>
      <c r="S1109" s="347"/>
      <c r="T1109" s="347"/>
      <c r="U1109" s="347"/>
      <c r="V1109" s="347"/>
      <c r="W1109" s="347"/>
      <c r="X1109" s="347"/>
      <c r="Y1109" s="137" t="s">
        <v>223</v>
      </c>
      <c r="Z1109" s="361"/>
      <c r="AA1109" s="361"/>
      <c r="AB1109" s="361"/>
      <c r="AC1109" s="137" t="s">
        <v>197</v>
      </c>
      <c r="AD1109" s="137"/>
      <c r="AE1109" s="137"/>
      <c r="AF1109" s="137"/>
      <c r="AG1109" s="137"/>
      <c r="AH1109" s="347" t="s">
        <v>210</v>
      </c>
      <c r="AI1109" s="348"/>
      <c r="AJ1109" s="348"/>
      <c r="AK1109" s="348"/>
      <c r="AL1109" s="348" t="s">
        <v>21</v>
      </c>
      <c r="AM1109" s="348"/>
      <c r="AN1109" s="348"/>
      <c r="AO1109" s="362"/>
      <c r="AP1109" s="350" t="s">
        <v>251</v>
      </c>
      <c r="AQ1109" s="350"/>
      <c r="AR1109" s="350"/>
      <c r="AS1109" s="350"/>
      <c r="AT1109" s="350"/>
      <c r="AU1109" s="350"/>
      <c r="AV1109" s="350"/>
      <c r="AW1109" s="350"/>
      <c r="AX1109" s="350"/>
    </row>
    <row r="1110" spans="1:51" ht="33.75" customHeight="1" x14ac:dyDescent="0.15">
      <c r="A1110" s="355">
        <v>1</v>
      </c>
      <c r="B1110" s="355">
        <v>1</v>
      </c>
      <c r="C1110" s="353" t="s">
        <v>686</v>
      </c>
      <c r="D1110" s="353"/>
      <c r="E1110" s="135" t="s">
        <v>325</v>
      </c>
      <c r="F1110" s="354"/>
      <c r="G1110" s="354"/>
      <c r="H1110" s="354"/>
      <c r="I1110" s="354"/>
      <c r="J1110" s="329" t="s">
        <v>699</v>
      </c>
      <c r="K1110" s="330"/>
      <c r="L1110" s="330"/>
      <c r="M1110" s="330"/>
      <c r="N1110" s="330"/>
      <c r="O1110" s="330"/>
      <c r="P1110" s="363" t="s">
        <v>325</v>
      </c>
      <c r="Q1110" s="364"/>
      <c r="R1110" s="364"/>
      <c r="S1110" s="364"/>
      <c r="T1110" s="364"/>
      <c r="U1110" s="364"/>
      <c r="V1110" s="364"/>
      <c r="W1110" s="364"/>
      <c r="X1110" s="364"/>
      <c r="Y1110" s="332" t="s">
        <v>699</v>
      </c>
      <c r="Z1110" s="333"/>
      <c r="AA1110" s="333"/>
      <c r="AB1110" s="334"/>
      <c r="AC1110" s="356"/>
      <c r="AD1110" s="356"/>
      <c r="AE1110" s="356"/>
      <c r="AF1110" s="356"/>
      <c r="AG1110" s="356"/>
      <c r="AH1110" s="337" t="s">
        <v>699</v>
      </c>
      <c r="AI1110" s="338"/>
      <c r="AJ1110" s="338"/>
      <c r="AK1110" s="338"/>
      <c r="AL1110" s="339" t="s">
        <v>690</v>
      </c>
      <c r="AM1110" s="340"/>
      <c r="AN1110" s="340"/>
      <c r="AO1110" s="341"/>
      <c r="AP1110" s="357" t="s">
        <v>325</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21">
      <formula>IF(RIGHT(TEXT(P14,"0.#"),1)=".",FALSE,TRUE)</formula>
    </cfRule>
    <cfRule type="expression" dxfId="2100" priority="14022">
      <formula>IF(RIGHT(TEXT(P14,"0.#"),1)=".",TRUE,FALSE)</formula>
    </cfRule>
  </conditionalFormatting>
  <conditionalFormatting sqref="AE32">
    <cfRule type="expression" dxfId="2099" priority="14011">
      <formula>IF(RIGHT(TEXT(AE32,"0.#"),1)=".",FALSE,TRUE)</formula>
    </cfRule>
    <cfRule type="expression" dxfId="2098" priority="14012">
      <formula>IF(RIGHT(TEXT(AE32,"0.#"),1)=".",TRUE,FALSE)</formula>
    </cfRule>
  </conditionalFormatting>
  <conditionalFormatting sqref="P18:AX18">
    <cfRule type="expression" dxfId="2097" priority="13897">
      <formula>IF(RIGHT(TEXT(P18,"0.#"),1)=".",FALSE,TRUE)</formula>
    </cfRule>
    <cfRule type="expression" dxfId="2096" priority="13898">
      <formula>IF(RIGHT(TEXT(P18,"0.#"),1)=".",TRUE,FALSE)</formula>
    </cfRule>
  </conditionalFormatting>
  <conditionalFormatting sqref="Y799">
    <cfRule type="expression" dxfId="2095" priority="13889">
      <formula>IF(RIGHT(TEXT(Y799,"0.#"),1)=".",FALSE,TRUE)</formula>
    </cfRule>
    <cfRule type="expression" dxfId="2094" priority="13890">
      <formula>IF(RIGHT(TEXT(Y799,"0.#"),1)=".",TRUE,FALSE)</formula>
    </cfRule>
  </conditionalFormatting>
  <conditionalFormatting sqref="Y830:Y837 Y828 Y817:Y824 Y815 Y804:Y811 Y802">
    <cfRule type="expression" dxfId="2093" priority="13671">
      <formula>IF(RIGHT(TEXT(Y802,"0.#"),1)=".",FALSE,TRUE)</formula>
    </cfRule>
    <cfRule type="expression" dxfId="2092" priority="13672">
      <formula>IF(RIGHT(TEXT(Y802,"0.#"),1)=".",TRUE,FALSE)</formula>
    </cfRule>
  </conditionalFormatting>
  <conditionalFormatting sqref="P16:AQ17 P15:AX15 P13:AX13">
    <cfRule type="expression" dxfId="2091" priority="13719">
      <formula>IF(RIGHT(TEXT(P13,"0.#"),1)=".",FALSE,TRUE)</formula>
    </cfRule>
    <cfRule type="expression" dxfId="2090" priority="13720">
      <formula>IF(RIGHT(TEXT(P13,"0.#"),1)=".",TRUE,FALSE)</formula>
    </cfRule>
  </conditionalFormatting>
  <conditionalFormatting sqref="P19:AJ19">
    <cfRule type="expression" dxfId="2089" priority="13717">
      <formula>IF(RIGHT(TEXT(P19,"0.#"),1)=".",FALSE,TRUE)</formula>
    </cfRule>
    <cfRule type="expression" dxfId="2088" priority="13718">
      <formula>IF(RIGHT(TEXT(P19,"0.#"),1)=".",TRUE,FALSE)</formula>
    </cfRule>
  </conditionalFormatting>
  <conditionalFormatting sqref="AE101">
    <cfRule type="expression" dxfId="2087" priority="13709">
      <formula>IF(RIGHT(TEXT(AE101,"0.#"),1)=".",FALSE,TRUE)</formula>
    </cfRule>
    <cfRule type="expression" dxfId="2086" priority="13710">
      <formula>IF(RIGHT(TEXT(AE101,"0.#"),1)=".",TRUE,FALSE)</formula>
    </cfRule>
  </conditionalFormatting>
  <conditionalFormatting sqref="Y791:Y798">
    <cfRule type="expression" dxfId="2085" priority="13695">
      <formula>IF(RIGHT(TEXT(Y791,"0.#"),1)=".",FALSE,TRUE)</formula>
    </cfRule>
    <cfRule type="expression" dxfId="2084" priority="13696">
      <formula>IF(RIGHT(TEXT(Y791,"0.#"),1)=".",TRUE,FALSE)</formula>
    </cfRule>
  </conditionalFormatting>
  <conditionalFormatting sqref="AU790">
    <cfRule type="expression" dxfId="2083" priority="13693">
      <formula>IF(RIGHT(TEXT(AU790,"0.#"),1)=".",FALSE,TRUE)</formula>
    </cfRule>
    <cfRule type="expression" dxfId="2082" priority="13694">
      <formula>IF(RIGHT(TEXT(AU790,"0.#"),1)=".",TRUE,FALSE)</formula>
    </cfRule>
  </conditionalFormatting>
  <conditionalFormatting sqref="AU799">
    <cfRule type="expression" dxfId="2081" priority="13691">
      <formula>IF(RIGHT(TEXT(AU799,"0.#"),1)=".",FALSE,TRUE)</formula>
    </cfRule>
    <cfRule type="expression" dxfId="2080" priority="13692">
      <formula>IF(RIGHT(TEXT(AU799,"0.#"),1)=".",TRUE,FALSE)</formula>
    </cfRule>
  </conditionalFormatting>
  <conditionalFormatting sqref="AU791:AU798 AU789">
    <cfRule type="expression" dxfId="2079" priority="13689">
      <formula>IF(RIGHT(TEXT(AU789,"0.#"),1)=".",FALSE,TRUE)</formula>
    </cfRule>
    <cfRule type="expression" dxfId="2078" priority="13690">
      <formula>IF(RIGHT(TEXT(AU789,"0.#"),1)=".",TRUE,FALSE)</formula>
    </cfRule>
  </conditionalFormatting>
  <conditionalFormatting sqref="Y829 Y816 Y803">
    <cfRule type="expression" dxfId="2077" priority="13675">
      <formula>IF(RIGHT(TEXT(Y803,"0.#"),1)=".",FALSE,TRUE)</formula>
    </cfRule>
    <cfRule type="expression" dxfId="2076" priority="13676">
      <formula>IF(RIGHT(TEXT(Y803,"0.#"),1)=".",TRUE,FALSE)</formula>
    </cfRule>
  </conditionalFormatting>
  <conditionalFormatting sqref="Y838 Y825 Y812">
    <cfRule type="expression" dxfId="2075" priority="13673">
      <formula>IF(RIGHT(TEXT(Y812,"0.#"),1)=".",FALSE,TRUE)</formula>
    </cfRule>
    <cfRule type="expression" dxfId="2074" priority="13674">
      <formula>IF(RIGHT(TEXT(Y812,"0.#"),1)=".",TRUE,FALSE)</formula>
    </cfRule>
  </conditionalFormatting>
  <conditionalFormatting sqref="AU829 AU816 AU803">
    <cfRule type="expression" dxfId="2073" priority="13669">
      <formula>IF(RIGHT(TEXT(AU803,"0.#"),1)=".",FALSE,TRUE)</formula>
    </cfRule>
    <cfRule type="expression" dxfId="2072" priority="13670">
      <formula>IF(RIGHT(TEXT(AU803,"0.#"),1)=".",TRUE,FALSE)</formula>
    </cfRule>
  </conditionalFormatting>
  <conditionalFormatting sqref="AU838 AU825 AU812">
    <cfRule type="expression" dxfId="2071" priority="13667">
      <formula>IF(RIGHT(TEXT(AU812,"0.#"),1)=".",FALSE,TRUE)</formula>
    </cfRule>
    <cfRule type="expression" dxfId="2070" priority="13668">
      <formula>IF(RIGHT(TEXT(AU812,"0.#"),1)=".",TRUE,FALSE)</formula>
    </cfRule>
  </conditionalFormatting>
  <conditionalFormatting sqref="AU830:AU837 AU828 AU817:AU824 AU815 AU804:AU811 AU802">
    <cfRule type="expression" dxfId="2069" priority="13665">
      <formula>IF(RIGHT(TEXT(AU802,"0.#"),1)=".",FALSE,TRUE)</formula>
    </cfRule>
    <cfRule type="expression" dxfId="2068" priority="13666">
      <formula>IF(RIGHT(TEXT(AU802,"0.#"),1)=".",TRUE,FALSE)</formula>
    </cfRule>
  </conditionalFormatting>
  <conditionalFormatting sqref="AM87">
    <cfRule type="expression" dxfId="2067" priority="13319">
      <formula>IF(RIGHT(TEXT(AM87,"0.#"),1)=".",FALSE,TRUE)</formula>
    </cfRule>
    <cfRule type="expression" dxfId="2066" priority="13320">
      <formula>IF(RIGHT(TEXT(AM87,"0.#"),1)=".",TRUE,FALSE)</formula>
    </cfRule>
  </conditionalFormatting>
  <conditionalFormatting sqref="AE55">
    <cfRule type="expression" dxfId="2065" priority="13387">
      <formula>IF(RIGHT(TEXT(AE55,"0.#"),1)=".",FALSE,TRUE)</formula>
    </cfRule>
    <cfRule type="expression" dxfId="2064" priority="13388">
      <formula>IF(RIGHT(TEXT(AE55,"0.#"),1)=".",TRUE,FALSE)</formula>
    </cfRule>
  </conditionalFormatting>
  <conditionalFormatting sqref="AI55">
    <cfRule type="expression" dxfId="2063" priority="13385">
      <formula>IF(RIGHT(TEXT(AI55,"0.#"),1)=".",FALSE,TRUE)</formula>
    </cfRule>
    <cfRule type="expression" dxfId="2062" priority="13386">
      <formula>IF(RIGHT(TEXT(AI55,"0.#"),1)=".",TRUE,FALSE)</formula>
    </cfRule>
  </conditionalFormatting>
  <conditionalFormatting sqref="AM34">
    <cfRule type="expression" dxfId="2061" priority="13465">
      <formula>IF(RIGHT(TEXT(AM34,"0.#"),1)=".",FALSE,TRUE)</formula>
    </cfRule>
    <cfRule type="expression" dxfId="2060" priority="13466">
      <formula>IF(RIGHT(TEXT(AM34,"0.#"),1)=".",TRUE,FALSE)</formula>
    </cfRule>
  </conditionalFormatting>
  <conditionalFormatting sqref="AE33">
    <cfRule type="expression" dxfId="2059" priority="13479">
      <formula>IF(RIGHT(TEXT(AE33,"0.#"),1)=".",FALSE,TRUE)</formula>
    </cfRule>
    <cfRule type="expression" dxfId="2058" priority="13480">
      <formula>IF(RIGHT(TEXT(AE33,"0.#"),1)=".",TRUE,FALSE)</formula>
    </cfRule>
  </conditionalFormatting>
  <conditionalFormatting sqref="AE34">
    <cfRule type="expression" dxfId="2057" priority="13477">
      <formula>IF(RIGHT(TEXT(AE34,"0.#"),1)=".",FALSE,TRUE)</formula>
    </cfRule>
    <cfRule type="expression" dxfId="2056" priority="13478">
      <formula>IF(RIGHT(TEXT(AE34,"0.#"),1)=".",TRUE,FALSE)</formula>
    </cfRule>
  </conditionalFormatting>
  <conditionalFormatting sqref="AI34">
    <cfRule type="expression" dxfId="2055" priority="13475">
      <formula>IF(RIGHT(TEXT(AI34,"0.#"),1)=".",FALSE,TRUE)</formula>
    </cfRule>
    <cfRule type="expression" dxfId="2054" priority="13476">
      <formula>IF(RIGHT(TEXT(AI34,"0.#"),1)=".",TRUE,FALSE)</formula>
    </cfRule>
  </conditionalFormatting>
  <conditionalFormatting sqref="AI33">
    <cfRule type="expression" dxfId="2053" priority="13473">
      <formula>IF(RIGHT(TEXT(AI33,"0.#"),1)=".",FALSE,TRUE)</formula>
    </cfRule>
    <cfRule type="expression" dxfId="2052" priority="13474">
      <formula>IF(RIGHT(TEXT(AI33,"0.#"),1)=".",TRUE,FALSE)</formula>
    </cfRule>
  </conditionalFormatting>
  <conditionalFormatting sqref="AI32">
    <cfRule type="expression" dxfId="2051" priority="13471">
      <formula>IF(RIGHT(TEXT(AI32,"0.#"),1)=".",FALSE,TRUE)</formula>
    </cfRule>
    <cfRule type="expression" dxfId="2050" priority="13472">
      <formula>IF(RIGHT(TEXT(AI32,"0.#"),1)=".",TRUE,FALSE)</formula>
    </cfRule>
  </conditionalFormatting>
  <conditionalFormatting sqref="AM32">
    <cfRule type="expression" dxfId="2049" priority="13469">
      <formula>IF(RIGHT(TEXT(AM32,"0.#"),1)=".",FALSE,TRUE)</formula>
    </cfRule>
    <cfRule type="expression" dxfId="2048" priority="13470">
      <formula>IF(RIGHT(TEXT(AM32,"0.#"),1)=".",TRUE,FALSE)</formula>
    </cfRule>
  </conditionalFormatting>
  <conditionalFormatting sqref="AM33">
    <cfRule type="expression" dxfId="2047" priority="13467">
      <formula>IF(RIGHT(TEXT(AM33,"0.#"),1)=".",FALSE,TRUE)</formula>
    </cfRule>
    <cfRule type="expression" dxfId="2046" priority="13468">
      <formula>IF(RIGHT(TEXT(AM33,"0.#"),1)=".",TRUE,FALSE)</formula>
    </cfRule>
  </conditionalFormatting>
  <conditionalFormatting sqref="AQ32:AQ34">
    <cfRule type="expression" dxfId="2045" priority="13459">
      <formula>IF(RIGHT(TEXT(AQ32,"0.#"),1)=".",FALSE,TRUE)</formula>
    </cfRule>
    <cfRule type="expression" dxfId="2044" priority="13460">
      <formula>IF(RIGHT(TEXT(AQ32,"0.#"),1)=".",TRUE,FALSE)</formula>
    </cfRule>
  </conditionalFormatting>
  <conditionalFormatting sqref="AU32:AU34">
    <cfRule type="expression" dxfId="2043" priority="13457">
      <formula>IF(RIGHT(TEXT(AU32,"0.#"),1)=".",FALSE,TRUE)</formula>
    </cfRule>
    <cfRule type="expression" dxfId="2042" priority="13458">
      <formula>IF(RIGHT(TEXT(AU32,"0.#"),1)=".",TRUE,FALSE)</formula>
    </cfRule>
  </conditionalFormatting>
  <conditionalFormatting sqref="AE53">
    <cfRule type="expression" dxfId="2041" priority="13391">
      <formula>IF(RIGHT(TEXT(AE53,"0.#"),1)=".",FALSE,TRUE)</formula>
    </cfRule>
    <cfRule type="expression" dxfId="2040" priority="13392">
      <formula>IF(RIGHT(TEXT(AE53,"0.#"),1)=".",TRUE,FALSE)</formula>
    </cfRule>
  </conditionalFormatting>
  <conditionalFormatting sqref="AE54">
    <cfRule type="expression" dxfId="2039" priority="13389">
      <formula>IF(RIGHT(TEXT(AE54,"0.#"),1)=".",FALSE,TRUE)</formula>
    </cfRule>
    <cfRule type="expression" dxfId="2038" priority="13390">
      <formula>IF(RIGHT(TEXT(AE54,"0.#"),1)=".",TRUE,FALSE)</formula>
    </cfRule>
  </conditionalFormatting>
  <conditionalFormatting sqref="AI54">
    <cfRule type="expression" dxfId="2037" priority="13383">
      <formula>IF(RIGHT(TEXT(AI54,"0.#"),1)=".",FALSE,TRUE)</formula>
    </cfRule>
    <cfRule type="expression" dxfId="2036" priority="13384">
      <formula>IF(RIGHT(TEXT(AI54,"0.#"),1)=".",TRUE,FALSE)</formula>
    </cfRule>
  </conditionalFormatting>
  <conditionalFormatting sqref="AI53">
    <cfRule type="expression" dxfId="2035" priority="13381">
      <formula>IF(RIGHT(TEXT(AI53,"0.#"),1)=".",FALSE,TRUE)</formula>
    </cfRule>
    <cfRule type="expression" dxfId="2034" priority="13382">
      <formula>IF(RIGHT(TEXT(AI53,"0.#"),1)=".",TRUE,FALSE)</formula>
    </cfRule>
  </conditionalFormatting>
  <conditionalFormatting sqref="AM53">
    <cfRule type="expression" dxfId="2033" priority="13379">
      <formula>IF(RIGHT(TEXT(AM53,"0.#"),1)=".",FALSE,TRUE)</formula>
    </cfRule>
    <cfRule type="expression" dxfId="2032" priority="13380">
      <formula>IF(RIGHT(TEXT(AM53,"0.#"),1)=".",TRUE,FALSE)</formula>
    </cfRule>
  </conditionalFormatting>
  <conditionalFormatting sqref="AM54">
    <cfRule type="expression" dxfId="2031" priority="13377">
      <formula>IF(RIGHT(TEXT(AM54,"0.#"),1)=".",FALSE,TRUE)</formula>
    </cfRule>
    <cfRule type="expression" dxfId="2030" priority="13378">
      <formula>IF(RIGHT(TEXT(AM54,"0.#"),1)=".",TRUE,FALSE)</formula>
    </cfRule>
  </conditionalFormatting>
  <conditionalFormatting sqref="AM55">
    <cfRule type="expression" dxfId="2029" priority="13375">
      <formula>IF(RIGHT(TEXT(AM55,"0.#"),1)=".",FALSE,TRUE)</formula>
    </cfRule>
    <cfRule type="expression" dxfId="2028" priority="13376">
      <formula>IF(RIGHT(TEXT(AM55,"0.#"),1)=".",TRUE,FALSE)</formula>
    </cfRule>
  </conditionalFormatting>
  <conditionalFormatting sqref="AE60">
    <cfRule type="expression" dxfId="2027" priority="13361">
      <formula>IF(RIGHT(TEXT(AE60,"0.#"),1)=".",FALSE,TRUE)</formula>
    </cfRule>
    <cfRule type="expression" dxfId="2026" priority="13362">
      <formula>IF(RIGHT(TEXT(AE60,"0.#"),1)=".",TRUE,FALSE)</formula>
    </cfRule>
  </conditionalFormatting>
  <conditionalFormatting sqref="AE61">
    <cfRule type="expression" dxfId="2025" priority="13359">
      <formula>IF(RIGHT(TEXT(AE61,"0.#"),1)=".",FALSE,TRUE)</formula>
    </cfRule>
    <cfRule type="expression" dxfId="2024" priority="13360">
      <formula>IF(RIGHT(TEXT(AE61,"0.#"),1)=".",TRUE,FALSE)</formula>
    </cfRule>
  </conditionalFormatting>
  <conditionalFormatting sqref="AE62">
    <cfRule type="expression" dxfId="2023" priority="13357">
      <formula>IF(RIGHT(TEXT(AE62,"0.#"),1)=".",FALSE,TRUE)</formula>
    </cfRule>
    <cfRule type="expression" dxfId="2022" priority="13358">
      <formula>IF(RIGHT(TEXT(AE62,"0.#"),1)=".",TRUE,FALSE)</formula>
    </cfRule>
  </conditionalFormatting>
  <conditionalFormatting sqref="AI62">
    <cfRule type="expression" dxfId="2021" priority="13355">
      <formula>IF(RIGHT(TEXT(AI62,"0.#"),1)=".",FALSE,TRUE)</formula>
    </cfRule>
    <cfRule type="expression" dxfId="2020" priority="13356">
      <formula>IF(RIGHT(TEXT(AI62,"0.#"),1)=".",TRUE,FALSE)</formula>
    </cfRule>
  </conditionalFormatting>
  <conditionalFormatting sqref="AI61">
    <cfRule type="expression" dxfId="2019" priority="13353">
      <formula>IF(RIGHT(TEXT(AI61,"0.#"),1)=".",FALSE,TRUE)</formula>
    </cfRule>
    <cfRule type="expression" dxfId="2018" priority="13354">
      <formula>IF(RIGHT(TEXT(AI61,"0.#"),1)=".",TRUE,FALSE)</formula>
    </cfRule>
  </conditionalFormatting>
  <conditionalFormatting sqref="AI60">
    <cfRule type="expression" dxfId="2017" priority="13351">
      <formula>IF(RIGHT(TEXT(AI60,"0.#"),1)=".",FALSE,TRUE)</formula>
    </cfRule>
    <cfRule type="expression" dxfId="2016" priority="13352">
      <formula>IF(RIGHT(TEXT(AI60,"0.#"),1)=".",TRUE,FALSE)</formula>
    </cfRule>
  </conditionalFormatting>
  <conditionalFormatting sqref="AM60">
    <cfRule type="expression" dxfId="2015" priority="13349">
      <formula>IF(RIGHT(TEXT(AM60,"0.#"),1)=".",FALSE,TRUE)</formula>
    </cfRule>
    <cfRule type="expression" dxfId="2014" priority="13350">
      <formula>IF(RIGHT(TEXT(AM60,"0.#"),1)=".",TRUE,FALSE)</formula>
    </cfRule>
  </conditionalFormatting>
  <conditionalFormatting sqref="AM61">
    <cfRule type="expression" dxfId="2013" priority="13347">
      <formula>IF(RIGHT(TEXT(AM61,"0.#"),1)=".",FALSE,TRUE)</formula>
    </cfRule>
    <cfRule type="expression" dxfId="2012" priority="13348">
      <formula>IF(RIGHT(TEXT(AM61,"0.#"),1)=".",TRUE,FALSE)</formula>
    </cfRule>
  </conditionalFormatting>
  <conditionalFormatting sqref="AM62">
    <cfRule type="expression" dxfId="2011" priority="13345">
      <formula>IF(RIGHT(TEXT(AM62,"0.#"),1)=".",FALSE,TRUE)</formula>
    </cfRule>
    <cfRule type="expression" dxfId="2010" priority="13346">
      <formula>IF(RIGHT(TEXT(AM62,"0.#"),1)=".",TRUE,FALSE)</formula>
    </cfRule>
  </conditionalFormatting>
  <conditionalFormatting sqref="AE87">
    <cfRule type="expression" dxfId="2009" priority="13331">
      <formula>IF(RIGHT(TEXT(AE87,"0.#"),1)=".",FALSE,TRUE)</formula>
    </cfRule>
    <cfRule type="expression" dxfId="2008" priority="13332">
      <formula>IF(RIGHT(TEXT(AE87,"0.#"),1)=".",TRUE,FALSE)</formula>
    </cfRule>
  </conditionalFormatting>
  <conditionalFormatting sqref="AE88">
    <cfRule type="expression" dxfId="2007" priority="13329">
      <formula>IF(RIGHT(TEXT(AE88,"0.#"),1)=".",FALSE,TRUE)</formula>
    </cfRule>
    <cfRule type="expression" dxfId="2006" priority="13330">
      <formula>IF(RIGHT(TEXT(AE88,"0.#"),1)=".",TRUE,FALSE)</formula>
    </cfRule>
  </conditionalFormatting>
  <conditionalFormatting sqref="AE89">
    <cfRule type="expression" dxfId="2005" priority="13327">
      <formula>IF(RIGHT(TEXT(AE89,"0.#"),1)=".",FALSE,TRUE)</formula>
    </cfRule>
    <cfRule type="expression" dxfId="2004" priority="13328">
      <formula>IF(RIGHT(TEXT(AE89,"0.#"),1)=".",TRUE,FALSE)</formula>
    </cfRule>
  </conditionalFormatting>
  <conditionalFormatting sqref="AI89">
    <cfRule type="expression" dxfId="2003" priority="13325">
      <formula>IF(RIGHT(TEXT(AI89,"0.#"),1)=".",FALSE,TRUE)</formula>
    </cfRule>
    <cfRule type="expression" dxfId="2002" priority="13326">
      <formula>IF(RIGHT(TEXT(AI89,"0.#"),1)=".",TRUE,FALSE)</formula>
    </cfRule>
  </conditionalFormatting>
  <conditionalFormatting sqref="AI88">
    <cfRule type="expression" dxfId="2001" priority="13323">
      <formula>IF(RIGHT(TEXT(AI88,"0.#"),1)=".",FALSE,TRUE)</formula>
    </cfRule>
    <cfRule type="expression" dxfId="2000" priority="13324">
      <formula>IF(RIGHT(TEXT(AI88,"0.#"),1)=".",TRUE,FALSE)</formula>
    </cfRule>
  </conditionalFormatting>
  <conditionalFormatting sqref="AI87">
    <cfRule type="expression" dxfId="1999" priority="13321">
      <formula>IF(RIGHT(TEXT(AI87,"0.#"),1)=".",FALSE,TRUE)</formula>
    </cfRule>
    <cfRule type="expression" dxfId="1998" priority="13322">
      <formula>IF(RIGHT(TEXT(AI87,"0.#"),1)=".",TRUE,FALSE)</formula>
    </cfRule>
  </conditionalFormatting>
  <conditionalFormatting sqref="AM88">
    <cfRule type="expression" dxfId="1997" priority="13317">
      <formula>IF(RIGHT(TEXT(AM88,"0.#"),1)=".",FALSE,TRUE)</formula>
    </cfRule>
    <cfRule type="expression" dxfId="1996" priority="13318">
      <formula>IF(RIGHT(TEXT(AM88,"0.#"),1)=".",TRUE,FALSE)</formula>
    </cfRule>
  </conditionalFormatting>
  <conditionalFormatting sqref="AM89">
    <cfRule type="expression" dxfId="1995" priority="13315">
      <formula>IF(RIGHT(TEXT(AM89,"0.#"),1)=".",FALSE,TRUE)</formula>
    </cfRule>
    <cfRule type="expression" dxfId="1994" priority="13316">
      <formula>IF(RIGHT(TEXT(AM89,"0.#"),1)=".",TRUE,FALSE)</formula>
    </cfRule>
  </conditionalFormatting>
  <conditionalFormatting sqref="AE92">
    <cfRule type="expression" dxfId="1993" priority="13301">
      <formula>IF(RIGHT(TEXT(AE92,"0.#"),1)=".",FALSE,TRUE)</formula>
    </cfRule>
    <cfRule type="expression" dxfId="1992" priority="13302">
      <formula>IF(RIGHT(TEXT(AE92,"0.#"),1)=".",TRUE,FALSE)</formula>
    </cfRule>
  </conditionalFormatting>
  <conditionalFormatting sqref="AE93">
    <cfRule type="expression" dxfId="1991" priority="13299">
      <formula>IF(RIGHT(TEXT(AE93,"0.#"),1)=".",FALSE,TRUE)</formula>
    </cfRule>
    <cfRule type="expression" dxfId="1990" priority="13300">
      <formula>IF(RIGHT(TEXT(AE93,"0.#"),1)=".",TRUE,FALSE)</formula>
    </cfRule>
  </conditionalFormatting>
  <conditionalFormatting sqref="AE94">
    <cfRule type="expression" dxfId="1989" priority="13297">
      <formula>IF(RIGHT(TEXT(AE94,"0.#"),1)=".",FALSE,TRUE)</formula>
    </cfRule>
    <cfRule type="expression" dxfId="1988" priority="13298">
      <formula>IF(RIGHT(TEXT(AE94,"0.#"),1)=".",TRUE,FALSE)</formula>
    </cfRule>
  </conditionalFormatting>
  <conditionalFormatting sqref="AI94">
    <cfRule type="expression" dxfId="1987" priority="13295">
      <formula>IF(RIGHT(TEXT(AI94,"0.#"),1)=".",FALSE,TRUE)</formula>
    </cfRule>
    <cfRule type="expression" dxfId="1986" priority="13296">
      <formula>IF(RIGHT(TEXT(AI94,"0.#"),1)=".",TRUE,FALSE)</formula>
    </cfRule>
  </conditionalFormatting>
  <conditionalFormatting sqref="AI93">
    <cfRule type="expression" dxfId="1985" priority="13293">
      <formula>IF(RIGHT(TEXT(AI93,"0.#"),1)=".",FALSE,TRUE)</formula>
    </cfRule>
    <cfRule type="expression" dxfId="1984" priority="13294">
      <formula>IF(RIGHT(TEXT(AI93,"0.#"),1)=".",TRUE,FALSE)</formula>
    </cfRule>
  </conditionalFormatting>
  <conditionalFormatting sqref="AI92">
    <cfRule type="expression" dxfId="1983" priority="13291">
      <formula>IF(RIGHT(TEXT(AI92,"0.#"),1)=".",FALSE,TRUE)</formula>
    </cfRule>
    <cfRule type="expression" dxfId="1982" priority="13292">
      <formula>IF(RIGHT(TEXT(AI92,"0.#"),1)=".",TRUE,FALSE)</formula>
    </cfRule>
  </conditionalFormatting>
  <conditionalFormatting sqref="AM92">
    <cfRule type="expression" dxfId="1981" priority="13289">
      <formula>IF(RIGHT(TEXT(AM92,"0.#"),1)=".",FALSE,TRUE)</formula>
    </cfRule>
    <cfRule type="expression" dxfId="1980" priority="13290">
      <formula>IF(RIGHT(TEXT(AM92,"0.#"),1)=".",TRUE,FALSE)</formula>
    </cfRule>
  </conditionalFormatting>
  <conditionalFormatting sqref="AM93">
    <cfRule type="expression" dxfId="1979" priority="13287">
      <formula>IF(RIGHT(TEXT(AM93,"0.#"),1)=".",FALSE,TRUE)</formula>
    </cfRule>
    <cfRule type="expression" dxfId="1978" priority="13288">
      <formula>IF(RIGHT(TEXT(AM93,"0.#"),1)=".",TRUE,FALSE)</formula>
    </cfRule>
  </conditionalFormatting>
  <conditionalFormatting sqref="AM94">
    <cfRule type="expression" dxfId="1977" priority="13285">
      <formula>IF(RIGHT(TEXT(AM94,"0.#"),1)=".",FALSE,TRUE)</formula>
    </cfRule>
    <cfRule type="expression" dxfId="1976" priority="13286">
      <formula>IF(RIGHT(TEXT(AM94,"0.#"),1)=".",TRUE,FALSE)</formula>
    </cfRule>
  </conditionalFormatting>
  <conditionalFormatting sqref="AE97">
    <cfRule type="expression" dxfId="1975" priority="13271">
      <formula>IF(RIGHT(TEXT(AE97,"0.#"),1)=".",FALSE,TRUE)</formula>
    </cfRule>
    <cfRule type="expression" dxfId="1974" priority="13272">
      <formula>IF(RIGHT(TEXT(AE97,"0.#"),1)=".",TRUE,FALSE)</formula>
    </cfRule>
  </conditionalFormatting>
  <conditionalFormatting sqref="AE98">
    <cfRule type="expression" dxfId="1973" priority="13269">
      <formula>IF(RIGHT(TEXT(AE98,"0.#"),1)=".",FALSE,TRUE)</formula>
    </cfRule>
    <cfRule type="expression" dxfId="1972" priority="13270">
      <formula>IF(RIGHT(TEXT(AE98,"0.#"),1)=".",TRUE,FALSE)</formula>
    </cfRule>
  </conditionalFormatting>
  <conditionalFormatting sqref="AE99">
    <cfRule type="expression" dxfId="1971" priority="13267">
      <formula>IF(RIGHT(TEXT(AE99,"0.#"),1)=".",FALSE,TRUE)</formula>
    </cfRule>
    <cfRule type="expression" dxfId="1970" priority="13268">
      <formula>IF(RIGHT(TEXT(AE99,"0.#"),1)=".",TRUE,FALSE)</formula>
    </cfRule>
  </conditionalFormatting>
  <conditionalFormatting sqref="AI99">
    <cfRule type="expression" dxfId="1969" priority="13265">
      <formula>IF(RIGHT(TEXT(AI99,"0.#"),1)=".",FALSE,TRUE)</formula>
    </cfRule>
    <cfRule type="expression" dxfId="1968" priority="13266">
      <formula>IF(RIGHT(TEXT(AI99,"0.#"),1)=".",TRUE,FALSE)</formula>
    </cfRule>
  </conditionalFormatting>
  <conditionalFormatting sqref="AI98">
    <cfRule type="expression" dxfId="1967" priority="13263">
      <formula>IF(RIGHT(TEXT(AI98,"0.#"),1)=".",FALSE,TRUE)</formula>
    </cfRule>
    <cfRule type="expression" dxfId="1966" priority="13264">
      <formula>IF(RIGHT(TEXT(AI98,"0.#"),1)=".",TRUE,FALSE)</formula>
    </cfRule>
  </conditionalFormatting>
  <conditionalFormatting sqref="AI97">
    <cfRule type="expression" dxfId="1965" priority="13261">
      <formula>IF(RIGHT(TEXT(AI97,"0.#"),1)=".",FALSE,TRUE)</formula>
    </cfRule>
    <cfRule type="expression" dxfId="1964" priority="13262">
      <formula>IF(RIGHT(TEXT(AI97,"0.#"),1)=".",TRUE,FALSE)</formula>
    </cfRule>
  </conditionalFormatting>
  <conditionalFormatting sqref="AM97">
    <cfRule type="expression" dxfId="1963" priority="13259">
      <formula>IF(RIGHT(TEXT(AM97,"0.#"),1)=".",FALSE,TRUE)</formula>
    </cfRule>
    <cfRule type="expression" dxfId="1962" priority="13260">
      <formula>IF(RIGHT(TEXT(AM97,"0.#"),1)=".",TRUE,FALSE)</formula>
    </cfRule>
  </conditionalFormatting>
  <conditionalFormatting sqref="AM98">
    <cfRule type="expression" dxfId="1961" priority="13257">
      <formula>IF(RIGHT(TEXT(AM98,"0.#"),1)=".",FALSE,TRUE)</formula>
    </cfRule>
    <cfRule type="expression" dxfId="1960" priority="13258">
      <formula>IF(RIGHT(TEXT(AM98,"0.#"),1)=".",TRUE,FALSE)</formula>
    </cfRule>
  </conditionalFormatting>
  <conditionalFormatting sqref="AM99">
    <cfRule type="expression" dxfId="1959" priority="13255">
      <formula>IF(RIGHT(TEXT(AM99,"0.#"),1)=".",FALSE,TRUE)</formula>
    </cfRule>
    <cfRule type="expression" dxfId="1958" priority="13256">
      <formula>IF(RIGHT(TEXT(AM99,"0.#"),1)=".",TRUE,FALSE)</formula>
    </cfRule>
  </conditionalFormatting>
  <conditionalFormatting sqref="AI101">
    <cfRule type="expression" dxfId="1957" priority="13241">
      <formula>IF(RIGHT(TEXT(AI101,"0.#"),1)=".",FALSE,TRUE)</formula>
    </cfRule>
    <cfRule type="expression" dxfId="1956" priority="13242">
      <formula>IF(RIGHT(TEXT(AI101,"0.#"),1)=".",TRUE,FALSE)</formula>
    </cfRule>
  </conditionalFormatting>
  <conditionalFormatting sqref="AM101">
    <cfRule type="expression" dxfId="1955" priority="13239">
      <formula>IF(RIGHT(TEXT(AM101,"0.#"),1)=".",FALSE,TRUE)</formula>
    </cfRule>
    <cfRule type="expression" dxfId="1954" priority="13240">
      <formula>IF(RIGHT(TEXT(AM101,"0.#"),1)=".",TRUE,FALSE)</formula>
    </cfRule>
  </conditionalFormatting>
  <conditionalFormatting sqref="AE102">
    <cfRule type="expression" dxfId="1953" priority="13237">
      <formula>IF(RIGHT(TEXT(AE102,"0.#"),1)=".",FALSE,TRUE)</formula>
    </cfRule>
    <cfRule type="expression" dxfId="1952" priority="13238">
      <formula>IF(RIGHT(TEXT(AE102,"0.#"),1)=".",TRUE,FALSE)</formula>
    </cfRule>
  </conditionalFormatting>
  <conditionalFormatting sqref="AI102">
    <cfRule type="expression" dxfId="1951" priority="13235">
      <formula>IF(RIGHT(TEXT(AI102,"0.#"),1)=".",FALSE,TRUE)</formula>
    </cfRule>
    <cfRule type="expression" dxfId="1950" priority="13236">
      <formula>IF(RIGHT(TEXT(AI102,"0.#"),1)=".",TRUE,FALSE)</formula>
    </cfRule>
  </conditionalFormatting>
  <conditionalFormatting sqref="AM102">
    <cfRule type="expression" dxfId="1949" priority="13233">
      <formula>IF(RIGHT(TEXT(AM102,"0.#"),1)=".",FALSE,TRUE)</formula>
    </cfRule>
    <cfRule type="expression" dxfId="1948" priority="13234">
      <formula>IF(RIGHT(TEXT(AM102,"0.#"),1)=".",TRUE,FALSE)</formula>
    </cfRule>
  </conditionalFormatting>
  <conditionalFormatting sqref="AQ102">
    <cfRule type="expression" dxfId="1947" priority="13231">
      <formula>IF(RIGHT(TEXT(AQ102,"0.#"),1)=".",FALSE,TRUE)</formula>
    </cfRule>
    <cfRule type="expression" dxfId="1946" priority="13232">
      <formula>IF(RIGHT(TEXT(AQ102,"0.#"),1)=".",TRUE,FALSE)</formula>
    </cfRule>
  </conditionalFormatting>
  <conditionalFormatting sqref="AE104">
    <cfRule type="expression" dxfId="1945" priority="13229">
      <formula>IF(RIGHT(TEXT(AE104,"0.#"),1)=".",FALSE,TRUE)</formula>
    </cfRule>
    <cfRule type="expression" dxfId="1944" priority="13230">
      <formula>IF(RIGHT(TEXT(AE104,"0.#"),1)=".",TRUE,FALSE)</formula>
    </cfRule>
  </conditionalFormatting>
  <conditionalFormatting sqref="AI104">
    <cfRule type="expression" dxfId="1943" priority="13227">
      <formula>IF(RIGHT(TEXT(AI104,"0.#"),1)=".",FALSE,TRUE)</formula>
    </cfRule>
    <cfRule type="expression" dxfId="1942" priority="13228">
      <formula>IF(RIGHT(TEXT(AI104,"0.#"),1)=".",TRUE,FALSE)</formula>
    </cfRule>
  </conditionalFormatting>
  <conditionalFormatting sqref="AM104">
    <cfRule type="expression" dxfId="1941" priority="13225">
      <formula>IF(RIGHT(TEXT(AM104,"0.#"),1)=".",FALSE,TRUE)</formula>
    </cfRule>
    <cfRule type="expression" dxfId="1940" priority="13226">
      <formula>IF(RIGHT(TEXT(AM104,"0.#"),1)=".",TRUE,FALSE)</formula>
    </cfRule>
  </conditionalFormatting>
  <conditionalFormatting sqref="AE105">
    <cfRule type="expression" dxfId="1939" priority="13223">
      <formula>IF(RIGHT(TEXT(AE105,"0.#"),1)=".",FALSE,TRUE)</formula>
    </cfRule>
    <cfRule type="expression" dxfId="1938" priority="13224">
      <formula>IF(RIGHT(TEXT(AE105,"0.#"),1)=".",TRUE,FALSE)</formula>
    </cfRule>
  </conditionalFormatting>
  <conditionalFormatting sqref="AI105">
    <cfRule type="expression" dxfId="1937" priority="13221">
      <formula>IF(RIGHT(TEXT(AI105,"0.#"),1)=".",FALSE,TRUE)</formula>
    </cfRule>
    <cfRule type="expression" dxfId="1936" priority="13222">
      <formula>IF(RIGHT(TEXT(AI105,"0.#"),1)=".",TRUE,FALSE)</formula>
    </cfRule>
  </conditionalFormatting>
  <conditionalFormatting sqref="AM105">
    <cfRule type="expression" dxfId="1935" priority="13219">
      <formula>IF(RIGHT(TEXT(AM105,"0.#"),1)=".",FALSE,TRUE)</formula>
    </cfRule>
    <cfRule type="expression" dxfId="1934" priority="13220">
      <formula>IF(RIGHT(TEXT(AM105,"0.#"),1)=".",TRUE,FALSE)</formula>
    </cfRule>
  </conditionalFormatting>
  <conditionalFormatting sqref="AE107">
    <cfRule type="expression" dxfId="1933" priority="13215">
      <formula>IF(RIGHT(TEXT(AE107,"0.#"),1)=".",FALSE,TRUE)</formula>
    </cfRule>
    <cfRule type="expression" dxfId="1932" priority="13216">
      <formula>IF(RIGHT(TEXT(AE107,"0.#"),1)=".",TRUE,FALSE)</formula>
    </cfRule>
  </conditionalFormatting>
  <conditionalFormatting sqref="AI107">
    <cfRule type="expression" dxfId="1931" priority="13213">
      <formula>IF(RIGHT(TEXT(AI107,"0.#"),1)=".",FALSE,TRUE)</formula>
    </cfRule>
    <cfRule type="expression" dxfId="1930" priority="13214">
      <formula>IF(RIGHT(TEXT(AI107,"0.#"),1)=".",TRUE,FALSE)</formula>
    </cfRule>
  </conditionalFormatting>
  <conditionalFormatting sqref="AM107">
    <cfRule type="expression" dxfId="1929" priority="13211">
      <formula>IF(RIGHT(TEXT(AM107,"0.#"),1)=".",FALSE,TRUE)</formula>
    </cfRule>
    <cfRule type="expression" dxfId="1928" priority="13212">
      <formula>IF(RIGHT(TEXT(AM107,"0.#"),1)=".",TRUE,FALSE)</formula>
    </cfRule>
  </conditionalFormatting>
  <conditionalFormatting sqref="AE108">
    <cfRule type="expression" dxfId="1927" priority="13209">
      <formula>IF(RIGHT(TEXT(AE108,"0.#"),1)=".",FALSE,TRUE)</formula>
    </cfRule>
    <cfRule type="expression" dxfId="1926" priority="13210">
      <formula>IF(RIGHT(TEXT(AE108,"0.#"),1)=".",TRUE,FALSE)</formula>
    </cfRule>
  </conditionalFormatting>
  <conditionalFormatting sqref="AI108">
    <cfRule type="expression" dxfId="1925" priority="13207">
      <formula>IF(RIGHT(TEXT(AI108,"0.#"),1)=".",FALSE,TRUE)</formula>
    </cfRule>
    <cfRule type="expression" dxfId="1924" priority="13208">
      <formula>IF(RIGHT(TEXT(AI108,"0.#"),1)=".",TRUE,FALSE)</formula>
    </cfRule>
  </conditionalFormatting>
  <conditionalFormatting sqref="AM108">
    <cfRule type="expression" dxfId="1923" priority="13205">
      <formula>IF(RIGHT(TEXT(AM108,"0.#"),1)=".",FALSE,TRUE)</formula>
    </cfRule>
    <cfRule type="expression" dxfId="1922" priority="13206">
      <formula>IF(RIGHT(TEXT(AM108,"0.#"),1)=".",TRUE,FALSE)</formula>
    </cfRule>
  </conditionalFormatting>
  <conditionalFormatting sqref="AE110">
    <cfRule type="expression" dxfId="1921" priority="13201">
      <formula>IF(RIGHT(TEXT(AE110,"0.#"),1)=".",FALSE,TRUE)</formula>
    </cfRule>
    <cfRule type="expression" dxfId="1920" priority="13202">
      <formula>IF(RIGHT(TEXT(AE110,"0.#"),1)=".",TRUE,FALSE)</formula>
    </cfRule>
  </conditionalFormatting>
  <conditionalFormatting sqref="AI110">
    <cfRule type="expression" dxfId="1919" priority="13199">
      <formula>IF(RIGHT(TEXT(AI110,"0.#"),1)=".",FALSE,TRUE)</formula>
    </cfRule>
    <cfRule type="expression" dxfId="1918" priority="13200">
      <formula>IF(RIGHT(TEXT(AI110,"0.#"),1)=".",TRUE,FALSE)</formula>
    </cfRule>
  </conditionalFormatting>
  <conditionalFormatting sqref="AM110">
    <cfRule type="expression" dxfId="1917" priority="13197">
      <formula>IF(RIGHT(TEXT(AM110,"0.#"),1)=".",FALSE,TRUE)</formula>
    </cfRule>
    <cfRule type="expression" dxfId="1916" priority="13198">
      <formula>IF(RIGHT(TEXT(AM110,"0.#"),1)=".",TRUE,FALSE)</formula>
    </cfRule>
  </conditionalFormatting>
  <conditionalFormatting sqref="AE111">
    <cfRule type="expression" dxfId="1915" priority="13195">
      <formula>IF(RIGHT(TEXT(AE111,"0.#"),1)=".",FALSE,TRUE)</formula>
    </cfRule>
    <cfRule type="expression" dxfId="1914" priority="13196">
      <formula>IF(RIGHT(TEXT(AE111,"0.#"),1)=".",TRUE,FALSE)</formula>
    </cfRule>
  </conditionalFormatting>
  <conditionalFormatting sqref="AI111">
    <cfRule type="expression" dxfId="1913" priority="13193">
      <formula>IF(RIGHT(TEXT(AI111,"0.#"),1)=".",FALSE,TRUE)</formula>
    </cfRule>
    <cfRule type="expression" dxfId="1912" priority="13194">
      <formula>IF(RIGHT(TEXT(AI111,"0.#"),1)=".",TRUE,FALSE)</formula>
    </cfRule>
  </conditionalFormatting>
  <conditionalFormatting sqref="AM111">
    <cfRule type="expression" dxfId="1911" priority="13191">
      <formula>IF(RIGHT(TEXT(AM111,"0.#"),1)=".",FALSE,TRUE)</formula>
    </cfRule>
    <cfRule type="expression" dxfId="1910" priority="13192">
      <formula>IF(RIGHT(TEXT(AM111,"0.#"),1)=".",TRUE,FALSE)</formula>
    </cfRule>
  </conditionalFormatting>
  <conditionalFormatting sqref="AE113">
    <cfRule type="expression" dxfId="1909" priority="13187">
      <formula>IF(RIGHT(TEXT(AE113,"0.#"),1)=".",FALSE,TRUE)</formula>
    </cfRule>
    <cfRule type="expression" dxfId="1908" priority="13188">
      <formula>IF(RIGHT(TEXT(AE113,"0.#"),1)=".",TRUE,FALSE)</formula>
    </cfRule>
  </conditionalFormatting>
  <conditionalFormatting sqref="AI113">
    <cfRule type="expression" dxfId="1907" priority="13185">
      <formula>IF(RIGHT(TEXT(AI113,"0.#"),1)=".",FALSE,TRUE)</formula>
    </cfRule>
    <cfRule type="expression" dxfId="1906" priority="13186">
      <formula>IF(RIGHT(TEXT(AI113,"0.#"),1)=".",TRUE,FALSE)</formula>
    </cfRule>
  </conditionalFormatting>
  <conditionalFormatting sqref="AM113">
    <cfRule type="expression" dxfId="1905" priority="13183">
      <formula>IF(RIGHT(TEXT(AM113,"0.#"),1)=".",FALSE,TRUE)</formula>
    </cfRule>
    <cfRule type="expression" dxfId="1904" priority="13184">
      <formula>IF(RIGHT(TEXT(AM113,"0.#"),1)=".",TRUE,FALSE)</formula>
    </cfRule>
  </conditionalFormatting>
  <conditionalFormatting sqref="AE114">
    <cfRule type="expression" dxfId="1903" priority="13181">
      <formula>IF(RIGHT(TEXT(AE114,"0.#"),1)=".",FALSE,TRUE)</formula>
    </cfRule>
    <cfRule type="expression" dxfId="1902" priority="13182">
      <formula>IF(RIGHT(TEXT(AE114,"0.#"),1)=".",TRUE,FALSE)</formula>
    </cfRule>
  </conditionalFormatting>
  <conditionalFormatting sqref="AI114">
    <cfRule type="expression" dxfId="1901" priority="13179">
      <formula>IF(RIGHT(TEXT(AI114,"0.#"),1)=".",FALSE,TRUE)</formula>
    </cfRule>
    <cfRule type="expression" dxfId="1900" priority="13180">
      <formula>IF(RIGHT(TEXT(AI114,"0.#"),1)=".",TRUE,FALSE)</formula>
    </cfRule>
  </conditionalFormatting>
  <conditionalFormatting sqref="AM114">
    <cfRule type="expression" dxfId="1899" priority="13177">
      <formula>IF(RIGHT(TEXT(AM114,"0.#"),1)=".",FALSE,TRUE)</formula>
    </cfRule>
    <cfRule type="expression" dxfId="1898" priority="13178">
      <formula>IF(RIGHT(TEXT(AM114,"0.#"),1)=".",TRUE,FALSE)</formula>
    </cfRule>
  </conditionalFormatting>
  <conditionalFormatting sqref="AE116 AQ116">
    <cfRule type="expression" dxfId="1897" priority="13173">
      <formula>IF(RIGHT(TEXT(AE116,"0.#"),1)=".",FALSE,TRUE)</formula>
    </cfRule>
    <cfRule type="expression" dxfId="1896" priority="13174">
      <formula>IF(RIGHT(TEXT(AE116,"0.#"),1)=".",TRUE,FALSE)</formula>
    </cfRule>
  </conditionalFormatting>
  <conditionalFormatting sqref="AI116">
    <cfRule type="expression" dxfId="1895" priority="13171">
      <formula>IF(RIGHT(TEXT(AI116,"0.#"),1)=".",FALSE,TRUE)</formula>
    </cfRule>
    <cfRule type="expression" dxfId="1894" priority="13172">
      <formula>IF(RIGHT(TEXT(AI116,"0.#"),1)=".",TRUE,FALSE)</formula>
    </cfRule>
  </conditionalFormatting>
  <conditionalFormatting sqref="AM116">
    <cfRule type="expression" dxfId="1893" priority="13169">
      <formula>IF(RIGHT(TEXT(AM116,"0.#"),1)=".",FALSE,TRUE)</formula>
    </cfRule>
    <cfRule type="expression" dxfId="1892" priority="13170">
      <formula>IF(RIGHT(TEXT(AM116,"0.#"),1)=".",TRUE,FALSE)</formula>
    </cfRule>
  </conditionalFormatting>
  <conditionalFormatting sqref="AE117 AM117">
    <cfRule type="expression" dxfId="1891" priority="13167">
      <formula>IF(RIGHT(TEXT(AE117,"0.#"),1)=".",FALSE,TRUE)</formula>
    </cfRule>
    <cfRule type="expression" dxfId="1890" priority="13168">
      <formula>IF(RIGHT(TEXT(AE117,"0.#"),1)=".",TRUE,FALSE)</formula>
    </cfRule>
  </conditionalFormatting>
  <conditionalFormatting sqref="AI117">
    <cfRule type="expression" dxfId="1889" priority="13165">
      <formula>IF(RIGHT(TEXT(AI117,"0.#"),1)=".",FALSE,TRUE)</formula>
    </cfRule>
    <cfRule type="expression" dxfId="1888" priority="13166">
      <formula>IF(RIGHT(TEXT(AI117,"0.#"),1)=".",TRUE,FALSE)</formula>
    </cfRule>
  </conditionalFormatting>
  <conditionalFormatting sqref="AQ117">
    <cfRule type="expression" dxfId="1887" priority="13161">
      <formula>IF(RIGHT(TEXT(AQ117,"0.#"),1)=".",FALSE,TRUE)</formula>
    </cfRule>
    <cfRule type="expression" dxfId="1886" priority="13162">
      <formula>IF(RIGHT(TEXT(AQ117,"0.#"),1)=".",TRUE,FALSE)</formula>
    </cfRule>
  </conditionalFormatting>
  <conditionalFormatting sqref="AE119 AQ119">
    <cfRule type="expression" dxfId="1885" priority="13159">
      <formula>IF(RIGHT(TEXT(AE119,"0.#"),1)=".",FALSE,TRUE)</formula>
    </cfRule>
    <cfRule type="expression" dxfId="1884" priority="13160">
      <formula>IF(RIGHT(TEXT(AE119,"0.#"),1)=".",TRUE,FALSE)</formula>
    </cfRule>
  </conditionalFormatting>
  <conditionalFormatting sqref="AI119">
    <cfRule type="expression" dxfId="1883" priority="13157">
      <formula>IF(RIGHT(TEXT(AI119,"0.#"),1)=".",FALSE,TRUE)</formula>
    </cfRule>
    <cfRule type="expression" dxfId="1882" priority="13158">
      <formula>IF(RIGHT(TEXT(AI119,"0.#"),1)=".",TRUE,FALSE)</formula>
    </cfRule>
  </conditionalFormatting>
  <conditionalFormatting sqref="AM119">
    <cfRule type="expression" dxfId="1881" priority="13155">
      <formula>IF(RIGHT(TEXT(AM119,"0.#"),1)=".",FALSE,TRUE)</formula>
    </cfRule>
    <cfRule type="expression" dxfId="1880" priority="13156">
      <formula>IF(RIGHT(TEXT(AM119,"0.#"),1)=".",TRUE,FALSE)</formula>
    </cfRule>
  </conditionalFormatting>
  <conditionalFormatting sqref="AQ120">
    <cfRule type="expression" dxfId="1879" priority="13147">
      <formula>IF(RIGHT(TEXT(AQ120,"0.#"),1)=".",FALSE,TRUE)</formula>
    </cfRule>
    <cfRule type="expression" dxfId="1878" priority="13148">
      <formula>IF(RIGHT(TEXT(AQ120,"0.#"),1)=".",TRUE,FALSE)</formula>
    </cfRule>
  </conditionalFormatting>
  <conditionalFormatting sqref="AE122 AQ122">
    <cfRule type="expression" dxfId="1877" priority="13145">
      <formula>IF(RIGHT(TEXT(AE122,"0.#"),1)=".",FALSE,TRUE)</formula>
    </cfRule>
    <cfRule type="expression" dxfId="1876" priority="13146">
      <formula>IF(RIGHT(TEXT(AE122,"0.#"),1)=".",TRUE,FALSE)</formula>
    </cfRule>
  </conditionalFormatting>
  <conditionalFormatting sqref="AI122">
    <cfRule type="expression" dxfId="1875" priority="13143">
      <formula>IF(RIGHT(TEXT(AI122,"0.#"),1)=".",FALSE,TRUE)</formula>
    </cfRule>
    <cfRule type="expression" dxfId="1874" priority="13144">
      <formula>IF(RIGHT(TEXT(AI122,"0.#"),1)=".",TRUE,FALSE)</formula>
    </cfRule>
  </conditionalFormatting>
  <conditionalFormatting sqref="AM122">
    <cfRule type="expression" dxfId="1873" priority="13141">
      <formula>IF(RIGHT(TEXT(AM122,"0.#"),1)=".",FALSE,TRUE)</formula>
    </cfRule>
    <cfRule type="expression" dxfId="1872" priority="13142">
      <formula>IF(RIGHT(TEXT(AM122,"0.#"),1)=".",TRUE,FALSE)</formula>
    </cfRule>
  </conditionalFormatting>
  <conditionalFormatting sqref="AQ123">
    <cfRule type="expression" dxfId="1871" priority="13133">
      <formula>IF(RIGHT(TEXT(AQ123,"0.#"),1)=".",FALSE,TRUE)</formula>
    </cfRule>
    <cfRule type="expression" dxfId="1870" priority="13134">
      <formula>IF(RIGHT(TEXT(AQ123,"0.#"),1)=".",TRUE,FALSE)</formula>
    </cfRule>
  </conditionalFormatting>
  <conditionalFormatting sqref="AE125 AQ125">
    <cfRule type="expression" dxfId="1869" priority="13131">
      <formula>IF(RIGHT(TEXT(AE125,"0.#"),1)=".",FALSE,TRUE)</formula>
    </cfRule>
    <cfRule type="expression" dxfId="1868" priority="13132">
      <formula>IF(RIGHT(TEXT(AE125,"0.#"),1)=".",TRUE,FALSE)</formula>
    </cfRule>
  </conditionalFormatting>
  <conditionalFormatting sqref="AI125">
    <cfRule type="expression" dxfId="1867" priority="13129">
      <formula>IF(RIGHT(TEXT(AI125,"0.#"),1)=".",FALSE,TRUE)</formula>
    </cfRule>
    <cfRule type="expression" dxfId="1866" priority="13130">
      <formula>IF(RIGHT(TEXT(AI125,"0.#"),1)=".",TRUE,FALSE)</formula>
    </cfRule>
  </conditionalFormatting>
  <conditionalFormatting sqref="AM125">
    <cfRule type="expression" dxfId="1865" priority="13127">
      <formula>IF(RIGHT(TEXT(AM125,"0.#"),1)=".",FALSE,TRUE)</formula>
    </cfRule>
    <cfRule type="expression" dxfId="1864" priority="13128">
      <formula>IF(RIGHT(TEXT(AM125,"0.#"),1)=".",TRUE,FALSE)</formula>
    </cfRule>
  </conditionalFormatting>
  <conditionalFormatting sqref="AQ126">
    <cfRule type="expression" dxfId="1863" priority="13119">
      <formula>IF(RIGHT(TEXT(AQ126,"0.#"),1)=".",FALSE,TRUE)</formula>
    </cfRule>
    <cfRule type="expression" dxfId="1862" priority="13120">
      <formula>IF(RIGHT(TEXT(AQ126,"0.#"),1)=".",TRUE,FALSE)</formula>
    </cfRule>
  </conditionalFormatting>
  <conditionalFormatting sqref="AE128 AQ128">
    <cfRule type="expression" dxfId="1861" priority="13117">
      <formula>IF(RIGHT(TEXT(AE128,"0.#"),1)=".",FALSE,TRUE)</formula>
    </cfRule>
    <cfRule type="expression" dxfId="1860" priority="13118">
      <formula>IF(RIGHT(TEXT(AE128,"0.#"),1)=".",TRUE,FALSE)</formula>
    </cfRule>
  </conditionalFormatting>
  <conditionalFormatting sqref="AI128">
    <cfRule type="expression" dxfId="1859" priority="13115">
      <formula>IF(RIGHT(TEXT(AI128,"0.#"),1)=".",FALSE,TRUE)</formula>
    </cfRule>
    <cfRule type="expression" dxfId="1858" priority="13116">
      <formula>IF(RIGHT(TEXT(AI128,"0.#"),1)=".",TRUE,FALSE)</formula>
    </cfRule>
  </conditionalFormatting>
  <conditionalFormatting sqref="AM128">
    <cfRule type="expression" dxfId="1857" priority="13113">
      <formula>IF(RIGHT(TEXT(AM128,"0.#"),1)=".",FALSE,TRUE)</formula>
    </cfRule>
    <cfRule type="expression" dxfId="1856" priority="13114">
      <formula>IF(RIGHT(TEXT(AM128,"0.#"),1)=".",TRUE,FALSE)</formula>
    </cfRule>
  </conditionalFormatting>
  <conditionalFormatting sqref="AQ129">
    <cfRule type="expression" dxfId="1855" priority="13105">
      <formula>IF(RIGHT(TEXT(AQ129,"0.#"),1)=".",FALSE,TRUE)</formula>
    </cfRule>
    <cfRule type="expression" dxfId="1854" priority="13106">
      <formula>IF(RIGHT(TEXT(AQ129,"0.#"),1)=".",TRUE,FALSE)</formula>
    </cfRule>
  </conditionalFormatting>
  <conditionalFormatting sqref="AE75">
    <cfRule type="expression" dxfId="1853" priority="13103">
      <formula>IF(RIGHT(TEXT(AE75,"0.#"),1)=".",FALSE,TRUE)</formula>
    </cfRule>
    <cfRule type="expression" dxfId="1852" priority="13104">
      <formula>IF(RIGHT(TEXT(AE75,"0.#"),1)=".",TRUE,FALSE)</formula>
    </cfRule>
  </conditionalFormatting>
  <conditionalFormatting sqref="AE76">
    <cfRule type="expression" dxfId="1851" priority="13101">
      <formula>IF(RIGHT(TEXT(AE76,"0.#"),1)=".",FALSE,TRUE)</formula>
    </cfRule>
    <cfRule type="expression" dxfId="1850" priority="13102">
      <formula>IF(RIGHT(TEXT(AE76,"0.#"),1)=".",TRUE,FALSE)</formula>
    </cfRule>
  </conditionalFormatting>
  <conditionalFormatting sqref="AE77">
    <cfRule type="expression" dxfId="1849" priority="13099">
      <formula>IF(RIGHT(TEXT(AE77,"0.#"),1)=".",FALSE,TRUE)</formula>
    </cfRule>
    <cfRule type="expression" dxfId="1848" priority="13100">
      <formula>IF(RIGHT(TEXT(AE77,"0.#"),1)=".",TRUE,FALSE)</formula>
    </cfRule>
  </conditionalFormatting>
  <conditionalFormatting sqref="AI77">
    <cfRule type="expression" dxfId="1847" priority="13097">
      <formula>IF(RIGHT(TEXT(AI77,"0.#"),1)=".",FALSE,TRUE)</formula>
    </cfRule>
    <cfRule type="expression" dxfId="1846" priority="13098">
      <formula>IF(RIGHT(TEXT(AI77,"0.#"),1)=".",TRUE,FALSE)</formula>
    </cfRule>
  </conditionalFormatting>
  <conditionalFormatting sqref="AI76">
    <cfRule type="expression" dxfId="1845" priority="13095">
      <formula>IF(RIGHT(TEXT(AI76,"0.#"),1)=".",FALSE,TRUE)</formula>
    </cfRule>
    <cfRule type="expression" dxfId="1844" priority="13096">
      <formula>IF(RIGHT(TEXT(AI76,"0.#"),1)=".",TRUE,FALSE)</formula>
    </cfRule>
  </conditionalFormatting>
  <conditionalFormatting sqref="AI75">
    <cfRule type="expression" dxfId="1843" priority="13093">
      <formula>IF(RIGHT(TEXT(AI75,"0.#"),1)=".",FALSE,TRUE)</formula>
    </cfRule>
    <cfRule type="expression" dxfId="1842" priority="13094">
      <formula>IF(RIGHT(TEXT(AI75,"0.#"),1)=".",TRUE,FALSE)</formula>
    </cfRule>
  </conditionalFormatting>
  <conditionalFormatting sqref="AM75">
    <cfRule type="expression" dxfId="1841" priority="13091">
      <formula>IF(RIGHT(TEXT(AM75,"0.#"),1)=".",FALSE,TRUE)</formula>
    </cfRule>
    <cfRule type="expression" dxfId="1840" priority="13092">
      <formula>IF(RIGHT(TEXT(AM75,"0.#"),1)=".",TRUE,FALSE)</formula>
    </cfRule>
  </conditionalFormatting>
  <conditionalFormatting sqref="AM76">
    <cfRule type="expression" dxfId="1839" priority="13089">
      <formula>IF(RIGHT(TEXT(AM76,"0.#"),1)=".",FALSE,TRUE)</formula>
    </cfRule>
    <cfRule type="expression" dxfId="1838" priority="13090">
      <formula>IF(RIGHT(TEXT(AM76,"0.#"),1)=".",TRUE,FALSE)</formula>
    </cfRule>
  </conditionalFormatting>
  <conditionalFormatting sqref="AM77">
    <cfRule type="expression" dxfId="1837" priority="13087">
      <formula>IF(RIGHT(TEXT(AM77,"0.#"),1)=".",FALSE,TRUE)</formula>
    </cfRule>
    <cfRule type="expression" dxfId="1836" priority="13088">
      <formula>IF(RIGHT(TEXT(AM77,"0.#"),1)=".",TRUE,FALSE)</formula>
    </cfRule>
  </conditionalFormatting>
  <conditionalFormatting sqref="AE134:AE135 AI134:AI135 AQ134:AQ135 AU134:AU135 AM134:AM135">
    <cfRule type="expression" dxfId="1835" priority="13073">
      <formula>IF(RIGHT(TEXT(AE134,"0.#"),1)=".",FALSE,TRUE)</formula>
    </cfRule>
    <cfRule type="expression" dxfId="1834" priority="13074">
      <formula>IF(RIGHT(TEXT(AE134,"0.#"),1)=".",TRUE,FALSE)</formula>
    </cfRule>
  </conditionalFormatting>
  <conditionalFormatting sqref="AE433">
    <cfRule type="expression" dxfId="1833" priority="13043">
      <formula>IF(RIGHT(TEXT(AE433,"0.#"),1)=".",FALSE,TRUE)</formula>
    </cfRule>
    <cfRule type="expression" dxfId="1832" priority="13044">
      <formula>IF(RIGHT(TEXT(AE433,"0.#"),1)=".",TRUE,FALSE)</formula>
    </cfRule>
  </conditionalFormatting>
  <conditionalFormatting sqref="AE434">
    <cfRule type="expression" dxfId="1831" priority="13041">
      <formula>IF(RIGHT(TEXT(AE434,"0.#"),1)=".",FALSE,TRUE)</formula>
    </cfRule>
    <cfRule type="expression" dxfId="1830" priority="13042">
      <formula>IF(RIGHT(TEXT(AE434,"0.#"),1)=".",TRUE,FALSE)</formula>
    </cfRule>
  </conditionalFormatting>
  <conditionalFormatting sqref="AE435">
    <cfRule type="expression" dxfId="1829" priority="13039">
      <formula>IF(RIGHT(TEXT(AE435,"0.#"),1)=".",FALSE,TRUE)</formula>
    </cfRule>
    <cfRule type="expression" dxfId="1828" priority="13040">
      <formula>IF(RIGHT(TEXT(AE435,"0.#"),1)=".",TRUE,FALSE)</formula>
    </cfRule>
  </conditionalFormatting>
  <conditionalFormatting sqref="AU433">
    <cfRule type="expression" dxfId="1827" priority="13019">
      <formula>IF(RIGHT(TEXT(AU433,"0.#"),1)=".",FALSE,TRUE)</formula>
    </cfRule>
    <cfRule type="expression" dxfId="1826" priority="13020">
      <formula>IF(RIGHT(TEXT(AU433,"0.#"),1)=".",TRUE,FALSE)</formula>
    </cfRule>
  </conditionalFormatting>
  <conditionalFormatting sqref="AU434">
    <cfRule type="expression" dxfId="1825" priority="13017">
      <formula>IF(RIGHT(TEXT(AU434,"0.#"),1)=".",FALSE,TRUE)</formula>
    </cfRule>
    <cfRule type="expression" dxfId="1824" priority="13018">
      <formula>IF(RIGHT(TEXT(AU434,"0.#"),1)=".",TRUE,FALSE)</formula>
    </cfRule>
  </conditionalFormatting>
  <conditionalFormatting sqref="AU435">
    <cfRule type="expression" dxfId="1823" priority="13015">
      <formula>IF(RIGHT(TEXT(AU435,"0.#"),1)=".",FALSE,TRUE)</formula>
    </cfRule>
    <cfRule type="expression" dxfId="1822" priority="13016">
      <formula>IF(RIGHT(TEXT(AU435,"0.#"),1)=".",TRUE,FALSE)</formula>
    </cfRule>
  </conditionalFormatting>
  <conditionalFormatting sqref="AI435 AM435">
    <cfRule type="expression" dxfId="1821" priority="12949">
      <formula>IF(RIGHT(TEXT(AI435,"0.#"),1)=".",FALSE,TRUE)</formula>
    </cfRule>
    <cfRule type="expression" dxfId="1820" priority="12950">
      <formula>IF(RIGHT(TEXT(AI435,"0.#"),1)=".",TRUE,FALSE)</formula>
    </cfRule>
  </conditionalFormatting>
  <conditionalFormatting sqref="AI433 AM433">
    <cfRule type="expression" dxfId="1819" priority="12953">
      <formula>IF(RIGHT(TEXT(AI433,"0.#"),1)=".",FALSE,TRUE)</formula>
    </cfRule>
    <cfRule type="expression" dxfId="1818" priority="12954">
      <formula>IF(RIGHT(TEXT(AI433,"0.#"),1)=".",TRUE,FALSE)</formula>
    </cfRule>
  </conditionalFormatting>
  <conditionalFormatting sqref="AI434 AM434">
    <cfRule type="expression" dxfId="1817" priority="12951">
      <formula>IF(RIGHT(TEXT(AI434,"0.#"),1)=".",FALSE,TRUE)</formula>
    </cfRule>
    <cfRule type="expression" dxfId="1816" priority="12952">
      <formula>IF(RIGHT(TEXT(AI434,"0.#"),1)=".",TRUE,FALSE)</formula>
    </cfRule>
  </conditionalFormatting>
  <conditionalFormatting sqref="AQ434">
    <cfRule type="expression" dxfId="1815" priority="12935">
      <formula>IF(RIGHT(TEXT(AQ434,"0.#"),1)=".",FALSE,TRUE)</formula>
    </cfRule>
    <cfRule type="expression" dxfId="1814" priority="12936">
      <formula>IF(RIGHT(TEXT(AQ434,"0.#"),1)=".",TRUE,FALSE)</formula>
    </cfRule>
  </conditionalFormatting>
  <conditionalFormatting sqref="AQ435">
    <cfRule type="expression" dxfId="1813" priority="12921">
      <formula>IF(RIGHT(TEXT(AQ435,"0.#"),1)=".",FALSE,TRUE)</formula>
    </cfRule>
    <cfRule type="expression" dxfId="1812" priority="12922">
      <formula>IF(RIGHT(TEXT(AQ435,"0.#"),1)=".",TRUE,FALSE)</formula>
    </cfRule>
  </conditionalFormatting>
  <conditionalFormatting sqref="AQ433">
    <cfRule type="expression" dxfId="1811" priority="12919">
      <formula>IF(RIGHT(TEXT(AQ433,"0.#"),1)=".",FALSE,TRUE)</formula>
    </cfRule>
    <cfRule type="expression" dxfId="1810" priority="12920">
      <formula>IF(RIGHT(TEXT(AQ433,"0.#"),1)=".",TRUE,FALSE)</formula>
    </cfRule>
  </conditionalFormatting>
  <conditionalFormatting sqref="AL847:AO874">
    <cfRule type="expression" dxfId="1809" priority="6643">
      <formula>IF(AND(AL847&gt;=0, RIGHT(TEXT(AL847,"0.#"),1)&lt;&gt;"."),TRUE,FALSE)</formula>
    </cfRule>
    <cfRule type="expression" dxfId="1808" priority="6644">
      <formula>IF(AND(AL847&gt;=0, RIGHT(TEXT(AL847,"0.#"),1)="."),TRUE,FALSE)</formula>
    </cfRule>
    <cfRule type="expression" dxfId="1807" priority="6645">
      <formula>IF(AND(AL847&lt;0, RIGHT(TEXT(AL847,"0.#"),1)&lt;&gt;"."),TRUE,FALSE)</formula>
    </cfRule>
    <cfRule type="expression" dxfId="1806" priority="6646">
      <formula>IF(AND(AL847&lt;0, RIGHT(TEXT(AL847,"0.#"),1)="."),TRUE,FALSE)</formula>
    </cfRule>
  </conditionalFormatting>
  <conditionalFormatting sqref="AQ53:AQ55">
    <cfRule type="expression" dxfId="1805" priority="4665">
      <formula>IF(RIGHT(TEXT(AQ53,"0.#"),1)=".",FALSE,TRUE)</formula>
    </cfRule>
    <cfRule type="expression" dxfId="1804" priority="4666">
      <formula>IF(RIGHT(TEXT(AQ53,"0.#"),1)=".",TRUE,FALSE)</formula>
    </cfRule>
  </conditionalFormatting>
  <conditionalFormatting sqref="AU53:AU55">
    <cfRule type="expression" dxfId="1803" priority="4663">
      <formula>IF(RIGHT(TEXT(AU53,"0.#"),1)=".",FALSE,TRUE)</formula>
    </cfRule>
    <cfRule type="expression" dxfId="1802" priority="4664">
      <formula>IF(RIGHT(TEXT(AU53,"0.#"),1)=".",TRUE,FALSE)</formula>
    </cfRule>
  </conditionalFormatting>
  <conditionalFormatting sqref="AQ60:AQ62">
    <cfRule type="expression" dxfId="1801" priority="4661">
      <formula>IF(RIGHT(TEXT(AQ60,"0.#"),1)=".",FALSE,TRUE)</formula>
    </cfRule>
    <cfRule type="expression" dxfId="1800" priority="4662">
      <formula>IF(RIGHT(TEXT(AQ60,"0.#"),1)=".",TRUE,FALSE)</formula>
    </cfRule>
  </conditionalFormatting>
  <conditionalFormatting sqref="AU60:AU62">
    <cfRule type="expression" dxfId="1799" priority="4659">
      <formula>IF(RIGHT(TEXT(AU60,"0.#"),1)=".",FALSE,TRUE)</formula>
    </cfRule>
    <cfRule type="expression" dxfId="1798" priority="4660">
      <formula>IF(RIGHT(TEXT(AU60,"0.#"),1)=".",TRUE,FALSE)</formula>
    </cfRule>
  </conditionalFormatting>
  <conditionalFormatting sqref="AQ75:AQ77">
    <cfRule type="expression" dxfId="1797" priority="4657">
      <formula>IF(RIGHT(TEXT(AQ75,"0.#"),1)=".",FALSE,TRUE)</formula>
    </cfRule>
    <cfRule type="expression" dxfId="1796" priority="4658">
      <formula>IF(RIGHT(TEXT(AQ75,"0.#"),1)=".",TRUE,FALSE)</formula>
    </cfRule>
  </conditionalFormatting>
  <conditionalFormatting sqref="AU75:AU77">
    <cfRule type="expression" dxfId="1795" priority="4655">
      <formula>IF(RIGHT(TEXT(AU75,"0.#"),1)=".",FALSE,TRUE)</formula>
    </cfRule>
    <cfRule type="expression" dxfId="1794" priority="4656">
      <formula>IF(RIGHT(TEXT(AU75,"0.#"),1)=".",TRUE,FALSE)</formula>
    </cfRule>
  </conditionalFormatting>
  <conditionalFormatting sqref="AQ87:AQ89">
    <cfRule type="expression" dxfId="1793" priority="4653">
      <formula>IF(RIGHT(TEXT(AQ87,"0.#"),1)=".",FALSE,TRUE)</formula>
    </cfRule>
    <cfRule type="expression" dxfId="1792" priority="4654">
      <formula>IF(RIGHT(TEXT(AQ87,"0.#"),1)=".",TRUE,FALSE)</formula>
    </cfRule>
  </conditionalFormatting>
  <conditionalFormatting sqref="AU87:AU89">
    <cfRule type="expression" dxfId="1791" priority="4651">
      <formula>IF(RIGHT(TEXT(AU87,"0.#"),1)=".",FALSE,TRUE)</formula>
    </cfRule>
    <cfRule type="expression" dxfId="1790" priority="4652">
      <formula>IF(RIGHT(TEXT(AU87,"0.#"),1)=".",TRUE,FALSE)</formula>
    </cfRule>
  </conditionalFormatting>
  <conditionalFormatting sqref="AQ92:AQ94">
    <cfRule type="expression" dxfId="1789" priority="4649">
      <formula>IF(RIGHT(TEXT(AQ92,"0.#"),1)=".",FALSE,TRUE)</formula>
    </cfRule>
    <cfRule type="expression" dxfId="1788" priority="4650">
      <formula>IF(RIGHT(TEXT(AQ92,"0.#"),1)=".",TRUE,FALSE)</formula>
    </cfRule>
  </conditionalFormatting>
  <conditionalFormatting sqref="AU92:AU94">
    <cfRule type="expression" dxfId="1787" priority="4647">
      <formula>IF(RIGHT(TEXT(AU92,"0.#"),1)=".",FALSE,TRUE)</formula>
    </cfRule>
    <cfRule type="expression" dxfId="1786" priority="4648">
      <formula>IF(RIGHT(TEXT(AU92,"0.#"),1)=".",TRUE,FALSE)</formula>
    </cfRule>
  </conditionalFormatting>
  <conditionalFormatting sqref="AQ97:AQ99">
    <cfRule type="expression" dxfId="1785" priority="4645">
      <formula>IF(RIGHT(TEXT(AQ97,"0.#"),1)=".",FALSE,TRUE)</formula>
    </cfRule>
    <cfRule type="expression" dxfId="1784" priority="4646">
      <formula>IF(RIGHT(TEXT(AQ97,"0.#"),1)=".",TRUE,FALSE)</formula>
    </cfRule>
  </conditionalFormatting>
  <conditionalFormatting sqref="AU97:AU99">
    <cfRule type="expression" dxfId="1783" priority="4643">
      <formula>IF(RIGHT(TEXT(AU97,"0.#"),1)=".",FALSE,TRUE)</formula>
    </cfRule>
    <cfRule type="expression" dxfId="1782" priority="4644">
      <formula>IF(RIGHT(TEXT(AU97,"0.#"),1)=".",TRUE,FALSE)</formula>
    </cfRule>
  </conditionalFormatting>
  <conditionalFormatting sqref="AE458">
    <cfRule type="expression" dxfId="1781" priority="4337">
      <formula>IF(RIGHT(TEXT(AE458,"0.#"),1)=".",FALSE,TRUE)</formula>
    </cfRule>
    <cfRule type="expression" dxfId="1780" priority="4338">
      <formula>IF(RIGHT(TEXT(AE458,"0.#"),1)=".",TRUE,FALSE)</formula>
    </cfRule>
  </conditionalFormatting>
  <conditionalFormatting sqref="AE459">
    <cfRule type="expression" dxfId="1779" priority="4335">
      <formula>IF(RIGHT(TEXT(AE459,"0.#"),1)=".",FALSE,TRUE)</formula>
    </cfRule>
    <cfRule type="expression" dxfId="1778" priority="4336">
      <formula>IF(RIGHT(TEXT(AE459,"0.#"),1)=".",TRUE,FALSE)</formula>
    </cfRule>
  </conditionalFormatting>
  <conditionalFormatting sqref="AE460">
    <cfRule type="expression" dxfId="1777" priority="4333">
      <formula>IF(RIGHT(TEXT(AE460,"0.#"),1)=".",FALSE,TRUE)</formula>
    </cfRule>
    <cfRule type="expression" dxfId="1776" priority="4334">
      <formula>IF(RIGHT(TEXT(AE460,"0.#"),1)=".",TRUE,FALSE)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AM460">
    <cfRule type="expression" dxfId="1769" priority="4315">
      <formula>IF(RIGHT(TEXT(AI460,"0.#"),1)=".",FALSE,TRUE)</formula>
    </cfRule>
    <cfRule type="expression" dxfId="1768" priority="4316">
      <formula>IF(RIGHT(TEXT(AI460,"0.#"),1)=".",TRUE,FALSE)</formula>
    </cfRule>
  </conditionalFormatting>
  <conditionalFormatting sqref="AI458 AM458">
    <cfRule type="expression" dxfId="1767" priority="4319">
      <formula>IF(RIGHT(TEXT(AI458,"0.#"),1)=".",FALSE,TRUE)</formula>
    </cfRule>
    <cfRule type="expression" dxfId="1766" priority="4320">
      <formula>IF(RIGHT(TEXT(AI458,"0.#"),1)=".",TRUE,FALSE)</formula>
    </cfRule>
  </conditionalFormatting>
  <conditionalFormatting sqref="AI459 AM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7:Y874">
    <cfRule type="expression" dxfId="1741" priority="2971">
      <formula>IF(RIGHT(TEXT(Y847,"0.#"),1)=".",FALSE,TRUE)</formula>
    </cfRule>
    <cfRule type="expression" dxfId="1740" priority="2972">
      <formula>IF(RIGHT(TEXT(Y847,"0.#"),1)=".",TRUE,FALSE)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11:AO1139">
    <cfRule type="expression" dxfId="1711" priority="2877">
      <formula>IF(AND(AL1111&gt;=0, RIGHT(TEXT(AL1111,"0.#"),1)&lt;&gt;"."),TRUE,FALSE)</formula>
    </cfRule>
    <cfRule type="expression" dxfId="1710" priority="2878">
      <formula>IF(AND(AL1111&gt;=0, RIGHT(TEXT(AL1111,"0.#"),1)="."),TRUE,FALSE)</formula>
    </cfRule>
    <cfRule type="expression" dxfId="1709" priority="2879">
      <formula>IF(AND(AL1111&lt;0, RIGHT(TEXT(AL1111,"0.#"),1)&lt;&gt;"."),TRUE,FALSE)</formula>
    </cfRule>
    <cfRule type="expression" dxfId="1708" priority="2880">
      <formula>IF(AND(AL1111&lt;0, RIGHT(TEXT(AL1111,"0.#"),1)="."),TRUE,FALSE)</formula>
    </cfRule>
  </conditionalFormatting>
  <conditionalFormatting sqref="Y1111:Y1139">
    <cfRule type="expression" dxfId="1707" priority="2875">
      <formula>IF(RIGHT(TEXT(Y1111,"0.#"),1)=".",FALSE,TRUE)</formula>
    </cfRule>
    <cfRule type="expression" dxfId="1706" priority="2876">
      <formula>IF(RIGHT(TEXT(Y1111,"0.#"),1)=".",TRUE,FALSE)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46:AO846">
    <cfRule type="expression" dxfId="1697" priority="2829">
      <formula>IF(AND(AL846&gt;=0, RIGHT(TEXT(AL846,"0.#"),1)&lt;&gt;"."),TRUE,FALSE)</formula>
    </cfRule>
    <cfRule type="expression" dxfId="1696" priority="2830">
      <formula>IF(AND(AL846&gt;=0, RIGHT(TEXT(AL846,"0.#"),1)="."),TRUE,FALSE)</formula>
    </cfRule>
    <cfRule type="expression" dxfId="1695" priority="2831">
      <formula>IF(AND(AL846&lt;0, RIGHT(TEXT(AL846,"0.#"),1)&lt;&gt;"."),TRUE,FALSE)</formula>
    </cfRule>
    <cfRule type="expression" dxfId="1694" priority="2832">
      <formula>IF(AND(AL846&lt;0, RIGHT(TEXT(AL846,"0.#"),1)="."),TRUE,FALSE)</formula>
    </cfRule>
  </conditionalFormatting>
  <conditionalFormatting sqref="Y846">
    <cfRule type="expression" dxfId="1693" priority="2827">
      <formula>IF(RIGHT(TEXT(Y846,"0.#"),1)=".",FALSE,TRUE)</formula>
    </cfRule>
    <cfRule type="expression" dxfId="1692" priority="2828">
      <formula>IF(RIGHT(TEXT(Y846,"0.#"),1)=".",TRUE,FALSE)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80:Y907">
    <cfRule type="expression" dxfId="1375" priority="2087">
      <formula>IF(RIGHT(TEXT(Y880,"0.#"),1)=".",FALSE,TRUE)</formula>
    </cfRule>
    <cfRule type="expression" dxfId="1374" priority="2088">
      <formula>IF(RIGHT(TEXT(Y880,"0.#"),1)=".",TRUE,FALSE)</formula>
    </cfRule>
  </conditionalFormatting>
  <conditionalFormatting sqref="Y878:Y879">
    <cfRule type="expression" dxfId="1373" priority="2081">
      <formula>IF(RIGHT(TEXT(Y878,"0.#"),1)=".",FALSE,TRUE)</formula>
    </cfRule>
    <cfRule type="expression" dxfId="1372" priority="2082">
      <formula>IF(RIGHT(TEXT(Y878,"0.#"),1)=".",TRUE,FALSE)</formula>
    </cfRule>
  </conditionalFormatting>
  <conditionalFormatting sqref="Y913:Y940">
    <cfRule type="expression" dxfId="1371" priority="2075">
      <formula>IF(RIGHT(TEXT(Y913,"0.#"),1)=".",FALSE,TRUE)</formula>
    </cfRule>
    <cfRule type="expression" dxfId="1370" priority="2076">
      <formula>IF(RIGHT(TEXT(Y913,"0.#"),1)=".",TRUE,FALSE)</formula>
    </cfRule>
  </conditionalFormatting>
  <conditionalFormatting sqref="Y911:Y912">
    <cfRule type="expression" dxfId="1369" priority="2069">
      <formula>IF(RIGHT(TEXT(Y911,"0.#"),1)=".",FALSE,TRUE)</formula>
    </cfRule>
    <cfRule type="expression" dxfId="1368" priority="2070">
      <formula>IF(RIGHT(TEXT(Y911,"0.#"),1)=".",TRUE,FALSE)</formula>
    </cfRule>
  </conditionalFormatting>
  <conditionalFormatting sqref="Y946:Y973">
    <cfRule type="expression" dxfId="1367" priority="2063">
      <formula>IF(RIGHT(TEXT(Y946,"0.#"),1)=".",FALSE,TRUE)</formula>
    </cfRule>
    <cfRule type="expression" dxfId="1366" priority="2064">
      <formula>IF(RIGHT(TEXT(Y946,"0.#"),1)=".",TRUE,FALSE)</formula>
    </cfRule>
  </conditionalFormatting>
  <conditionalFormatting sqref="Y944:Y945">
    <cfRule type="expression" dxfId="1365" priority="2057">
      <formula>IF(RIGHT(TEXT(Y944,"0.#"),1)=".",FALSE,TRUE)</formula>
    </cfRule>
    <cfRule type="expression" dxfId="1364" priority="2058">
      <formula>IF(RIGHT(TEXT(Y944,"0.#"),1)=".",TRUE,FALSE)</formula>
    </cfRule>
  </conditionalFormatting>
  <conditionalFormatting sqref="Y979:Y1006">
    <cfRule type="expression" dxfId="1363" priority="2051">
      <formula>IF(RIGHT(TEXT(Y979,"0.#"),1)=".",FALSE,TRUE)</formula>
    </cfRule>
    <cfRule type="expression" dxfId="1362" priority="2052">
      <formula>IF(RIGHT(TEXT(Y979,"0.#"),1)=".",TRUE,FALSE)</formula>
    </cfRule>
  </conditionalFormatting>
  <conditionalFormatting sqref="Y977:Y978">
    <cfRule type="expression" dxfId="1361" priority="2045">
      <formula>IF(RIGHT(TEXT(Y977,"0.#"),1)=".",FALSE,TRUE)</formula>
    </cfRule>
    <cfRule type="expression" dxfId="1360" priority="2046">
      <formula>IF(RIGHT(TEXT(Y977,"0.#"),1)=".",TRUE,FALSE)</formula>
    </cfRule>
  </conditionalFormatting>
  <conditionalFormatting sqref="Y1012:Y1039">
    <cfRule type="expression" dxfId="1359" priority="2039">
      <formula>IF(RIGHT(TEXT(Y1012,"0.#"),1)=".",FALSE,TRUE)</formula>
    </cfRule>
    <cfRule type="expression" dxfId="1358" priority="2040">
      <formula>IF(RIGHT(TEXT(Y1012,"0.#"),1)=".",TRUE,FALSE)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80:AO907">
    <cfRule type="expression" dxfId="1277" priority="2089">
      <formula>IF(AND(AL880&gt;=0, RIGHT(TEXT(AL880,"0.#"),1)&lt;&gt;"."),TRUE,FALSE)</formula>
    </cfRule>
    <cfRule type="expression" dxfId="1276" priority="2090">
      <formula>IF(AND(AL880&gt;=0, RIGHT(TEXT(AL880,"0.#"),1)="."),TRUE,FALSE)</formula>
    </cfRule>
    <cfRule type="expression" dxfId="1275" priority="2091">
      <formula>IF(AND(AL880&lt;0, RIGHT(TEXT(AL880,"0.#"),1)&lt;&gt;"."),TRUE,FALSE)</formula>
    </cfRule>
    <cfRule type="expression" dxfId="1274" priority="2092">
      <formula>IF(AND(AL880&lt;0, RIGHT(TEXT(AL880,"0.#"),1)="."),TRUE,FALSE)</formula>
    </cfRule>
  </conditionalFormatting>
  <conditionalFormatting sqref="AL878:AO879">
    <cfRule type="expression" dxfId="1273" priority="2083">
      <formula>IF(AND(AL878&gt;=0, RIGHT(TEXT(AL878,"0.#"),1)&lt;&gt;"."),TRUE,FALSE)</formula>
    </cfRule>
    <cfRule type="expression" dxfId="1272" priority="2084">
      <formula>IF(AND(AL878&gt;=0, RIGHT(TEXT(AL878,"0.#"),1)="."),TRUE,FALSE)</formula>
    </cfRule>
    <cfRule type="expression" dxfId="1271" priority="2085">
      <formula>IF(AND(AL878&lt;0, RIGHT(TEXT(AL878,"0.#"),1)&lt;&gt;"."),TRUE,FALSE)</formula>
    </cfRule>
    <cfRule type="expression" dxfId="1270" priority="2086">
      <formula>IF(AND(AL878&lt;0, RIGHT(TEXT(AL878,"0.#"),1)="."),TRUE,FALSE)</formula>
    </cfRule>
  </conditionalFormatting>
  <conditionalFormatting sqref="AL913:AO940">
    <cfRule type="expression" dxfId="1269" priority="2077">
      <formula>IF(AND(AL913&gt;=0, RIGHT(TEXT(AL913,"0.#"),1)&lt;&gt;"."),TRUE,FALSE)</formula>
    </cfRule>
    <cfRule type="expression" dxfId="1268" priority="2078">
      <formula>IF(AND(AL913&gt;=0, RIGHT(TEXT(AL913,"0.#"),1)="."),TRUE,FALSE)</formula>
    </cfRule>
    <cfRule type="expression" dxfId="1267" priority="2079">
      <formula>IF(AND(AL913&lt;0, RIGHT(TEXT(AL913,"0.#"),1)&lt;&gt;"."),TRUE,FALSE)</formula>
    </cfRule>
    <cfRule type="expression" dxfId="1266" priority="2080">
      <formula>IF(AND(AL913&lt;0, RIGHT(TEXT(AL913,"0.#"),1)="."),TRUE,FALSE)</formula>
    </cfRule>
  </conditionalFormatting>
  <conditionalFormatting sqref="AL911:AO912">
    <cfRule type="expression" dxfId="1265" priority="2071">
      <formula>IF(AND(AL911&gt;=0, RIGHT(TEXT(AL911,"0.#"),1)&lt;&gt;"."),TRUE,FALSE)</formula>
    </cfRule>
    <cfRule type="expression" dxfId="1264" priority="2072">
      <formula>IF(AND(AL911&gt;=0, RIGHT(TEXT(AL911,"0.#"),1)="."),TRUE,FALSE)</formula>
    </cfRule>
    <cfRule type="expression" dxfId="1263" priority="2073">
      <formula>IF(AND(AL911&lt;0, RIGHT(TEXT(AL911,"0.#"),1)&lt;&gt;"."),TRUE,FALSE)</formula>
    </cfRule>
    <cfRule type="expression" dxfId="1262" priority="2074">
      <formula>IF(AND(AL911&lt;0, RIGHT(TEXT(AL911,"0.#"),1)="."),TRUE,FALSE)</formula>
    </cfRule>
  </conditionalFormatting>
  <conditionalFormatting sqref="AL946:AO973">
    <cfRule type="expression" dxfId="1261" priority="2065">
      <formula>IF(AND(AL946&gt;=0, RIGHT(TEXT(AL946,"0.#"),1)&lt;&gt;"."),TRUE,FALSE)</formula>
    </cfRule>
    <cfRule type="expression" dxfId="1260" priority="2066">
      <formula>IF(AND(AL946&gt;=0, RIGHT(TEXT(AL946,"0.#"),1)="."),TRUE,FALSE)</formula>
    </cfRule>
    <cfRule type="expression" dxfId="1259" priority="2067">
      <formula>IF(AND(AL946&lt;0, RIGHT(TEXT(AL946,"0.#"),1)&lt;&gt;"."),TRUE,FALSE)</formula>
    </cfRule>
    <cfRule type="expression" dxfId="1258" priority="2068">
      <formula>IF(AND(AL946&lt;0, RIGHT(TEXT(AL946,"0.#"),1)="."),TRUE,FALSE)</formula>
    </cfRule>
  </conditionalFormatting>
  <conditionalFormatting sqref="AL944:AO945">
    <cfRule type="expression" dxfId="1257" priority="2059">
      <formula>IF(AND(AL944&gt;=0, RIGHT(TEXT(AL944,"0.#"),1)&lt;&gt;"."),TRUE,FALSE)</formula>
    </cfRule>
    <cfRule type="expression" dxfId="1256" priority="2060">
      <formula>IF(AND(AL944&gt;=0, RIGHT(TEXT(AL944,"0.#"),1)="."),TRUE,FALSE)</formula>
    </cfRule>
    <cfRule type="expression" dxfId="1255" priority="2061">
      <formula>IF(AND(AL944&lt;0, RIGHT(TEXT(AL944,"0.#"),1)&lt;&gt;"."),TRUE,FALSE)</formula>
    </cfRule>
    <cfRule type="expression" dxfId="1254" priority="2062">
      <formula>IF(AND(AL944&lt;0, RIGHT(TEXT(AL944,"0.#"),1)="."),TRUE,FALSE)</formula>
    </cfRule>
  </conditionalFormatting>
  <conditionalFormatting sqref="AL979:AO1006">
    <cfRule type="expression" dxfId="1253" priority="2053">
      <formula>IF(AND(AL979&gt;=0, RIGHT(TEXT(AL979,"0.#"),1)&lt;&gt;"."),TRUE,FALSE)</formula>
    </cfRule>
    <cfRule type="expression" dxfId="1252" priority="2054">
      <formula>IF(AND(AL979&gt;=0, RIGHT(TEXT(AL979,"0.#"),1)="."),TRUE,FALSE)</formula>
    </cfRule>
    <cfRule type="expression" dxfId="1251" priority="2055">
      <formula>IF(AND(AL979&lt;0, RIGHT(TEXT(AL979,"0.#"),1)&lt;&gt;"."),TRUE,FALSE)</formula>
    </cfRule>
    <cfRule type="expression" dxfId="1250" priority="2056">
      <formula>IF(AND(AL979&lt;0, RIGHT(TEXT(AL979,"0.#"),1)="."),TRUE,FALSE)</formula>
    </cfRule>
  </conditionalFormatting>
  <conditionalFormatting sqref="AL977:AO978">
    <cfRule type="expression" dxfId="1249" priority="2047">
      <formula>IF(AND(AL977&gt;=0, RIGHT(TEXT(AL977,"0.#"),1)&lt;&gt;"."),TRUE,FALSE)</formula>
    </cfRule>
    <cfRule type="expression" dxfId="1248" priority="2048">
      <formula>IF(AND(AL977&gt;=0, RIGHT(TEXT(AL977,"0.#"),1)="."),TRUE,FALSE)</formula>
    </cfRule>
    <cfRule type="expression" dxfId="1247" priority="2049">
      <formula>IF(AND(AL977&lt;0, RIGHT(TEXT(AL977,"0.#"),1)&lt;&gt;"."),TRUE,FALSE)</formula>
    </cfRule>
    <cfRule type="expression" dxfId="1246" priority="2050">
      <formula>IF(AND(AL977&lt;0, RIGHT(TEXT(AL977,"0.#"),1)="."),TRUE,FALSE)</formula>
    </cfRule>
  </conditionalFormatting>
  <conditionalFormatting sqref="AL1012:AO1039">
    <cfRule type="expression" dxfId="1245" priority="2041">
      <formula>IF(AND(AL1012&gt;=0, RIGHT(TEXT(AL1012,"0.#"),1)&lt;&gt;"."),TRUE,FALSE)</formula>
    </cfRule>
    <cfRule type="expression" dxfId="1244" priority="2042">
      <formula>IF(AND(AL1012&gt;=0, RIGHT(TEXT(AL1012,"0.#"),1)="."),TRUE,FALSE)</formula>
    </cfRule>
    <cfRule type="expression" dxfId="1243" priority="2043">
      <formula>IF(AND(AL1012&lt;0, RIGHT(TEXT(AL1012,"0.#"),1)&lt;&gt;"."),TRUE,FALSE)</formula>
    </cfRule>
    <cfRule type="expression" dxfId="1242" priority="2044">
      <formula>IF(AND(AL1012&lt;0, RIGHT(TEXT(AL1012,"0.#"),1)="."),TRUE,FALSE)</formula>
    </cfRule>
  </conditionalFormatting>
  <conditionalFormatting sqref="AL1010:AO1011">
    <cfRule type="expression" dxfId="1241" priority="2035">
      <formula>IF(AND(AL1010&gt;=0, RIGHT(TEXT(AL1010,"0.#"),1)&lt;&gt;"."),TRUE,FALSE)</formula>
    </cfRule>
    <cfRule type="expression" dxfId="1240" priority="2036">
      <formula>IF(AND(AL1010&gt;=0, RIGHT(TEXT(AL1010,"0.#"),1)="."),TRUE,FALSE)</formula>
    </cfRule>
    <cfRule type="expression" dxfId="1239" priority="2037">
      <formula>IF(AND(AL1010&lt;0, RIGHT(TEXT(AL1010,"0.#"),1)&lt;&gt;"."),TRUE,FALSE)</formula>
    </cfRule>
    <cfRule type="expression" dxfId="1238" priority="2038">
      <formula>IF(AND(AL1010&lt;0, RIGHT(TEXT(AL1010,"0.#"),1)="."),TRUE,FALSE)</formula>
    </cfRule>
  </conditionalFormatting>
  <conditionalFormatting sqref="Y1010:Y1011">
    <cfRule type="expression" dxfId="1237" priority="2033">
      <formula>IF(RIGHT(TEXT(Y1010,"0.#"),1)=".",FALSE,TRUE)</formula>
    </cfRule>
    <cfRule type="expression" dxfId="1236" priority="2034">
      <formula>IF(RIGHT(TEXT(Y1010,"0.#"),1)=".",TRUE,FALSE)</formula>
    </cfRule>
  </conditionalFormatting>
  <conditionalFormatting sqref="AL1045:AO1072">
    <cfRule type="expression" dxfId="1235" priority="2029">
      <formula>IF(AND(AL1045&gt;=0, RIGHT(TEXT(AL1045,"0.#"),1)&lt;&gt;"."),TRUE,FALSE)</formula>
    </cfRule>
    <cfRule type="expression" dxfId="1234" priority="2030">
      <formula>IF(AND(AL1045&gt;=0, RIGHT(TEXT(AL1045,"0.#"),1)="."),TRUE,FALSE)</formula>
    </cfRule>
    <cfRule type="expression" dxfId="1233" priority="2031">
      <formula>IF(AND(AL1045&lt;0, RIGHT(TEXT(AL1045,"0.#"),1)&lt;&gt;"."),TRUE,FALSE)</formula>
    </cfRule>
    <cfRule type="expression" dxfId="1232" priority="2032">
      <formula>IF(AND(AL1045&lt;0, RIGHT(TEXT(AL1045,"0.#"),1)="."),TRUE,FALSE)</formula>
    </cfRule>
  </conditionalFormatting>
  <conditionalFormatting sqref="Y1045:Y1072">
    <cfRule type="expression" dxfId="1231" priority="2027">
      <formula>IF(RIGHT(TEXT(Y1045,"0.#"),1)=".",FALSE,TRUE)</formula>
    </cfRule>
    <cfRule type="expression" dxfId="1230" priority="2028">
      <formula>IF(RIGHT(TEXT(Y1045,"0.#"),1)=".",TRUE,FALSE)</formula>
    </cfRule>
  </conditionalFormatting>
  <conditionalFormatting sqref="AL1043:AO1044">
    <cfRule type="expression" dxfId="1229" priority="2023">
      <formula>IF(AND(AL1043&gt;=0, RIGHT(TEXT(AL1043,"0.#"),1)&lt;&gt;"."),TRUE,FALSE)</formula>
    </cfRule>
    <cfRule type="expression" dxfId="1228" priority="2024">
      <formula>IF(AND(AL1043&gt;=0, RIGHT(TEXT(AL1043,"0.#"),1)="."),TRUE,FALSE)</formula>
    </cfRule>
    <cfRule type="expression" dxfId="1227" priority="2025">
      <formula>IF(AND(AL1043&lt;0, RIGHT(TEXT(AL1043,"0.#"),1)&lt;&gt;"."),TRUE,FALSE)</formula>
    </cfRule>
    <cfRule type="expression" dxfId="1226" priority="2026">
      <formula>IF(AND(AL1043&lt;0, RIGHT(TEXT(AL1043,"0.#"),1)="."),TRUE,FALSE)</formula>
    </cfRule>
  </conditionalFormatting>
  <conditionalFormatting sqref="Y1043:Y1044">
    <cfRule type="expression" dxfId="1225" priority="2021">
      <formula>IF(RIGHT(TEXT(Y1043,"0.#"),1)=".",FALSE,TRUE)</formula>
    </cfRule>
    <cfRule type="expression" dxfId="1224" priority="2022">
      <formula>IF(RIGHT(TEXT(Y1043,"0.#"),1)=".",TRUE,FALSE)</formula>
    </cfRule>
  </conditionalFormatting>
  <conditionalFormatting sqref="AL1078:AO1105">
    <cfRule type="expression" dxfId="1223" priority="2017">
      <formula>IF(AND(AL1078&gt;=0, RIGHT(TEXT(AL1078,"0.#"),1)&lt;&gt;"."),TRUE,FALSE)</formula>
    </cfRule>
    <cfRule type="expression" dxfId="1222" priority="2018">
      <formula>IF(AND(AL1078&gt;=0, RIGHT(TEXT(AL1078,"0.#"),1)="."),TRUE,FALSE)</formula>
    </cfRule>
    <cfRule type="expression" dxfId="1221" priority="2019">
      <formula>IF(AND(AL1078&lt;0, RIGHT(TEXT(AL1078,"0.#"),1)&lt;&gt;"."),TRUE,FALSE)</formula>
    </cfRule>
    <cfRule type="expression" dxfId="1220" priority="2020">
      <formula>IF(AND(AL1078&lt;0, RIGHT(TEXT(AL1078,"0.#"),1)="."),TRUE,FALSE)</formula>
    </cfRule>
  </conditionalFormatting>
  <conditionalFormatting sqref="Y1078:Y1105">
    <cfRule type="expression" dxfId="1219" priority="2015">
      <formula>IF(RIGHT(TEXT(Y1078,"0.#"),1)=".",FALSE,TRUE)</formula>
    </cfRule>
    <cfRule type="expression" dxfId="1218" priority="2016">
      <formula>IF(RIGHT(TEXT(Y1078,"0.#"),1)=".",TRUE,FALSE)</formula>
    </cfRule>
  </conditionalFormatting>
  <conditionalFormatting sqref="AL1076:AO1077">
    <cfRule type="expression" dxfId="1217" priority="2011">
      <formula>IF(AND(AL1076&gt;=0, RIGHT(TEXT(AL1076,"0.#"),1)&lt;&gt;"."),TRUE,FALSE)</formula>
    </cfRule>
    <cfRule type="expression" dxfId="1216" priority="2012">
      <formula>IF(AND(AL1076&gt;=0, RIGHT(TEXT(AL1076,"0.#"),1)="."),TRUE,FALSE)</formula>
    </cfRule>
    <cfRule type="expression" dxfId="1215" priority="2013">
      <formula>IF(AND(AL1076&lt;0, RIGHT(TEXT(AL1076,"0.#"),1)&lt;&gt;"."),TRUE,FALSE)</formula>
    </cfRule>
    <cfRule type="expression" dxfId="1214" priority="2014">
      <formula>IF(AND(AL1076&lt;0, RIGHT(TEXT(AL1076,"0.#"),1)="."),TRUE,FALSE)</formula>
    </cfRule>
  </conditionalFormatting>
  <conditionalFormatting sqref="Y1076:Y1077">
    <cfRule type="expression" dxfId="1213" priority="2009">
      <formula>IF(RIGHT(TEXT(Y1076,"0.#"),1)=".",FALSE,TRUE)</formula>
    </cfRule>
    <cfRule type="expression" dxfId="1212" priority="2010">
      <formula>IF(RIGHT(TEXT(Y1076,"0.#"),1)=".",TRUE,FALSE)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Q101">
    <cfRule type="expression" dxfId="17" priority="17">
      <formula>IF(RIGHT(TEXT(AQ101,"0.#"),1)=".",FALSE,TRUE)</formula>
    </cfRule>
    <cfRule type="expression" dxfId="16" priority="18">
      <formula>IF(RIGHT(TEXT(AQ101,"0.#"),1)=".",TRUE,FALSE)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89">
    <cfRule type="expression" dxfId="13" priority="13">
      <formula>IF(RIGHT(TEXT(Y789,"0.#"),1)=".",FALSE,TRUE)</formula>
    </cfRule>
    <cfRule type="expression" dxfId="12" priority="14">
      <formula>IF(RIGHT(TEXT(Y789,"0.#"),1)=".",TRUE,FALSE)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659</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659</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659</v>
      </c>
      <c r="H14" s="13" t="str">
        <f t="shared" si="1"/>
        <v>労働保険特別会計雇用勘定</v>
      </c>
      <c r="I14" s="13" t="str">
        <f t="shared" si="5"/>
        <v>労働保険特別会計雇用勘定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智子(takahashi-tomokoaa)</dc:creator>
  <cp:lastModifiedBy>厚生労働省ネットワークシステム</cp:lastModifiedBy>
  <cp:lastPrinted>2021-06-17T02:19:24Z</cp:lastPrinted>
  <dcterms:created xsi:type="dcterms:W3CDTF">2012-03-13T00:50:25Z</dcterms:created>
  <dcterms:modified xsi:type="dcterms:W3CDTF">2021-06-17T02:19:28Z</dcterms:modified>
</cp:coreProperties>
</file>