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02"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<sst xmlns="http://schemas.openxmlformats.org/spreadsheetml/2006/main" count="3115" uniqueCount="782">
  <si>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</si>
  <si>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</si>
  <si>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</si>
  <si>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</si>
  <si>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</si>
  <si>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</si>
  <si>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</si>
  <si>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</si>
  <si>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</si>
  <si>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</si>
  <si>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</si>
  <si>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</si>
  <si>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</si>
  <si>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</si>
  <si>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</si>
  <si>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</si>
  <si>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</si>
  <si>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</si>
  <si>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</si>
  <si>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</si>
  <si>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</si>
  <si>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</si>
  <si>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</si>
  <si>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</si>
  <si>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</si>
  <si>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</si>
  <si>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</si>
  <si>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</si>
  <si>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</si>
  <si>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</si>
  <si>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</si>
  <si>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</si>
  <si>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</si>
  <si>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</si>
  <si>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</si>
  <si>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</si>
  <si>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</si>
  <si>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</si>
  <si>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</si>
  <si>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</si>
  <si>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</si>
  <si>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</si>
  <si>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</si>
  <si>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</si>
  <si>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</si>
  <si>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</si>
  <si>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</si>
  <si>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</si>
  <si>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</si>
  <si>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</si>
  <si>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</si>
  <si>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</si>
  <si>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</si>
  <si>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</si>
  <si>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</si>
  <si>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</si>
  <si>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</si>
  <si>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</si>
  <si>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</si>
  <si>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</si>
  <si>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</si>
  <si>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</si>
  <si>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</si>
  <si>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</si>
  <si>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</si>
  <si>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</si>
  <si>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</si>
  <si>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</si>
  <si>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</si>
  <si>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</si>
  <si>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</si>
  <si>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</si>
  <si>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</si>
  <si>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</si>
  <si>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</si>
  <si>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</si>
  <si>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</si>
  <si>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</si>
  <si>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</si>
  <si>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</si>
  <si>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</si>
  <si>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</si>
  <si>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</si>
  <si>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</si>
  <si>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</si>
  <si>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</si>
  <si>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</si>
  <si>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</si>
  <si>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</si>
  <si>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</si>
  <si>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</si>
  <si>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</si>
  <si>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</si>
  <si>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</si>
  <si>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</si>
  <si>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</si>
  <si>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</si>
  <si>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</si>
  <si>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</si>
  <si>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</si>
  <si>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</si>
  <si>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</si>
  <si>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</si>
  <si>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</si>
  <si>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</si>
  <si>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</si>
  <si>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</si>
  <si>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</si>
  <si>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</si>
  <si>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</si>
  <si>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</si>
  <si>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</si>
  <si>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</si>
  <si>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</si>
  <si>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</si>
  <si>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</si>
  <si>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</si>
  <si>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</si>
  <si>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</si>
  <si>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</si>
  <si>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</si>
  <si>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</si>
  <si>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</si>
  <si>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</si>
  <si>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</si>
  <si>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</si>
  <si>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</si>
  <si>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</si>
  <si>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</si>
  <si>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</si>
  <si>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</si>
  <si>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</si>
  <si>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</si>
  <si>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</si>
  <si>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</si>
  <si>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</si>
  <si>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</si>
  <si>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</si>
  <si>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</si>
  <si>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</si>
  <si>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</si>
  <si>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</si>
  <si>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</si>
  <si>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</si>
  <si>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</si>
  <si>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</si>
  <si>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</si>
  <si>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</si>
  <si>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</si>
  <si>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</si>
  <si>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</si>
  <si>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</si>
  <si>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</si>
  <si>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</si>
  <si>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</si>
  <si>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</si>
  <si>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</si>
  <si>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</si>
  <si>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</si>
  <si>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</si>
  <si>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</si>
  <si>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</si>
  <si>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</si>
  <si>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</si>
  <si>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</si>
  <si>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</si>
  <si>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</si>
  <si>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</si>
  <si>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</si>
  <si>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</si>
  <si>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</si>
  <si>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</si>
  <si>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</si>
  <si>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</si>
  <si>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</si>
  <si>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</si>
  <si>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</si>
  <si>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</si>
  <si>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</si>
  <si>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</si>
  <si>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</si>
  <si>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</si>
  <si>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</si>
  <si>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</si>
  <si>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</si>
  <si>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</si>
  <si>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</si>
  <si>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</si>
  <si>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</si>
  <si>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</si>
  <si>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</si>
  <si>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</si>
  <si>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</si>
  <si>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</si>
  <si>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</si>
  <si>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</si>
  <si>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</si>
  <si>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</si>
  <si>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</si>
  <si>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</si>
  <si>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</si>
  <si>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</si>
  <si>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</si>
  <si>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</si>
  <si>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</si>
  <si>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</si>
  <si>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</si>
  <si>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</si>
  <si>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</si>
  <si>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</si>
  <si>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</si>
  <si>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</si>
  <si>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</si>
  <si>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</si>
  <si>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</si>
  <si>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</si>
  <si>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</si>
  <si>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</si>
  <si>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</si>
  <si>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</si>
  <si>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</si>
  <si>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</si>
  <si>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</si>
  <si>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</si>
  <si>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</si>
  <si>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</si>
  <si>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</si>
  <si>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</si>
  <si>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</si>
  <si>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</si>
  <si>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</si>
  <si>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</si>
  <si>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</si>
  <si>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</si>
  <si>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</si>
  <si>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</si>
  <si>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</si>
  <si>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</si>
  <si>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</si>
  <si>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</si>
  <si>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</si>
  <si>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</si>
  <si>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</si>
  <si>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</si>
  <si>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</si>
  <si>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</si>
  <si>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</si>
  <si>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</si>
  <si>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</si>
  <si>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</si>
  <si>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</si>
  <si>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</si>
  <si>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</si>
  <si>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</si>
  <si>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</si>
  <si>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</si>
  <si>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</si>
  <si>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</si>
  <si>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</si>
  <si>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</si>
  <si>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</si>
  <si>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</si>
  <si>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</si>
  <si>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</si>
  <si>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</si>
  <si>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</si>
  <si>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</si>
  <si>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</si>
  <si>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</si>
  <si>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</si>
  <si>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</si>
  <si>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</si>
  <si>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</si>
  <si>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</si>
  <si>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</si>
  <si>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</si>
  <si>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</si>
  <si>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</si>
  <si>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</si>
  <si>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</si>
  <si>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</si>
  <si>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</si>
  <si>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</si>
  <si>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</si>
  <si>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</si>
  <si>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</si>
  <si>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</si>
  <si>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</si>
  <si>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</si>
  <si>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</si>
  <si>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</si>
  <si>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</si>
  <si>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</si>
  <si>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</si>
  <si>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</si>
  <si>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</si>
  <si>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</si>
  <si>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</si>
  <si>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</si>
  <si>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</si>
  <si>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</si>
  <si>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</si>
  <si>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</si>
  <si>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</si>
  <si>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</si>
  <si>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</si>
  <si>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</si>
  <si>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</si>
  <si>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</si>
  <si>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</si>
  <si>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</si>
  <si>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</si>
  <si>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</si>
  <si>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</si>
  <si>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</si>
  <si>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</si>
  <si>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</si>
  <si>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</si>
  <si>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</si>
  <si>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</si>
  <si>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</si>
  <si>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</si>
  <si>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</si>
  <si>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</si>
  <si>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</si>
  <si>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</si>
  <si>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</si>
  <si>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</si>
  <si>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</si>
  <si>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</si>
  <si>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</si>
  <si>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</si>
  <si>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</si>
  <si>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</si>
  <si>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</si>
  <si>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</si>
  <si>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</si>
  <si>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</si>
  <si>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</si>
  <si>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</si>
  <si>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</si>
  <si>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</si>
  <si>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</si>
  <si>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</si>
  <si>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</si>
  <si>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</si>
  <si>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</si>
  <si>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</si>
  <si>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</si>
  <si>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</si>
  <si>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</si>
  <si>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</si>
  <si>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</si>
  <si>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</si>
  <si>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</si>
  <si>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</si>
  <si>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</si>
  <si>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</si>
  <si>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</si>
  <si>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</si>
  <si>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</si>
  <si>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</si>
  <si>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</si>
  <si>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</si>
  <si>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</si>
  <si>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</si>
  <si>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</si>
  <si>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</si>
  <si>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</si>
  <si>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</si>
  <si>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</si>
  <si>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</si>
  <si>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</si>
  <si>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</si>
  <si>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</si>
  <si>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</si>
  <si>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</si>
  <si>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</si>
  <si>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</si>
  <si>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</si>
  <si>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</si>
  <si>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</si>
  <si>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</si>
  <si>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</si>
  <si>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</si>
  <si>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</si>
  <si>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</si>
  <si>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</si>
  <si>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</si>
  <si>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</si>
  <si>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</si>
  <si>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</si>
  <si>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</si>
  <si>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</si>
  <si>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</si>
  <si>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</si>
  <si>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</si>
  <si>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</si>
  <si>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</si>
  <si>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</si>
  <si>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</si>
  <si>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</si>
  <si>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</si>
  <si>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</si>
  <si>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</si>
  <si>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</si>
  <si>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</si>
  <si>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</si>
  <si>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</si>
  <si>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</si>
  <si>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</si>
  <si>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</si>
  <si>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</si>
  <si>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</si>
  <si>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</si>
  <si>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</si>
  <si>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</si>
  <si>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</si>
  <si>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</si>
  <si>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</si>
  <si>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</si>
  <si>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</si>
  <si>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</si>
  <si>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</si>
  <si>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</si>
  <si>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</si>
  <si>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</si>
  <si>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</si>
  <si>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</si>
  <si>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</si>
  <si>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</si>
  <si>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</si>
  <si>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</si>
  <si>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</si>
  <si>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</si>
  <si>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</si>
  <si>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</si>
  <si>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</si>
  <si>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</si>
  <si>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</si>
  <si>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</si>
  <si>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</si>
  <si>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</si>
  <si>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</si>
  <si>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</si>
  <si>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</si>
  <si>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</si>
  <si>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</si>
  <si>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</si>
  <si>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</si>
  <si>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</si>
  <si>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</si>
  <si>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</si>
  <si>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</si>
  <si>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</si>
  <si>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</si>
  <si>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</si>
  <si>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</si>
  <si>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</si>
  <si>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</si>
  <si>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</si>
  <si>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</si>
  <si>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</si>
  <si>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</si>
  <si>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</si>
  <si>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</si>
  <si>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</si>
  <si>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</si>
  <si>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</si>
  <si>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</si>
  <si>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</si>
  <si>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</si>
  <si>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</si>
  <si>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</si>
  <si>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</si>
  <si>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</si>
  <si>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</si>
  <si>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</si>
  <si>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</si>
  <si>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</si>
  <si>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</si>
  <si>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</si>
  <si>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</si>
  <si>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</si>
  <si>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</si>
  <si>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</si>
  <si>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</si>
  <si>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</si>
  <si>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</si>
  <si>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</si>
  <si>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</si>
  <si>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</si>
  <si>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</si>
  <si>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</si>
  <si>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</si>
  <si>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</si>
  <si>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</si>
  <si>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</si>
  <si>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</si>
  <si>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</si>
  <si>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</si>
  <si>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</si>
  <si>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</si>
  <si>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</si>
  <si>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</si>
  <si>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</si>
  <si>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</si>
  <si>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</si>
  <si>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</si>
  <si>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</si>
  <si>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</si>
  <si>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</si>
  <si>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</si>
  <si>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</si>
  <si>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</si>
  <si>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</si>
  <si>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</si>
  <si>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</si>
  <si>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</si>
  <si>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</si>
  <si>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</si>
  <si>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</si>
  <si>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</si>
  <si>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</si>
  <si>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</si>
  <si>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</si>
  <si>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</si>
  <si>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</si>
  <si>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</si>
  <si>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</si>
  <si>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</si>
  <si>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</si>
  <si>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</si>
  <si>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</si>
  <si>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</si>
  <si>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</si>
  <si>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</si>
  <si>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</si>
  <si>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</si>
  <si>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</si>
  <si>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</si>
  <si>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</si>
  <si>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</si>
  <si>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</si>
  <si>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</si>
  <si>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</si>
  <si>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</si>
  <si>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</si>
  <si>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</si>
  <si>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</si>
  <si>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</si>
  <si>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</si>
  <si>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</si>
  <si>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</si>
  <si>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</si>
  <si>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</si>
  <si>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</si>
  <si>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</si>
  <si>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</si>
  <si>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</si>
  <si>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</si>
  <si>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</si>
  <si>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</si>
  <si>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</si>
  <si>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</si>
  <si>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</si>
  <si>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</si>
  <si>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</si>
  <si>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</si>
  <si>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</si>
  <si>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</si>
  <si>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</si>
  <si>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</si>
  <si>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</si>
  <si>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</si>
  <si>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</si>
  <si>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</si>
  <si>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</si>
  <si>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</si>
  <si>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</si>
  <si>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</si>
  <si>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</si>
  <si>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</si>
  <si>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</si>
  <si>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</si>
  <si>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</si>
  <si>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</si>
  <si>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</si>
  <si>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</si>
  <si>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</si>
  <si>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</si>
  <si>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</si>
  <si>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</si>
  <si>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</si>
  <si>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</si>
  <si>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</si>
  <si>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</si>
  <si>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</si>
  <si>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</si>
  <si>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</si>
  <si>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</si>
  <si>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</si>
  <si>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</si>
  <si>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</si>
  <si>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</si>
  <si>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</si>
  <si>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</si>
  <si>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</si>
  <si>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</si>
  <si>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</si>
  <si>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</si>
  <si>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</si>
  <si>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</si>
  <si>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</si>
  <si>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</si>
  <si>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</si>
  <si>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</si>
  <si>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</si>
  <si>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</si>
  <si>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</si>
  <si>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</si>
  <si>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</si>
  <si>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</si>
  <si>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</si>
  <si>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</si>
  <si>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</si>
  <si>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</si>
  <si>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</si>
  <si>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</si>
  <si>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</si>
  <si>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</si>
  <si>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</si>
  <si>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</si>
  <si>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</si>
  <si>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</si>
  <si>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</si>
  <si>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</si>
  <si>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</si>
  <si>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</si>
  <si>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</si>
  <si>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</si>
  <si>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</si>
  <si>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</si>
  <si>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</si>
  <si>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</si>
  <si>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</si>
  <si>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</si>
  <si>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</si>
  <si>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</si>
  <si>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</si>
  <si>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</si>
  <si>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</si>
  <si>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</si>
  <si>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</si>
  <si>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</si>
  <si>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</si>
  <si>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</si>
  <si>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</si>
  <si>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</si>
  <si>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</si>
  <si>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</si>
  <si>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</si>
  <si>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</si>
  <si>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</si>
  <si>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</si>
  <si>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</si>
  <si>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</si>
  <si>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</si>
  <si>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</si>
  <si>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</si>
  <si>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</si>
  <si>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</si>
  <si>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</si>
  <si>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</si>
  <si>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</si>
  <si>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</si>
  <si>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</si>
  <si>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</si>
  <si>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</si>
  <si>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</si>
  <si>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</si>
  <si>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</si>
  <si>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</si>
  <si>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</si>
  <si>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</si>
  <si>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</si>
  <si>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</si>
  <si>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</si>
  <si>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</si>
  <si>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</si>
  <si>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</si>
  <si>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</si>
  <si>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</si>
  <si>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</si>
  <si>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</si>
  <si>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</si>
  <si>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</si>
  <si>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</si>
  <si>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</si>
  <si>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</si>
  <si>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</si>
  <si>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</si>
  <si>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</si>
  <si>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</si>
  <si>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</si>
  <si>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雇用環境・均等局</t>
  </si>
  <si>
    <t>職業生活両立課長
佐藤　俊</t>
  </si>
  <si>
    <t>令和元年度</t>
  </si>
  <si>
    <t>職業生活両立課</t>
  </si>
  <si>
    <t>雇用保険法第62条第１項第５号</t>
  </si>
  <si>
    <t xml:space="preserve"> -  </t>
  </si>
  <si>
    <t xml:space="preserve">新型コロナウイルス感染症に係る小学校等の臨時休業等により仕事を休まざるをえなくなった保護者である労働者の休暇取得等を支援するため、新型コロナウイルス感染症による小学校休業等対応助成金・支援金を支給する。
</t>
  </si>
  <si>
    <t xml:space="preserve">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する。
また、当該制度に係る相談を受け付けるコールセンターを運営するとともに、申請書の受付及び一次審査を行う受付センターを運営することにより、相談体制及び支給体制整備を図る。
</t>
  </si>
  <si>
    <t>-</t>
  </si>
  <si>
    <t>－</t>
  </si>
  <si>
    <t>本事業は、令和２年２月27日に発表された小学校等の臨時休業に係る政府の要請により、小学校等の臨時休業の期間中に子どもの世話をするために仕事を休まざるを得ない労働者等の所得の減少に対応するために緊急に措置されたものであり、あらかじめ定量的な指標の設定はできない。</t>
  </si>
  <si>
    <t>申請から平均２週間以内に支給決定を行うこと</t>
  </si>
  <si>
    <t>申請から支給決定までの平均期間</t>
  </si>
  <si>
    <t>週間</t>
  </si>
  <si>
    <t>支給決定金額</t>
  </si>
  <si>
    <t>千円</t>
  </si>
  <si>
    <t>支給決定金額／支給決定件数</t>
    <phoneticPr fontId="5"/>
  </si>
  <si>
    <t>　X　/　Y</t>
    <phoneticPr fontId="5"/>
  </si>
  <si>
    <t>209/6</t>
  </si>
  <si>
    <t>Ⅴ－３　労働者等の特性に応じた雇用の安定・促進を図ること</t>
  </si>
  <si>
    <t>Ⅴ－３－１　高齢者・障害者・若年者等の雇用の安定・促進を図ること</t>
  </si>
  <si>
    <t>○</t>
  </si>
  <si>
    <t>57,456,836/173,357</t>
    <phoneticPr fontId="5"/>
  </si>
  <si>
    <t>新型コロナウイルス感染症による小学校等の休業に伴い、就労が困難な保護者の支援が必要であり、国民生活や社会のニーズを反映している。</t>
    <rPh sb="0" eb="2">
      <t>シンガタ</t>
    </rPh>
    <rPh sb="9" eb="12">
      <t>カンセンショウ</t>
    </rPh>
    <rPh sb="15" eb="18">
      <t>ショウガッコウ</t>
    </rPh>
    <rPh sb="18" eb="19">
      <t>トウ</t>
    </rPh>
    <rPh sb="20" eb="22">
      <t>キュウギョウ</t>
    </rPh>
    <rPh sb="23" eb="24">
      <t>トモナ</t>
    </rPh>
    <rPh sb="26" eb="28">
      <t>シュウロウ</t>
    </rPh>
    <rPh sb="29" eb="31">
      <t>コンナン</t>
    </rPh>
    <rPh sb="32" eb="35">
      <t>ホゴシャ</t>
    </rPh>
    <rPh sb="36" eb="38">
      <t>シエン</t>
    </rPh>
    <rPh sb="39" eb="41">
      <t>ヒツヨウ</t>
    </rPh>
    <rPh sb="45" eb="47">
      <t>コクミン</t>
    </rPh>
    <rPh sb="47" eb="49">
      <t>セイカツ</t>
    </rPh>
    <rPh sb="50" eb="52">
      <t>シャカイ</t>
    </rPh>
    <rPh sb="57" eb="59">
      <t>ハンエイ</t>
    </rPh>
    <phoneticPr fontId="5"/>
  </si>
  <si>
    <t>新型コロナウイルス感染症による小学校等の休業に対応するために緊急的に措置された事業であり、国が実施すべき事業である。</t>
    <rPh sb="0" eb="2">
      <t>シンガタ</t>
    </rPh>
    <rPh sb="9" eb="12">
      <t>カンセンショウ</t>
    </rPh>
    <rPh sb="15" eb="18">
      <t>ショウガッコウ</t>
    </rPh>
    <rPh sb="18" eb="19">
      <t>トウ</t>
    </rPh>
    <rPh sb="20" eb="22">
      <t>キュウギョウ</t>
    </rPh>
    <rPh sb="23" eb="25">
      <t>タイオウ</t>
    </rPh>
    <rPh sb="30" eb="32">
      <t>キンキュウ</t>
    </rPh>
    <rPh sb="32" eb="33">
      <t>テキ</t>
    </rPh>
    <rPh sb="34" eb="36">
      <t>ソチ</t>
    </rPh>
    <rPh sb="39" eb="41">
      <t>ジギョウ</t>
    </rPh>
    <rPh sb="45" eb="46">
      <t>クニ</t>
    </rPh>
    <rPh sb="47" eb="49">
      <t>ジッシ</t>
    </rPh>
    <rPh sb="52" eb="54">
      <t>ジギョウ</t>
    </rPh>
    <phoneticPr fontId="5"/>
  </si>
  <si>
    <t>‐</t>
  </si>
  <si>
    <t>無</t>
  </si>
  <si>
    <t>有</t>
  </si>
  <si>
    <t>助成金・支援金の申請に係る相談及び申請書の受付・審査体制を緊急に整備する必要があったため、コールセンター及び受付・一次審査を行う受付センターの委託について、随意契約（緊急随契）で契約を締結した。</t>
    <rPh sb="0" eb="3">
      <t>ジョセイキン</t>
    </rPh>
    <rPh sb="4" eb="7">
      <t>シエンキン</t>
    </rPh>
    <rPh sb="8" eb="10">
      <t>シンセイ</t>
    </rPh>
    <rPh sb="11" eb="12">
      <t>カカ</t>
    </rPh>
    <rPh sb="13" eb="15">
      <t>ソウダン</t>
    </rPh>
    <rPh sb="15" eb="16">
      <t>オヨ</t>
    </rPh>
    <rPh sb="17" eb="20">
      <t>シンセイショ</t>
    </rPh>
    <rPh sb="21" eb="23">
      <t>ウケツケ</t>
    </rPh>
    <rPh sb="24" eb="26">
      <t>シンサ</t>
    </rPh>
    <rPh sb="26" eb="28">
      <t>タイセイ</t>
    </rPh>
    <rPh sb="29" eb="31">
      <t>キンキュウ</t>
    </rPh>
    <rPh sb="32" eb="34">
      <t>セイビ</t>
    </rPh>
    <rPh sb="36" eb="38">
      <t>ヒツヨウ</t>
    </rPh>
    <rPh sb="52" eb="53">
      <t>オヨ</t>
    </rPh>
    <rPh sb="54" eb="56">
      <t>ウケツケ</t>
    </rPh>
    <rPh sb="57" eb="59">
      <t>イチジ</t>
    </rPh>
    <rPh sb="59" eb="61">
      <t>シンサ</t>
    </rPh>
    <rPh sb="62" eb="63">
      <t>オコナ</t>
    </rPh>
    <rPh sb="64" eb="66">
      <t>ウケツケ</t>
    </rPh>
    <rPh sb="71" eb="73">
      <t>イタク</t>
    </rPh>
    <rPh sb="78" eb="80">
      <t>ズイイ</t>
    </rPh>
    <rPh sb="80" eb="82">
      <t>ケイヤク</t>
    </rPh>
    <rPh sb="83" eb="85">
      <t>キンキュウ</t>
    </rPh>
    <rPh sb="85" eb="87">
      <t>ズイケイ</t>
    </rPh>
    <rPh sb="89" eb="91">
      <t>ケイヤク</t>
    </rPh>
    <rPh sb="92" eb="94">
      <t>テイケツ</t>
    </rPh>
    <phoneticPr fontId="5"/>
  </si>
  <si>
    <t>本事業は、事業主から徴収した雇用保険料、その他一般財源を原資として、新型コロナウイルス感染症による学校の臨時休業等に伴い、仕事を休まざるを得ない保護者に対し、正規雇用・非正規雇用を問わずに特別な休暇を与えた事業主等に給付するものであり、受益者との負担関係は妥当である。</t>
    <rPh sb="0" eb="1">
      <t>ホン</t>
    </rPh>
    <rPh sb="1" eb="3">
      <t>ジギョウ</t>
    </rPh>
    <rPh sb="5" eb="8">
      <t>ジギョウヌシ</t>
    </rPh>
    <rPh sb="10" eb="12">
      <t>チョウシュウ</t>
    </rPh>
    <rPh sb="14" eb="16">
      <t>コヨウ</t>
    </rPh>
    <phoneticPr fontId="5"/>
  </si>
  <si>
    <t>本事業による支給決定額は、支給要件として設定している事業主の取組内容に応じた適切な金額を設定している。</t>
    <rPh sb="0" eb="1">
      <t>ホン</t>
    </rPh>
    <rPh sb="1" eb="3">
      <t>ジギョウ</t>
    </rPh>
    <rPh sb="6" eb="8">
      <t>シキュウ</t>
    </rPh>
    <rPh sb="8" eb="10">
      <t>ケッテイ</t>
    </rPh>
    <rPh sb="10" eb="11">
      <t>ガク</t>
    </rPh>
    <rPh sb="13" eb="15">
      <t>シキュウ</t>
    </rPh>
    <rPh sb="15" eb="17">
      <t>ヨウケン</t>
    </rPh>
    <rPh sb="20" eb="22">
      <t>セッテイ</t>
    </rPh>
    <rPh sb="26" eb="29">
      <t>ジギョウヌシ</t>
    </rPh>
    <rPh sb="30" eb="32">
      <t>トリクミ</t>
    </rPh>
    <rPh sb="32" eb="34">
      <t>ナイヨウ</t>
    </rPh>
    <rPh sb="35" eb="36">
      <t>オウ</t>
    </rPh>
    <rPh sb="38" eb="40">
      <t>テキセツ</t>
    </rPh>
    <rPh sb="41" eb="43">
      <t>キンガク</t>
    </rPh>
    <rPh sb="44" eb="46">
      <t>セッテイ</t>
    </rPh>
    <phoneticPr fontId="5"/>
  </si>
  <si>
    <t>本事業は、事業主等に支給する助成金及び助成金の支給に必要な事務費で構成されており、必要最低限のものとなっている。</t>
    <rPh sb="0" eb="1">
      <t>ホン</t>
    </rPh>
    <rPh sb="1" eb="3">
      <t>ジギョウ</t>
    </rPh>
    <rPh sb="5" eb="8">
      <t>ジギョウヌシ</t>
    </rPh>
    <rPh sb="8" eb="9">
      <t>トウ</t>
    </rPh>
    <rPh sb="10" eb="12">
      <t>シキュウ</t>
    </rPh>
    <rPh sb="14" eb="17">
      <t>ジョセイキン</t>
    </rPh>
    <rPh sb="17" eb="18">
      <t>オヨ</t>
    </rPh>
    <rPh sb="19" eb="22">
      <t>ジョセイキン</t>
    </rPh>
    <rPh sb="23" eb="25">
      <t>シキュウ</t>
    </rPh>
    <rPh sb="26" eb="28">
      <t>ヒツヨウ</t>
    </rPh>
    <rPh sb="29" eb="32">
      <t>ジムヒ</t>
    </rPh>
    <rPh sb="33" eb="35">
      <t>コウセイ</t>
    </rPh>
    <rPh sb="41" eb="43">
      <t>ヒツヨウ</t>
    </rPh>
    <rPh sb="43" eb="46">
      <t>サイテイゲン</t>
    </rPh>
    <phoneticPr fontId="5"/>
  </si>
  <si>
    <t>【随意契約（緊急随契）】</t>
    <phoneticPr fontId="5"/>
  </si>
  <si>
    <t>A.事業主又は個人で委託を受けて仕事をする者</t>
    <phoneticPr fontId="5"/>
  </si>
  <si>
    <t>B.（株）アイネットサポート</t>
    <phoneticPr fontId="5"/>
  </si>
  <si>
    <t>給付金</t>
    <phoneticPr fontId="5"/>
  </si>
  <si>
    <t>小学校の臨時休業にともなう保護者の休暇取得支援</t>
    <phoneticPr fontId="5"/>
  </si>
  <si>
    <t>委託費</t>
    <phoneticPr fontId="5"/>
  </si>
  <si>
    <t>C.（株）エヌ・ティ・ティマーケティングアクト</t>
    <phoneticPr fontId="5"/>
  </si>
  <si>
    <t>D.トランス・コスモス（株）</t>
    <phoneticPr fontId="5"/>
  </si>
  <si>
    <t>E.アデコ（株）</t>
    <phoneticPr fontId="5"/>
  </si>
  <si>
    <t>コールセンターの設置・運営</t>
    <rPh sb="8" eb="10">
      <t>セッチ</t>
    </rPh>
    <phoneticPr fontId="5"/>
  </si>
  <si>
    <t>コールセンターの設置・運営</t>
    <phoneticPr fontId="5"/>
  </si>
  <si>
    <t>受付センターの設置・運営</t>
    <rPh sb="7" eb="9">
      <t>セッチ</t>
    </rPh>
    <rPh sb="10" eb="12">
      <t>ウンエイ</t>
    </rPh>
    <phoneticPr fontId="5"/>
  </si>
  <si>
    <t>受付センターの設置・運営</t>
    <phoneticPr fontId="5"/>
  </si>
  <si>
    <t>政策目標の達成手段として位置づけられ、優先度の高い事業である。</t>
    <rPh sb="0" eb="2">
      <t>セイサク</t>
    </rPh>
    <rPh sb="2" eb="4">
      <t>モクヒョウ</t>
    </rPh>
    <rPh sb="5" eb="7">
      <t>タッセイ</t>
    </rPh>
    <rPh sb="7" eb="9">
      <t>シュダン</t>
    </rPh>
    <rPh sb="12" eb="14">
      <t>イチ</t>
    </rPh>
    <rPh sb="19" eb="22">
      <t>ユウセンド</t>
    </rPh>
    <rPh sb="23" eb="24">
      <t>タカ</t>
    </rPh>
    <rPh sb="25" eb="27">
      <t>ジギョウ</t>
    </rPh>
    <phoneticPr fontId="5"/>
  </si>
  <si>
    <t>新型コロナウイルス感染症による小学校等の臨時休業等により仕事を休まざるを得ない労働者等の休暇取得を支援することにより、雇用の安定を図ることを目的としている。</t>
    <rPh sb="0" eb="2">
      <t>シンガタ</t>
    </rPh>
    <rPh sb="9" eb="12">
      <t>カンセンショウ</t>
    </rPh>
    <rPh sb="15" eb="18">
      <t>ショウガッコウ</t>
    </rPh>
    <rPh sb="18" eb="19">
      <t>トウ</t>
    </rPh>
    <rPh sb="20" eb="22">
      <t>リンジ</t>
    </rPh>
    <rPh sb="22" eb="24">
      <t>キュウギョウ</t>
    </rPh>
    <rPh sb="24" eb="25">
      <t>トウ</t>
    </rPh>
    <rPh sb="28" eb="30">
      <t>シゴト</t>
    </rPh>
    <rPh sb="31" eb="32">
      <t>ヤス</t>
    </rPh>
    <rPh sb="36" eb="37">
      <t>エ</t>
    </rPh>
    <rPh sb="39" eb="42">
      <t>ロウドウシャ</t>
    </rPh>
    <rPh sb="42" eb="43">
      <t>トウ</t>
    </rPh>
    <rPh sb="44" eb="46">
      <t>キュウカ</t>
    </rPh>
    <rPh sb="46" eb="48">
      <t>シュトク</t>
    </rPh>
    <rPh sb="49" eb="51">
      <t>シエン</t>
    </rPh>
    <rPh sb="59" eb="61">
      <t>コヨウ</t>
    </rPh>
    <rPh sb="62" eb="64">
      <t>アンテイ</t>
    </rPh>
    <rPh sb="65" eb="66">
      <t>ハカ</t>
    </rPh>
    <rPh sb="70" eb="72">
      <t>モクテキ</t>
    </rPh>
    <phoneticPr fontId="5"/>
  </si>
  <si>
    <t>-</t>
    <phoneticPr fontId="5"/>
  </si>
  <si>
    <t>（株）アイネットサポート</t>
    <rPh sb="0" eb="3">
      <t>カブ</t>
    </rPh>
    <phoneticPr fontId="5"/>
  </si>
  <si>
    <t>コールセンターの運営</t>
    <rPh sb="8" eb="10">
      <t>ウンエイ</t>
    </rPh>
    <phoneticPr fontId="5"/>
  </si>
  <si>
    <t>助成金・支援金の申請書受付及び一次審査</t>
    <rPh sb="0" eb="3">
      <t>ジョセイキン</t>
    </rPh>
    <rPh sb="4" eb="7">
      <t>シエンキン</t>
    </rPh>
    <rPh sb="8" eb="10">
      <t>シンセイ</t>
    </rPh>
    <rPh sb="10" eb="11">
      <t>ショ</t>
    </rPh>
    <rPh sb="11" eb="13">
      <t>ウケツケ</t>
    </rPh>
    <rPh sb="13" eb="14">
      <t>オヨ</t>
    </rPh>
    <rPh sb="15" eb="17">
      <t>イチジ</t>
    </rPh>
    <rPh sb="17" eb="19">
      <t>シンサ</t>
    </rPh>
    <phoneticPr fontId="5"/>
  </si>
  <si>
    <t>（株）エヌ・ティ・ティマーケティングアクト</t>
    <rPh sb="0" eb="3">
      <t>カブ</t>
    </rPh>
    <phoneticPr fontId="5"/>
  </si>
  <si>
    <t>トランス・コスモス（株）</t>
    <rPh sb="9" eb="12">
      <t>カブ</t>
    </rPh>
    <phoneticPr fontId="5"/>
  </si>
  <si>
    <t>アデコ（株）</t>
    <rPh sb="3" eb="6">
      <t>カブ</t>
    </rPh>
    <phoneticPr fontId="5"/>
  </si>
  <si>
    <t>（株）パソナ</t>
    <rPh sb="0" eb="3">
      <t>カブ</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</si>
  <si>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</si>
  <si>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</si>
  <si>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</si>
  <si>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</si>
  <si>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</si>
  <si>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</si>
  <si>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個人J</t>
    <rPh sb="0" eb="2">
      <t>コジン</t>
    </rPh>
    <phoneticPr fontId="5"/>
  </si>
  <si>
    <t>個人G</t>
    <rPh sb="0" eb="2">
      <t>コジン</t>
    </rPh>
    <phoneticPr fontId="5"/>
  </si>
  <si>
    <t>個人H</t>
    <rPh sb="0" eb="2">
      <t>コジン</t>
    </rPh>
    <phoneticPr fontId="5"/>
  </si>
  <si>
    <t>個人I</t>
    <rPh sb="0" eb="2">
      <t>コジン</t>
    </rPh>
    <phoneticPr fontId="5"/>
  </si>
  <si>
    <t>厚労</t>
  </si>
  <si>
    <t>庁費(雇用勘定）</t>
    <rPh sb="3" eb="5">
      <t>コヨウ</t>
    </rPh>
    <rPh sb="5" eb="7">
      <t>カンジョウ</t>
    </rPh>
    <phoneticPr fontId="5"/>
  </si>
  <si>
    <t>障害者等雇用安定促進業務庁費(一般会計)</t>
    <rPh sb="0" eb="3">
      <t>ショウガイシャ</t>
    </rPh>
    <rPh sb="3" eb="4">
      <t>トウ</t>
    </rPh>
    <rPh sb="4" eb="6">
      <t>コヨウ</t>
    </rPh>
    <rPh sb="6" eb="8">
      <t>アンテイ</t>
    </rPh>
    <rPh sb="8" eb="10">
      <t>ソクシン</t>
    </rPh>
    <rPh sb="10" eb="12">
      <t>ギョウム</t>
    </rPh>
    <rPh sb="12" eb="14">
      <t>チョウヒ</t>
    </rPh>
    <rPh sb="15" eb="17">
      <t>イッパン</t>
    </rPh>
    <rPh sb="17" eb="19">
      <t>カイケイ</t>
    </rPh>
    <phoneticPr fontId="5"/>
  </si>
  <si>
    <t>-</t>
    <phoneticPr fontId="5"/>
  </si>
  <si>
    <t>新型コロナウイルス感染症による小学校休業等対応事業</t>
    <phoneticPr fontId="5"/>
  </si>
  <si>
    <t>本事業は、令和３年度に終了する事業であり、倉庫借料等の事務費のみ概算要求額を検討する。</t>
    <rPh sb="5" eb="7">
      <t>レイワ</t>
    </rPh>
    <rPh sb="8" eb="10">
      <t>ネンド</t>
    </rPh>
    <rPh sb="11" eb="13">
      <t>シュウリョウ</t>
    </rPh>
    <rPh sb="21" eb="23">
      <t>ソウコ</t>
    </rPh>
    <rPh sb="23" eb="25">
      <t>シャクリョウ</t>
    </rPh>
    <rPh sb="25" eb="26">
      <t>トウ</t>
    </rPh>
    <rPh sb="27" eb="29">
      <t>ジム</t>
    </rPh>
    <rPh sb="29" eb="30">
      <t>ヒ</t>
    </rPh>
    <phoneticPr fontId="5"/>
  </si>
  <si>
    <t>F.トランス・コスモス（株）</t>
    <rPh sb="11" eb="14">
      <t>カブ</t>
    </rPh>
    <phoneticPr fontId="5"/>
  </si>
  <si>
    <t>H.パーソルテンプスタッフ（株）</t>
    <phoneticPr fontId="5"/>
  </si>
  <si>
    <t>（株）トランス・コスモス</t>
    <rPh sb="0" eb="3">
      <t>カブ</t>
    </rPh>
    <phoneticPr fontId="5"/>
  </si>
  <si>
    <t>パーソナルテンプスタッフ（株）</t>
    <rPh sb="12" eb="15">
      <t>カブ</t>
    </rPh>
    <phoneticPr fontId="5"/>
  </si>
  <si>
    <t>令和３年度における支給決定の見込み件数が多かったため。</t>
    <rPh sb="0" eb="2">
      <t>レイワ</t>
    </rPh>
    <rPh sb="3" eb="5">
      <t>ネンド</t>
    </rPh>
    <rPh sb="9" eb="11">
      <t>シキュウ</t>
    </rPh>
    <rPh sb="11" eb="13">
      <t>ケッテイ</t>
    </rPh>
    <rPh sb="14" eb="16">
      <t>ミコ</t>
    </rPh>
    <rPh sb="17" eb="19">
      <t>ケンスウ</t>
    </rPh>
    <rPh sb="20" eb="21">
      <t>オオ</t>
    </rPh>
    <phoneticPr fontId="5"/>
  </si>
  <si>
    <t>G.（株）パソナ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</si>
</sst>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88" xfId="0" applyNumberFormat="1" applyFont="1" applyFill="1" applyBorder="1" applyAlignment="1" applyProtection="1">
      <alignment horizontal="right"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142875</xdr:colOff>
      <xdr:row>748</xdr:row>
      <xdr:rowOff>31750</xdr:rowOff>
    </xdr:from>
    <xdr:to>
      <xdr:col>49</xdr:col>
      <xdr:colOff>101543</xdr:colOff>
      <xdr:row>749</xdr:row>
      <xdr:rowOff>257926</xdr:rowOff>
    </xdr:to>
    <xdr:sp macro="" textlink="">
      <xdr:nvSpPr>
        <xdr:cNvPr id="4" name="正方形/長方形 3">
          <a:extLst>
            <a:ext uri="{FF2B5EF4-FFF2-40B4-BE49-F238E27FC236}">
              <a16:creationId xmlns:a16="http://schemas.microsoft.com/office/drawing/2014/main" id="{00000000-0008-0000-0000-00001E000000}"/>
            </a:ext>
          </a:extLst>
        </xdr:cNvPr>
        <xdr:cNvSpPr/>
      </xdr:nvSpPr>
      <xdr:spPr bwMode="auto">
        <a:xfrm>
          <a:off x="1333500" y="236823250"/>
          <a:ext cx="8491481" cy="57542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37936</xdr:colOff>
      <xdr:row>749</xdr:row>
      <xdr:rowOff>332922</xdr:rowOff>
    </xdr:from>
    <xdr:to>
      <xdr:col>17</xdr:col>
      <xdr:colOff>39806</xdr:colOff>
      <xdr:row>753</xdr:row>
      <xdr:rowOff>253729</xdr:rowOff>
    </xdr:to>
    <xdr:cxnSp macro="">
      <xdr:nvCxnSpPr>
        <xdr:cNvPr id="5" name="直線矢印コネクタ 4">
          <a:extLst>
            <a:ext uri="{FF2B5EF4-FFF2-40B4-BE49-F238E27FC236}">
              <a16:creationId xmlns:a16="http://schemas.microsoft.com/office/drawing/2014/main" id="{00000000-0008-0000-0000-00001F000000}"/>
            </a:ext>
          </a:extLst>
        </xdr:cNvPr>
        <xdr:cNvCxnSpPr/>
      </xdr:nvCxnSpPr>
      <xdr:spPr bwMode="auto">
        <a:xfrm>
          <a:off x="3411374" y="237473672"/>
          <a:ext cx="1870" cy="1317807"/>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6</xdr:col>
      <xdr:colOff>185816</xdr:colOff>
      <xdr:row>753</xdr:row>
      <xdr:rowOff>332972</xdr:rowOff>
    </xdr:from>
    <xdr:to>
      <xdr:col>17</xdr:col>
      <xdr:colOff>89163</xdr:colOff>
      <xdr:row>756</xdr:row>
      <xdr:rowOff>172731</xdr:rowOff>
    </xdr:to>
    <xdr:sp macro="" textlink="">
      <xdr:nvSpPr>
        <xdr:cNvPr id="6" name="正方形/長方形 5">
          <a:extLst>
            <a:ext uri="{FF2B5EF4-FFF2-40B4-BE49-F238E27FC236}">
              <a16:creationId xmlns:a16="http://schemas.microsoft.com/office/drawing/2014/main" id="{00000000-0008-0000-0000-000020000000}"/>
            </a:ext>
          </a:extLst>
        </xdr:cNvPr>
        <xdr:cNvSpPr/>
      </xdr:nvSpPr>
      <xdr:spPr bwMode="auto">
        <a:xfrm>
          <a:off x="1376441" y="238870722"/>
          <a:ext cx="2086160" cy="88750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baseline="0">
              <a:effectLst/>
              <a:latin typeface="+mn-lt"/>
              <a:ea typeface="+mn-ea"/>
              <a:cs typeface="+mn-cs"/>
            </a:rPr>
            <a:t>173,357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73101</xdr:colOff>
      <xdr:row>750</xdr:row>
      <xdr:rowOff>308883</xdr:rowOff>
    </xdr:from>
    <xdr:to>
      <xdr:col>37</xdr:col>
      <xdr:colOff>132119</xdr:colOff>
      <xdr:row>751</xdr:row>
      <xdr:rowOff>260833</xdr:rowOff>
    </xdr:to>
    <xdr:sp macro="" textlink="">
      <xdr:nvSpPr>
        <xdr:cNvPr id="7" name="大かっこ 6">
          <a:extLst>
            <a:ext uri="{FF2B5EF4-FFF2-40B4-BE49-F238E27FC236}">
              <a16:creationId xmlns:a16="http://schemas.microsoft.com/office/drawing/2014/main" id="{00000000-0008-0000-0000-000022000000}"/>
            </a:ext>
          </a:extLst>
        </xdr:cNvPr>
        <xdr:cNvSpPr/>
      </xdr:nvSpPr>
      <xdr:spPr>
        <a:xfrm>
          <a:off x="4240289" y="237798883"/>
          <a:ext cx="3234018" cy="3012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支給要領等の作成、審査、委託事業の執行管理等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46872</xdr:colOff>
      <xdr:row>752</xdr:row>
      <xdr:rowOff>101522</xdr:rowOff>
    </xdr:from>
    <xdr:to>
      <xdr:col>16</xdr:col>
      <xdr:colOff>162014</xdr:colOff>
      <xdr:row>753</xdr:row>
      <xdr:rowOff>30337</xdr:rowOff>
    </xdr:to>
    <xdr:sp macro="" textlink="">
      <xdr:nvSpPr>
        <xdr:cNvPr id="8" name="大かっこ 7">
          <a:extLst>
            <a:ext uri="{FF2B5EF4-FFF2-40B4-BE49-F238E27FC236}">
              <a16:creationId xmlns:a16="http://schemas.microsoft.com/office/drawing/2014/main" id="{00000000-0008-0000-0000-000024000000}"/>
            </a:ext>
          </a:extLst>
        </xdr:cNvPr>
        <xdr:cNvSpPr/>
      </xdr:nvSpPr>
      <xdr:spPr>
        <a:xfrm>
          <a:off x="1435935" y="238290022"/>
          <a:ext cx="1901079" cy="2780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149954</xdr:colOff>
      <xdr:row>749</xdr:row>
      <xdr:rowOff>348130</xdr:rowOff>
    </xdr:from>
    <xdr:to>
      <xdr:col>20</xdr:col>
      <xdr:colOff>149955</xdr:colOff>
      <xdr:row>752</xdr:row>
      <xdr:rowOff>181563</xdr:rowOff>
    </xdr:to>
    <xdr:cxnSp macro="">
      <xdr:nvCxnSpPr>
        <xdr:cNvPr id="9" name="直線矢印コネクタ 8">
          <a:extLst>
            <a:ext uri="{FF2B5EF4-FFF2-40B4-BE49-F238E27FC236}">
              <a16:creationId xmlns:a16="http://schemas.microsoft.com/office/drawing/2014/main" id="{00000000-0008-0000-0000-00001F000000}"/>
            </a:ext>
          </a:extLst>
        </xdr:cNvPr>
        <xdr:cNvCxnSpPr/>
      </xdr:nvCxnSpPr>
      <xdr:spPr bwMode="auto">
        <a:xfrm flipH="1">
          <a:off x="4118704" y="237488880"/>
          <a:ext cx="1" cy="881183"/>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19</xdr:col>
      <xdr:colOff>22701</xdr:colOff>
      <xdr:row>752</xdr:row>
      <xdr:rowOff>253602</xdr:rowOff>
    </xdr:from>
    <xdr:to>
      <xdr:col>29</xdr:col>
      <xdr:colOff>9040</xdr:colOff>
      <xdr:row>754</xdr:row>
      <xdr:rowOff>308858</xdr:rowOff>
    </xdr:to>
    <xdr:sp macro="" textlink="">
      <xdr:nvSpPr>
        <xdr:cNvPr id="10" name="大かっこ 9">
          <a:extLst>
            <a:ext uri="{FF2B5EF4-FFF2-40B4-BE49-F238E27FC236}">
              <a16:creationId xmlns:a16="http://schemas.microsoft.com/office/drawing/2014/main" id="{00000000-0008-0000-0000-000022000000}"/>
            </a:ext>
          </a:extLst>
        </xdr:cNvPr>
        <xdr:cNvSpPr/>
      </xdr:nvSpPr>
      <xdr:spPr>
        <a:xfrm>
          <a:off x="3793014" y="238442102"/>
          <a:ext cx="1970714" cy="75375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学校等休業対応助成金・支援金コールセンター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142526</xdr:colOff>
      <xdr:row>752</xdr:row>
      <xdr:rowOff>156755</xdr:rowOff>
    </xdr:from>
    <xdr:to>
      <xdr:col>48</xdr:col>
      <xdr:colOff>159985</xdr:colOff>
      <xdr:row>764</xdr:row>
      <xdr:rowOff>144507</xdr:rowOff>
    </xdr:to>
    <xdr:grpSp>
      <xdr:nvGrpSpPr>
        <xdr:cNvPr id="11" name="グループ化 10"/>
        <xdr:cNvGrpSpPr/>
      </xdr:nvGrpSpPr>
      <xdr:grpSpPr>
        <a:xfrm>
          <a:off x="7631557" y="46436349"/>
          <a:ext cx="2243928" cy="4274002"/>
          <a:chOff x="6418755" y="45246376"/>
          <a:chExt cx="1879901" cy="4430272"/>
        </a:xfrm>
      </xdr:grpSpPr>
      <xdr:sp macro="" textlink="">
        <xdr:nvSpPr>
          <xdr:cNvPr id="12" name="正方形/長方形 11">
            <a:extLst>
              <a:ext uri="{FF2B5EF4-FFF2-40B4-BE49-F238E27FC236}">
                <a16:creationId xmlns:a16="http://schemas.microsoft.com/office/drawing/2014/main" id="{00000000-0008-0000-0000-000020000000}"/>
              </a:ext>
            </a:extLst>
          </xdr:cNvPr>
          <xdr:cNvSpPr/>
        </xdr:nvSpPr>
        <xdr:spPr bwMode="auto">
          <a:xfrm>
            <a:off x="6476814" y="46654025"/>
            <a:ext cx="1810451" cy="65764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．アデコ（株）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a:extLst>
              <a:ext uri="{FF2B5EF4-FFF2-40B4-BE49-F238E27FC236}">
                <a16:creationId xmlns:a16="http://schemas.microsoft.com/office/drawing/2014/main" id="{00000000-0008-0000-0000-000022000000}"/>
              </a:ext>
            </a:extLst>
          </xdr:cNvPr>
          <xdr:cNvSpPr/>
        </xdr:nvSpPr>
        <xdr:spPr>
          <a:xfrm>
            <a:off x="6418755" y="45246376"/>
            <a:ext cx="1855273" cy="81452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学校等休業対応助成金・支援金受付センター（申請受付・一次審査業務）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正方形/長方形 13">
            <a:extLst>
              <a:ext uri="{FF2B5EF4-FFF2-40B4-BE49-F238E27FC236}">
                <a16:creationId xmlns:a16="http://schemas.microsoft.com/office/drawing/2014/main" id="{00000000-0008-0000-0000-000020000000}"/>
              </a:ext>
            </a:extLst>
          </xdr:cNvPr>
          <xdr:cNvSpPr/>
        </xdr:nvSpPr>
        <xdr:spPr bwMode="auto">
          <a:xfrm>
            <a:off x="6476813" y="47386935"/>
            <a:ext cx="1810450" cy="7024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．トランス・コスモス（株）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正方形/長方形 14">
            <a:extLst>
              <a:ext uri="{FF2B5EF4-FFF2-40B4-BE49-F238E27FC236}">
                <a16:creationId xmlns:a16="http://schemas.microsoft.com/office/drawing/2014/main" id="{00000000-0008-0000-0000-000020000000}"/>
              </a:ext>
            </a:extLst>
          </xdr:cNvPr>
          <xdr:cNvSpPr/>
        </xdr:nvSpPr>
        <xdr:spPr bwMode="auto">
          <a:xfrm>
            <a:off x="6476815" y="48181232"/>
            <a:ext cx="1810450" cy="7024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．（株）パソナ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正方形/長方形 15">
            <a:extLst>
              <a:ext uri="{FF2B5EF4-FFF2-40B4-BE49-F238E27FC236}">
                <a16:creationId xmlns:a16="http://schemas.microsoft.com/office/drawing/2014/main" id="{00000000-0008-0000-0000-000020000000}"/>
              </a:ext>
            </a:extLst>
          </xdr:cNvPr>
          <xdr:cNvSpPr/>
        </xdr:nvSpPr>
        <xdr:spPr bwMode="auto">
          <a:xfrm>
            <a:off x="6488206" y="48989237"/>
            <a:ext cx="1810450" cy="68741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．パーソルテンプスタッフ（株）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43</xdr:col>
      <xdr:colOff>26013</xdr:colOff>
      <xdr:row>750</xdr:row>
      <xdr:rowOff>21391</xdr:rowOff>
    </xdr:from>
    <xdr:to>
      <xdr:col>43</xdr:col>
      <xdr:colOff>26013</xdr:colOff>
      <xdr:row>752</xdr:row>
      <xdr:rowOff>190768</xdr:rowOff>
    </xdr:to>
    <xdr:cxnSp macro="">
      <xdr:nvCxnSpPr>
        <xdr:cNvPr id="17" name="直線矢印コネクタ 16">
          <a:extLst>
            <a:ext uri="{FF2B5EF4-FFF2-40B4-BE49-F238E27FC236}">
              <a16:creationId xmlns:a16="http://schemas.microsoft.com/office/drawing/2014/main" id="{00000000-0008-0000-0000-00001F000000}"/>
            </a:ext>
          </a:extLst>
        </xdr:cNvPr>
        <xdr:cNvCxnSpPr/>
      </xdr:nvCxnSpPr>
      <xdr:spPr bwMode="auto">
        <a:xfrm>
          <a:off x="8558826" y="237511391"/>
          <a:ext cx="0" cy="867877"/>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19</xdr:col>
      <xdr:colOff>15875</xdr:colOff>
      <xdr:row>756</xdr:row>
      <xdr:rowOff>103188</xdr:rowOff>
    </xdr:from>
    <xdr:to>
      <xdr:col>29</xdr:col>
      <xdr:colOff>130737</xdr:colOff>
      <xdr:row>758</xdr:row>
      <xdr:rowOff>85190</xdr:rowOff>
    </xdr:to>
    <xdr:sp macro="" textlink="">
      <xdr:nvSpPr>
        <xdr:cNvPr id="18" name="正方形/長方形 17">
          <a:extLst>
            <a:ext uri="{FF2B5EF4-FFF2-40B4-BE49-F238E27FC236}">
              <a16:creationId xmlns:a16="http://schemas.microsoft.com/office/drawing/2014/main" id="{00000000-0008-0000-0000-000020000000}"/>
            </a:ext>
          </a:extLst>
        </xdr:cNvPr>
        <xdr:cNvSpPr/>
      </xdr:nvSpPr>
      <xdr:spPr bwMode="auto">
        <a:xfrm>
          <a:off x="3786188" y="239688688"/>
          <a:ext cx="2099237" cy="68050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．（株）アイネットサポート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15876</xdr:colOff>
      <xdr:row>758</xdr:row>
      <xdr:rowOff>218062</xdr:rowOff>
    </xdr:from>
    <xdr:to>
      <xdr:col>29</xdr:col>
      <xdr:colOff>130737</xdr:colOff>
      <xdr:row>760</xdr:row>
      <xdr:rowOff>219556</xdr:rowOff>
    </xdr:to>
    <xdr:sp macro="" textlink="">
      <xdr:nvSpPr>
        <xdr:cNvPr id="19" name="正方形/長方形 18">
          <a:extLst>
            <a:ext uri="{FF2B5EF4-FFF2-40B4-BE49-F238E27FC236}">
              <a16:creationId xmlns:a16="http://schemas.microsoft.com/office/drawing/2014/main" id="{00000000-0008-0000-0000-000020000000}"/>
            </a:ext>
          </a:extLst>
        </xdr:cNvPr>
        <xdr:cNvSpPr/>
      </xdr:nvSpPr>
      <xdr:spPr bwMode="auto">
        <a:xfrm>
          <a:off x="3786189" y="240502062"/>
          <a:ext cx="2099236" cy="69999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．エヌ・ティ・ティマーケティングアクト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31885</xdr:colOff>
      <xdr:row>761</xdr:row>
      <xdr:rowOff>16195</xdr:rowOff>
    </xdr:from>
    <xdr:to>
      <xdr:col>29</xdr:col>
      <xdr:colOff>146746</xdr:colOff>
      <xdr:row>763</xdr:row>
      <xdr:rowOff>6484</xdr:rowOff>
    </xdr:to>
    <xdr:sp macro="" textlink="">
      <xdr:nvSpPr>
        <xdr:cNvPr id="20" name="正方形/長方形 19">
          <a:extLst>
            <a:ext uri="{FF2B5EF4-FFF2-40B4-BE49-F238E27FC236}">
              <a16:creationId xmlns:a16="http://schemas.microsoft.com/office/drawing/2014/main" id="{00000000-0008-0000-0000-000020000000}"/>
            </a:ext>
          </a:extLst>
        </xdr:cNvPr>
        <xdr:cNvSpPr/>
      </xdr:nvSpPr>
      <xdr:spPr bwMode="auto">
        <a:xfrm>
          <a:off x="3802198" y="241347945"/>
          <a:ext cx="2099236" cy="68878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．トランス・コスモス（株）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7937</xdr:colOff>
      <xdr:row>18</xdr:row>
      <xdr:rowOff>55562</xdr:rowOff>
    </xdr:from>
    <xdr:to>
      <xdr:col>34</xdr:col>
      <xdr:colOff>7936</xdr:colOff>
      <xdr:row>18</xdr:row>
      <xdr:rowOff>253999</xdr:rowOff>
    </xdr:to>
    <xdr:sp macro="" textlink="">
      <xdr:nvSpPr>
        <xdr:cNvPr id="24" name="正方形/長方形 23"/>
        <xdr:cNvSpPr/>
      </xdr:nvSpPr>
      <xdr:spPr>
        <a:xfrm>
          <a:off x="6159500" y="7667625"/>
          <a:ext cx="595311"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38</xdr:col>
      <xdr:colOff>31750</xdr:colOff>
      <xdr:row>82</xdr:row>
      <xdr:rowOff>23813</xdr:rowOff>
    </xdr:from>
    <xdr:to>
      <xdr:col>41</xdr:col>
      <xdr:colOff>31748</xdr:colOff>
      <xdr:row>82</xdr:row>
      <xdr:rowOff>222250</xdr:rowOff>
    </xdr:to>
    <xdr:sp macro="" textlink="">
      <xdr:nvSpPr>
        <xdr:cNvPr id="26" name="正方形/長方形 25"/>
        <xdr:cNvSpPr/>
      </xdr:nvSpPr>
      <xdr:spPr>
        <a:xfrm>
          <a:off x="7572375" y="12541251"/>
          <a:ext cx="595311"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42</xdr:col>
      <xdr:colOff>87313</xdr:colOff>
      <xdr:row>101</xdr:row>
      <xdr:rowOff>47624</xdr:rowOff>
    </xdr:from>
    <xdr:to>
      <xdr:col>45</xdr:col>
      <xdr:colOff>87311</xdr:colOff>
      <xdr:row>101</xdr:row>
      <xdr:rowOff>246061</xdr:rowOff>
    </xdr:to>
    <xdr:sp macro="" textlink="">
      <xdr:nvSpPr>
        <xdr:cNvPr id="27" name="正方形/長方形 26"/>
        <xdr:cNvSpPr/>
      </xdr:nvSpPr>
      <xdr:spPr>
        <a:xfrm>
          <a:off x="8421688" y="15311437"/>
          <a:ext cx="595311"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20</xdr:col>
      <xdr:colOff>0</xdr:colOff>
      <xdr:row>757</xdr:row>
      <xdr:rowOff>105104</xdr:rowOff>
    </xdr:from>
    <xdr:to>
      <xdr:col>22</xdr:col>
      <xdr:colOff>197066</xdr:colOff>
      <xdr:row>757</xdr:row>
      <xdr:rowOff>303541</xdr:rowOff>
    </xdr:to>
    <xdr:sp macro="" textlink="">
      <xdr:nvSpPr>
        <xdr:cNvPr id="28" name="正方形/長方形 27"/>
        <xdr:cNvSpPr/>
      </xdr:nvSpPr>
      <xdr:spPr>
        <a:xfrm>
          <a:off x="3941379" y="49162138"/>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19</xdr:col>
      <xdr:colOff>170793</xdr:colOff>
      <xdr:row>759</xdr:row>
      <xdr:rowOff>295604</xdr:rowOff>
    </xdr:from>
    <xdr:to>
      <xdr:col>22</xdr:col>
      <xdr:colOff>170790</xdr:colOff>
      <xdr:row>760</xdr:row>
      <xdr:rowOff>139317</xdr:rowOff>
    </xdr:to>
    <xdr:sp macro="" textlink="">
      <xdr:nvSpPr>
        <xdr:cNvPr id="31" name="正方形/長方形 30"/>
        <xdr:cNvSpPr/>
      </xdr:nvSpPr>
      <xdr:spPr>
        <a:xfrm>
          <a:off x="3915103" y="50062087"/>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19</xdr:col>
      <xdr:colOff>170793</xdr:colOff>
      <xdr:row>762</xdr:row>
      <xdr:rowOff>52552</xdr:rowOff>
    </xdr:from>
    <xdr:to>
      <xdr:col>22</xdr:col>
      <xdr:colOff>170790</xdr:colOff>
      <xdr:row>762</xdr:row>
      <xdr:rowOff>250989</xdr:rowOff>
    </xdr:to>
    <xdr:sp macro="" textlink="">
      <xdr:nvSpPr>
        <xdr:cNvPr id="32" name="正方形/長方形 31"/>
        <xdr:cNvSpPr/>
      </xdr:nvSpPr>
      <xdr:spPr>
        <a:xfrm>
          <a:off x="3915103" y="50883207"/>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38</xdr:col>
      <xdr:colOff>170793</xdr:colOff>
      <xdr:row>757</xdr:row>
      <xdr:rowOff>52552</xdr:rowOff>
    </xdr:from>
    <xdr:to>
      <xdr:col>41</xdr:col>
      <xdr:colOff>170790</xdr:colOff>
      <xdr:row>757</xdr:row>
      <xdr:rowOff>250989</xdr:rowOff>
    </xdr:to>
    <xdr:sp macro="" textlink="">
      <xdr:nvSpPr>
        <xdr:cNvPr id="33" name="正方形/長方形 32"/>
        <xdr:cNvSpPr/>
      </xdr:nvSpPr>
      <xdr:spPr>
        <a:xfrm>
          <a:off x="7659414" y="49109586"/>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38</xdr:col>
      <xdr:colOff>164224</xdr:colOff>
      <xdr:row>759</xdr:row>
      <xdr:rowOff>72258</xdr:rowOff>
    </xdr:from>
    <xdr:to>
      <xdr:col>41</xdr:col>
      <xdr:colOff>164221</xdr:colOff>
      <xdr:row>759</xdr:row>
      <xdr:rowOff>270695</xdr:rowOff>
    </xdr:to>
    <xdr:sp macro="" textlink="">
      <xdr:nvSpPr>
        <xdr:cNvPr id="34" name="正方形/長方形 33"/>
        <xdr:cNvSpPr/>
      </xdr:nvSpPr>
      <xdr:spPr>
        <a:xfrm>
          <a:off x="7652845" y="49838741"/>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38</xdr:col>
      <xdr:colOff>170793</xdr:colOff>
      <xdr:row>761</xdr:row>
      <xdr:rowOff>118241</xdr:rowOff>
    </xdr:from>
    <xdr:to>
      <xdr:col>41</xdr:col>
      <xdr:colOff>170790</xdr:colOff>
      <xdr:row>761</xdr:row>
      <xdr:rowOff>316678</xdr:rowOff>
    </xdr:to>
    <xdr:sp macro="" textlink="">
      <xdr:nvSpPr>
        <xdr:cNvPr id="36" name="正方形/長方形 35"/>
        <xdr:cNvSpPr/>
      </xdr:nvSpPr>
      <xdr:spPr>
        <a:xfrm>
          <a:off x="7659414" y="50594172"/>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38</xdr:col>
      <xdr:colOff>183931</xdr:colOff>
      <xdr:row>763</xdr:row>
      <xdr:rowOff>157655</xdr:rowOff>
    </xdr:from>
    <xdr:to>
      <xdr:col>41</xdr:col>
      <xdr:colOff>183928</xdr:colOff>
      <xdr:row>764</xdr:row>
      <xdr:rowOff>1368</xdr:rowOff>
    </xdr:to>
    <xdr:sp macro="" textlink="">
      <xdr:nvSpPr>
        <xdr:cNvPr id="37" name="正方形/長方形 36"/>
        <xdr:cNvSpPr/>
      </xdr:nvSpPr>
      <xdr:spPr>
        <a:xfrm>
          <a:off x="7672552" y="51343034"/>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111673</xdr:colOff>
      <xdr:row>788</xdr:row>
      <xdr:rowOff>65689</xdr:rowOff>
    </xdr:from>
    <xdr:to>
      <xdr:col>27</xdr:col>
      <xdr:colOff>111670</xdr:colOff>
      <xdr:row>788</xdr:row>
      <xdr:rowOff>264126</xdr:rowOff>
    </xdr:to>
    <xdr:sp macro="" textlink="">
      <xdr:nvSpPr>
        <xdr:cNvPr id="38" name="正方形/長方形 37"/>
        <xdr:cNvSpPr/>
      </xdr:nvSpPr>
      <xdr:spPr>
        <a:xfrm>
          <a:off x="4841328" y="52926155"/>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47</xdr:col>
      <xdr:colOff>39414</xdr:colOff>
      <xdr:row>788</xdr:row>
      <xdr:rowOff>59120</xdr:rowOff>
    </xdr:from>
    <xdr:to>
      <xdr:col>49</xdr:col>
      <xdr:colOff>236480</xdr:colOff>
      <xdr:row>788</xdr:row>
      <xdr:rowOff>257557</xdr:rowOff>
    </xdr:to>
    <xdr:sp macro="" textlink="">
      <xdr:nvSpPr>
        <xdr:cNvPr id="39" name="正方形/長方形 38"/>
        <xdr:cNvSpPr/>
      </xdr:nvSpPr>
      <xdr:spPr>
        <a:xfrm>
          <a:off x="9301655" y="52919586"/>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111673</xdr:colOff>
      <xdr:row>801</xdr:row>
      <xdr:rowOff>59121</xdr:rowOff>
    </xdr:from>
    <xdr:to>
      <xdr:col>27</xdr:col>
      <xdr:colOff>111670</xdr:colOff>
      <xdr:row>801</xdr:row>
      <xdr:rowOff>257558</xdr:rowOff>
    </xdr:to>
    <xdr:sp macro="" textlink="">
      <xdr:nvSpPr>
        <xdr:cNvPr id="40" name="正方形/長方形 39"/>
        <xdr:cNvSpPr/>
      </xdr:nvSpPr>
      <xdr:spPr>
        <a:xfrm>
          <a:off x="4841328" y="54180828"/>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47</xdr:col>
      <xdr:colOff>52552</xdr:colOff>
      <xdr:row>801</xdr:row>
      <xdr:rowOff>52552</xdr:rowOff>
    </xdr:from>
    <xdr:to>
      <xdr:col>49</xdr:col>
      <xdr:colOff>249618</xdr:colOff>
      <xdr:row>801</xdr:row>
      <xdr:rowOff>250989</xdr:rowOff>
    </xdr:to>
    <xdr:sp macro="" textlink="">
      <xdr:nvSpPr>
        <xdr:cNvPr id="41" name="正方形/長方形 40"/>
        <xdr:cNvSpPr/>
      </xdr:nvSpPr>
      <xdr:spPr>
        <a:xfrm>
          <a:off x="9314793" y="54174259"/>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72259</xdr:colOff>
      <xdr:row>814</xdr:row>
      <xdr:rowOff>72259</xdr:rowOff>
    </xdr:from>
    <xdr:to>
      <xdr:col>27</xdr:col>
      <xdr:colOff>72256</xdr:colOff>
      <xdr:row>814</xdr:row>
      <xdr:rowOff>270696</xdr:rowOff>
    </xdr:to>
    <xdr:sp macro="" textlink="">
      <xdr:nvSpPr>
        <xdr:cNvPr id="42" name="正方形/長方形 41"/>
        <xdr:cNvSpPr/>
      </xdr:nvSpPr>
      <xdr:spPr>
        <a:xfrm>
          <a:off x="4801914" y="55455207"/>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47</xdr:col>
      <xdr:colOff>39415</xdr:colOff>
      <xdr:row>814</xdr:row>
      <xdr:rowOff>65690</xdr:rowOff>
    </xdr:from>
    <xdr:to>
      <xdr:col>49</xdr:col>
      <xdr:colOff>236481</xdr:colOff>
      <xdr:row>814</xdr:row>
      <xdr:rowOff>264127</xdr:rowOff>
    </xdr:to>
    <xdr:sp macro="" textlink="">
      <xdr:nvSpPr>
        <xdr:cNvPr id="43" name="正方形/長方形 42"/>
        <xdr:cNvSpPr/>
      </xdr:nvSpPr>
      <xdr:spPr>
        <a:xfrm>
          <a:off x="9301656" y="55448638"/>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65689</xdr:colOff>
      <xdr:row>827</xdr:row>
      <xdr:rowOff>59120</xdr:rowOff>
    </xdr:from>
    <xdr:to>
      <xdr:col>27</xdr:col>
      <xdr:colOff>65686</xdr:colOff>
      <xdr:row>827</xdr:row>
      <xdr:rowOff>257557</xdr:rowOff>
    </xdr:to>
    <xdr:sp macro="" textlink="">
      <xdr:nvSpPr>
        <xdr:cNvPr id="44" name="正方形/長方形 43"/>
        <xdr:cNvSpPr/>
      </xdr:nvSpPr>
      <xdr:spPr>
        <a:xfrm>
          <a:off x="4795344" y="56703310"/>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47</xdr:col>
      <xdr:colOff>78828</xdr:colOff>
      <xdr:row>827</xdr:row>
      <xdr:rowOff>59120</xdr:rowOff>
    </xdr:from>
    <xdr:to>
      <xdr:col>49</xdr:col>
      <xdr:colOff>275894</xdr:colOff>
      <xdr:row>827</xdr:row>
      <xdr:rowOff>257557</xdr:rowOff>
    </xdr:to>
    <xdr:sp macro="" textlink="">
      <xdr:nvSpPr>
        <xdr:cNvPr id="45" name="正方形/長方形 44"/>
        <xdr:cNvSpPr/>
      </xdr:nvSpPr>
      <xdr:spPr>
        <a:xfrm>
          <a:off x="9341069" y="56703310"/>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78827</xdr:colOff>
      <xdr:row>877</xdr:row>
      <xdr:rowOff>85397</xdr:rowOff>
    </xdr:from>
    <xdr:to>
      <xdr:col>27</xdr:col>
      <xdr:colOff>78824</xdr:colOff>
      <xdr:row>877</xdr:row>
      <xdr:rowOff>283834</xdr:rowOff>
    </xdr:to>
    <xdr:sp macro="" textlink="">
      <xdr:nvSpPr>
        <xdr:cNvPr id="46" name="正方形/長方形 45"/>
        <xdr:cNvSpPr/>
      </xdr:nvSpPr>
      <xdr:spPr>
        <a:xfrm>
          <a:off x="4808482" y="64257621"/>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78827</xdr:colOff>
      <xdr:row>910</xdr:row>
      <xdr:rowOff>91965</xdr:rowOff>
    </xdr:from>
    <xdr:to>
      <xdr:col>27</xdr:col>
      <xdr:colOff>78824</xdr:colOff>
      <xdr:row>910</xdr:row>
      <xdr:rowOff>290402</xdr:rowOff>
    </xdr:to>
    <xdr:sp macro="" textlink="">
      <xdr:nvSpPr>
        <xdr:cNvPr id="47" name="正方形/長方形 46"/>
        <xdr:cNvSpPr/>
      </xdr:nvSpPr>
      <xdr:spPr>
        <a:xfrm>
          <a:off x="4808482" y="66031241"/>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65690</xdr:colOff>
      <xdr:row>943</xdr:row>
      <xdr:rowOff>91965</xdr:rowOff>
    </xdr:from>
    <xdr:to>
      <xdr:col>27</xdr:col>
      <xdr:colOff>65687</xdr:colOff>
      <xdr:row>943</xdr:row>
      <xdr:rowOff>290402</xdr:rowOff>
    </xdr:to>
    <xdr:sp macro="" textlink="">
      <xdr:nvSpPr>
        <xdr:cNvPr id="48" name="正方形/長方形 47"/>
        <xdr:cNvSpPr/>
      </xdr:nvSpPr>
      <xdr:spPr>
        <a:xfrm>
          <a:off x="4795345" y="67798293"/>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72259</xdr:colOff>
      <xdr:row>976</xdr:row>
      <xdr:rowOff>91966</xdr:rowOff>
    </xdr:from>
    <xdr:to>
      <xdr:col>27</xdr:col>
      <xdr:colOff>72256</xdr:colOff>
      <xdr:row>976</xdr:row>
      <xdr:rowOff>290403</xdr:rowOff>
    </xdr:to>
    <xdr:sp macro="" textlink="">
      <xdr:nvSpPr>
        <xdr:cNvPr id="49" name="正方形/長方形 48"/>
        <xdr:cNvSpPr/>
      </xdr:nvSpPr>
      <xdr:spPr>
        <a:xfrm>
          <a:off x="4801914" y="69565345"/>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85396</xdr:colOff>
      <xdr:row>1009</xdr:row>
      <xdr:rowOff>91965</xdr:rowOff>
    </xdr:from>
    <xdr:to>
      <xdr:col>27</xdr:col>
      <xdr:colOff>85393</xdr:colOff>
      <xdr:row>1009</xdr:row>
      <xdr:rowOff>290402</xdr:rowOff>
    </xdr:to>
    <xdr:sp macro="" textlink="">
      <xdr:nvSpPr>
        <xdr:cNvPr id="50" name="正方形/長方形 49"/>
        <xdr:cNvSpPr/>
      </xdr:nvSpPr>
      <xdr:spPr>
        <a:xfrm>
          <a:off x="4815051" y="71332396"/>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98535</xdr:colOff>
      <xdr:row>1042</xdr:row>
      <xdr:rowOff>98534</xdr:rowOff>
    </xdr:from>
    <xdr:to>
      <xdr:col>27</xdr:col>
      <xdr:colOff>98532</xdr:colOff>
      <xdr:row>1042</xdr:row>
      <xdr:rowOff>296971</xdr:rowOff>
    </xdr:to>
    <xdr:sp macro="" textlink="">
      <xdr:nvSpPr>
        <xdr:cNvPr id="51" name="正方形/長方形 50"/>
        <xdr:cNvSpPr/>
      </xdr:nvSpPr>
      <xdr:spPr>
        <a:xfrm>
          <a:off x="4828190" y="73106017"/>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91966</xdr:colOff>
      <xdr:row>1075</xdr:row>
      <xdr:rowOff>85397</xdr:rowOff>
    </xdr:from>
    <xdr:to>
      <xdr:col>27</xdr:col>
      <xdr:colOff>91963</xdr:colOff>
      <xdr:row>1075</xdr:row>
      <xdr:rowOff>283834</xdr:rowOff>
    </xdr:to>
    <xdr:sp macro="" textlink="">
      <xdr:nvSpPr>
        <xdr:cNvPr id="52" name="正方形/長方形 51"/>
        <xdr:cNvSpPr/>
      </xdr:nvSpPr>
      <xdr:spPr>
        <a:xfrm>
          <a:off x="4821621" y="74859931"/>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23</xdr:col>
      <xdr:colOff>91966</xdr:colOff>
      <xdr:row>748</xdr:row>
      <xdr:rowOff>335018</xdr:rowOff>
    </xdr:from>
    <xdr:to>
      <xdr:col>26</xdr:col>
      <xdr:colOff>91963</xdr:colOff>
      <xdr:row>749</xdr:row>
      <xdr:rowOff>178731</xdr:rowOff>
    </xdr:to>
    <xdr:sp macro="" textlink="">
      <xdr:nvSpPr>
        <xdr:cNvPr id="53" name="正方形/長方形 52"/>
        <xdr:cNvSpPr/>
      </xdr:nvSpPr>
      <xdr:spPr>
        <a:xfrm>
          <a:off x="4624552" y="46199535"/>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24</xdr:col>
      <xdr:colOff>91965</xdr:colOff>
      <xdr:row>844</xdr:row>
      <xdr:rowOff>98534</xdr:rowOff>
    </xdr:from>
    <xdr:to>
      <xdr:col>27</xdr:col>
      <xdr:colOff>91962</xdr:colOff>
      <xdr:row>853</xdr:row>
      <xdr:rowOff>236483</xdr:rowOff>
    </xdr:to>
    <xdr:sp macro="" textlink="">
      <xdr:nvSpPr>
        <xdr:cNvPr id="54" name="正方形/長方形 53"/>
        <xdr:cNvSpPr/>
      </xdr:nvSpPr>
      <xdr:spPr>
        <a:xfrm>
          <a:off x="4821620" y="59074706"/>
          <a:ext cx="591204" cy="35669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7</xdr:col>
      <xdr:colOff>118241</xdr:colOff>
      <xdr:row>755</xdr:row>
      <xdr:rowOff>65690</xdr:rowOff>
    </xdr:from>
    <xdr:to>
      <xdr:col>10</xdr:col>
      <xdr:colOff>118238</xdr:colOff>
      <xdr:row>755</xdr:row>
      <xdr:rowOff>264127</xdr:rowOff>
    </xdr:to>
    <xdr:sp macro="" textlink="">
      <xdr:nvSpPr>
        <xdr:cNvPr id="55" name="正方形/長方形 54"/>
        <xdr:cNvSpPr/>
      </xdr:nvSpPr>
      <xdr:spPr>
        <a:xfrm>
          <a:off x="1497724" y="48413276"/>
          <a:ext cx="591204"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35</xdr:col>
      <xdr:colOff>179294</xdr:colOff>
      <xdr:row>711</xdr:row>
      <xdr:rowOff>95250</xdr:rowOff>
    </xdr:from>
    <xdr:to>
      <xdr:col>38</xdr:col>
      <xdr:colOff>179291</xdr:colOff>
      <xdr:row>711</xdr:row>
      <xdr:rowOff>293687</xdr:rowOff>
    </xdr:to>
    <xdr:sp macro="" textlink="">
      <xdr:nvSpPr>
        <xdr:cNvPr id="69" name="正方形/長方形 68"/>
        <xdr:cNvSpPr/>
      </xdr:nvSpPr>
      <xdr:spPr>
        <a:xfrm>
          <a:off x="7239000" y="30384750"/>
          <a:ext cx="605115"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35</xdr:col>
      <xdr:colOff>134470</xdr:colOff>
      <xdr:row>716</xdr:row>
      <xdr:rowOff>201706</xdr:rowOff>
    </xdr:from>
    <xdr:to>
      <xdr:col>38</xdr:col>
      <xdr:colOff>134467</xdr:colOff>
      <xdr:row>716</xdr:row>
      <xdr:rowOff>400143</xdr:rowOff>
    </xdr:to>
    <xdr:sp macro="" textlink="">
      <xdr:nvSpPr>
        <xdr:cNvPr id="72" name="正方形/長方形 71"/>
        <xdr:cNvSpPr/>
      </xdr:nvSpPr>
      <xdr:spPr>
        <a:xfrm>
          <a:off x="7194176" y="32614721"/>
          <a:ext cx="605115"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twoCellAnchor>
    <xdr:from>
      <xdr:col>7</xdr:col>
      <xdr:colOff>179294</xdr:colOff>
      <xdr:row>725</xdr:row>
      <xdr:rowOff>381000</xdr:rowOff>
    </xdr:from>
    <xdr:to>
      <xdr:col>10</xdr:col>
      <xdr:colOff>179291</xdr:colOff>
      <xdr:row>725</xdr:row>
      <xdr:rowOff>579437</xdr:rowOff>
    </xdr:to>
    <xdr:sp macro="" textlink="">
      <xdr:nvSpPr>
        <xdr:cNvPr id="76" name="正方形/長方形 75"/>
        <xdr:cNvSpPr/>
      </xdr:nvSpPr>
      <xdr:spPr>
        <a:xfrm>
          <a:off x="1591235" y="34850294"/>
          <a:ext cx="605115" cy="1984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85" zoomScaleSheetLayoutView="80" zoomScalePageLayoutView="85" workbookViewId="0">
      <selection activeCell="BJ802" sqref="BJ8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400</v>
      </c>
      <c r="AJ2" s="946" t="s">
        <v>770</v>
      </c>
      <c r="AK2" s="946"/>
      <c r="AL2" s="946"/>
      <c r="AM2" s="946"/>
      <c r="AN2" s="98" t="s">
        <v>400</v>
      </c>
      <c r="AO2" s="946">
        <v>20</v>
      </c>
      <c r="AP2" s="946"/>
      <c r="AQ2" s="946"/>
      <c r="AR2" s="99" t="s">
        <v>703</v>
      </c>
      <c r="AS2" s="952">
        <v>671</v>
      </c>
      <c r="AT2" s="952"/>
      <c r="AU2" s="952"/>
      <c r="AV2" s="98" t="str">
        <f>IF(AW2="","","-")</f>
        <v/>
      </c>
      <c r="AW2" s="913"/>
      <c r="AX2" s="913"/>
    </row>
    <row r="3" spans="1:50" ht="21" customHeight="1" thickBot="1" x14ac:dyDescent="0.2">
      <c r="A3" s="869" t="s">
        <v>696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704</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774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705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1" t="s">
        <v>707</v>
      </c>
      <c r="H5" s="842"/>
      <c r="I5" s="842"/>
      <c r="J5" s="842"/>
      <c r="K5" s="842"/>
      <c r="L5" s="842"/>
      <c r="M5" s="843" t="s">
        <v>66</v>
      </c>
      <c r="N5" s="844"/>
      <c r="O5" s="844"/>
      <c r="P5" s="844"/>
      <c r="Q5" s="844"/>
      <c r="R5" s="845"/>
      <c r="S5" s="846" t="s">
        <v>506</v>
      </c>
      <c r="T5" s="842"/>
      <c r="U5" s="842"/>
      <c r="V5" s="842"/>
      <c r="W5" s="842"/>
      <c r="X5" s="847"/>
      <c r="Y5" s="702" t="s">
        <v>3</v>
      </c>
      <c r="Z5" s="548"/>
      <c r="AA5" s="548"/>
      <c r="AB5" s="548"/>
      <c r="AC5" s="548"/>
      <c r="AD5" s="549"/>
      <c r="AE5" s="703" t="s">
        <v>708</v>
      </c>
      <c r="AF5" s="703"/>
      <c r="AG5" s="703"/>
      <c r="AH5" s="703"/>
      <c r="AI5" s="703"/>
      <c r="AJ5" s="703"/>
      <c r="AK5" s="703"/>
      <c r="AL5" s="703"/>
      <c r="AM5" s="703"/>
      <c r="AN5" s="703"/>
      <c r="AO5" s="703"/>
      <c r="AP5" s="704"/>
      <c r="AQ5" s="705" t="s">
        <v>706</v>
      </c>
      <c r="AR5" s="706"/>
      <c r="AS5" s="706"/>
      <c r="AT5" s="706"/>
      <c r="AU5" s="706"/>
      <c r="AV5" s="706"/>
      <c r="AW5" s="706"/>
      <c r="AX5" s="707"/>
    </row>
    <row r="6" spans="1:50" ht="39" customHeight="1" x14ac:dyDescent="0.15">
      <c r="A6" s="710" t="s">
        <v>4</v>
      </c>
      <c r="B6" s="711"/>
      <c r="C6" s="711"/>
      <c r="D6" s="711"/>
      <c r="E6" s="711"/>
      <c r="F6" s="711"/>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709</v>
      </c>
      <c r="H7" s="504"/>
      <c r="I7" s="504"/>
      <c r="J7" s="504"/>
      <c r="K7" s="504"/>
      <c r="L7" s="504"/>
      <c r="M7" s="504"/>
      <c r="N7" s="504"/>
      <c r="O7" s="504"/>
      <c r="P7" s="504"/>
      <c r="Q7" s="504"/>
      <c r="R7" s="504"/>
      <c r="S7" s="504"/>
      <c r="T7" s="504"/>
      <c r="U7" s="504"/>
      <c r="V7" s="504"/>
      <c r="W7" s="504"/>
      <c r="X7" s="505"/>
      <c r="Y7" s="922" t="s">
        <v>383</v>
      </c>
      <c r="Z7" s="445"/>
      <c r="AA7" s="445"/>
      <c r="AB7" s="445"/>
      <c r="AC7" s="445"/>
      <c r="AD7" s="923"/>
      <c r="AE7" s="914" t="s">
        <v>710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0" t="s">
        <v>255</v>
      </c>
      <c r="B8" s="501"/>
      <c r="C8" s="501"/>
      <c r="D8" s="501"/>
      <c r="E8" s="501"/>
      <c r="F8" s="502"/>
      <c r="G8" s="947" t="str">
        <f>入力規則等!A27</f>
        <v>-</v>
      </c>
      <c r="H8" s="724"/>
      <c r="I8" s="724"/>
      <c r="J8" s="724"/>
      <c r="K8" s="724"/>
      <c r="L8" s="724"/>
      <c r="M8" s="724"/>
      <c r="N8" s="724"/>
      <c r="O8" s="724"/>
      <c r="P8" s="724"/>
      <c r="Q8" s="724"/>
      <c r="R8" s="724"/>
      <c r="S8" s="724"/>
      <c r="T8" s="724"/>
      <c r="U8" s="724"/>
      <c r="V8" s="724"/>
      <c r="W8" s="724"/>
      <c r="X8" s="948"/>
      <c r="Y8" s="848" t="s">
        <v>256</v>
      </c>
      <c r="Z8" s="849"/>
      <c r="AA8" s="849"/>
      <c r="AB8" s="849"/>
      <c r="AC8" s="849"/>
      <c r="AD8" s="850"/>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1" t="s">
        <v>23</v>
      </c>
      <c r="B9" s="852"/>
      <c r="C9" s="852"/>
      <c r="D9" s="852"/>
      <c r="E9" s="852"/>
      <c r="F9" s="852"/>
      <c r="G9" s="853" t="s">
        <v>711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4" t="s">
        <v>30</v>
      </c>
      <c r="B10" s="665"/>
      <c r="C10" s="665"/>
      <c r="D10" s="665"/>
      <c r="E10" s="665"/>
      <c r="F10" s="665"/>
      <c r="G10" s="758" t="s">
        <v>712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6" t="s">
        <v>24</v>
      </c>
      <c r="B12" s="967"/>
      <c r="C12" s="967"/>
      <c r="D12" s="967"/>
      <c r="E12" s="967"/>
      <c r="F12" s="968"/>
      <c r="G12" s="764"/>
      <c r="H12" s="765"/>
      <c r="I12" s="765"/>
      <c r="J12" s="765"/>
      <c r="K12" s="765"/>
      <c r="L12" s="765"/>
      <c r="M12" s="765"/>
      <c r="N12" s="765"/>
      <c r="O12" s="765"/>
      <c r="P12" s="452" t="s">
        <v>384</v>
      </c>
      <c r="Q12" s="447"/>
      <c r="R12" s="447"/>
      <c r="S12" s="447"/>
      <c r="T12" s="447"/>
      <c r="U12" s="447"/>
      <c r="V12" s="448"/>
      <c r="W12" s="452" t="s">
        <v>406</v>
      </c>
      <c r="X12" s="447"/>
      <c r="Y12" s="447"/>
      <c r="Z12" s="447"/>
      <c r="AA12" s="447"/>
      <c r="AB12" s="447"/>
      <c r="AC12" s="448"/>
      <c r="AD12" s="452" t="s">
        <v>693</v>
      </c>
      <c r="AE12" s="447"/>
      <c r="AF12" s="447"/>
      <c r="AG12" s="447"/>
      <c r="AH12" s="447"/>
      <c r="AI12" s="447"/>
      <c r="AJ12" s="448"/>
      <c r="AK12" s="452" t="s">
        <v>697</v>
      </c>
      <c r="AL12" s="447"/>
      <c r="AM12" s="447"/>
      <c r="AN12" s="447"/>
      <c r="AO12" s="447"/>
      <c r="AP12" s="447"/>
      <c r="AQ12" s="448"/>
      <c r="AR12" s="452" t="s">
        <v>698</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713</v>
      </c>
      <c r="Q13" s="662"/>
      <c r="R13" s="662"/>
      <c r="S13" s="662"/>
      <c r="T13" s="662"/>
      <c r="U13" s="662"/>
      <c r="V13" s="663"/>
      <c r="W13" s="661" t="s">
        <v>713</v>
      </c>
      <c r="X13" s="662"/>
      <c r="Y13" s="662"/>
      <c r="Z13" s="662"/>
      <c r="AA13" s="662"/>
      <c r="AB13" s="662"/>
      <c r="AC13" s="663"/>
      <c r="AD13" s="661" t="s">
        <v>713</v>
      </c>
      <c r="AE13" s="662"/>
      <c r="AF13" s="662"/>
      <c r="AG13" s="662"/>
      <c r="AH13" s="662"/>
      <c r="AI13" s="662"/>
      <c r="AJ13" s="663"/>
      <c r="AK13" s="661">
        <v>50</v>
      </c>
      <c r="AL13" s="662"/>
      <c r="AM13" s="662"/>
      <c r="AN13" s="662"/>
      <c r="AO13" s="662"/>
      <c r="AP13" s="662"/>
      <c r="AQ13" s="663"/>
      <c r="AR13" s="807"/>
      <c r="AS13" s="807"/>
      <c r="AT13" s="807"/>
      <c r="AU13" s="807"/>
      <c r="AV13" s="807"/>
      <c r="AW13" s="807"/>
      <c r="AX13" s="808"/>
    </row>
    <row r="14" spans="1:50" ht="21" customHeight="1" x14ac:dyDescent="0.15">
      <c r="A14" s="618"/>
      <c r="B14" s="619"/>
      <c r="C14" s="619"/>
      <c r="D14" s="619"/>
      <c r="E14" s="619"/>
      <c r="F14" s="620"/>
      <c r="G14" s="729"/>
      <c r="H14" s="730"/>
      <c r="I14" s="715" t="s">
        <v>8</v>
      </c>
      <c r="J14" s="766"/>
      <c r="K14" s="766"/>
      <c r="L14" s="766"/>
      <c r="M14" s="766"/>
      <c r="N14" s="766"/>
      <c r="O14" s="767"/>
      <c r="P14" s="661" t="s">
        <v>713</v>
      </c>
      <c r="Q14" s="662"/>
      <c r="R14" s="662"/>
      <c r="S14" s="662"/>
      <c r="T14" s="662"/>
      <c r="U14" s="662"/>
      <c r="V14" s="663"/>
      <c r="W14" s="661" t="s">
        <v>713</v>
      </c>
      <c r="X14" s="662"/>
      <c r="Y14" s="662"/>
      <c r="Z14" s="662"/>
      <c r="AA14" s="662"/>
      <c r="AB14" s="662"/>
      <c r="AC14" s="663"/>
      <c r="AD14" s="661">
        <v>171914</v>
      </c>
      <c r="AE14" s="662"/>
      <c r="AF14" s="662"/>
      <c r="AG14" s="662"/>
      <c r="AH14" s="662"/>
      <c r="AI14" s="662"/>
      <c r="AJ14" s="663"/>
      <c r="AK14" s="661" t="s">
        <v>713</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713</v>
      </c>
      <c r="Q15" s="662"/>
      <c r="R15" s="662"/>
      <c r="S15" s="662"/>
      <c r="T15" s="662"/>
      <c r="U15" s="662"/>
      <c r="V15" s="663"/>
      <c r="W15" s="661" t="s">
        <v>713</v>
      </c>
      <c r="X15" s="662"/>
      <c r="Y15" s="662"/>
      <c r="Z15" s="662"/>
      <c r="AA15" s="662"/>
      <c r="AB15" s="662"/>
      <c r="AC15" s="663"/>
      <c r="AD15" s="661" t="s">
        <v>713</v>
      </c>
      <c r="AE15" s="662"/>
      <c r="AF15" s="662"/>
      <c r="AG15" s="662"/>
      <c r="AH15" s="662"/>
      <c r="AI15" s="662"/>
      <c r="AJ15" s="663"/>
      <c r="AK15" s="661">
        <v>22170</v>
      </c>
      <c r="AL15" s="662"/>
      <c r="AM15" s="662"/>
      <c r="AN15" s="662"/>
      <c r="AO15" s="662"/>
      <c r="AP15" s="662"/>
      <c r="AQ15" s="663"/>
      <c r="AR15" s="807"/>
      <c r="AS15" s="807"/>
      <c r="AT15" s="807"/>
      <c r="AU15" s="807"/>
      <c r="AV15" s="807"/>
      <c r="AW15" s="807"/>
      <c r="AX15" s="808"/>
    </row>
    <row r="16" spans="1:50" ht="21" customHeight="1" x14ac:dyDescent="0.15">
      <c r="A16" s="618"/>
      <c r="B16" s="619"/>
      <c r="C16" s="619"/>
      <c r="D16" s="619"/>
      <c r="E16" s="619"/>
      <c r="F16" s="620"/>
      <c r="G16" s="729"/>
      <c r="H16" s="730"/>
      <c r="I16" s="715" t="s">
        <v>52</v>
      </c>
      <c r="J16" s="716"/>
      <c r="K16" s="716"/>
      <c r="L16" s="716"/>
      <c r="M16" s="716"/>
      <c r="N16" s="716"/>
      <c r="O16" s="717"/>
      <c r="P16" s="661" t="s">
        <v>713</v>
      </c>
      <c r="Q16" s="662"/>
      <c r="R16" s="662"/>
      <c r="S16" s="662"/>
      <c r="T16" s="662"/>
      <c r="U16" s="662"/>
      <c r="V16" s="663"/>
      <c r="W16" s="661" t="s">
        <v>713</v>
      </c>
      <c r="X16" s="662"/>
      <c r="Y16" s="662"/>
      <c r="Z16" s="662"/>
      <c r="AA16" s="662"/>
      <c r="AB16" s="662"/>
      <c r="AC16" s="663"/>
      <c r="AD16" s="661">
        <v>-22170</v>
      </c>
      <c r="AE16" s="662"/>
      <c r="AF16" s="662"/>
      <c r="AG16" s="662"/>
      <c r="AH16" s="662"/>
      <c r="AI16" s="662"/>
      <c r="AJ16" s="663"/>
      <c r="AK16" s="661" t="s">
        <v>713</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713</v>
      </c>
      <c r="Q17" s="662"/>
      <c r="R17" s="662"/>
      <c r="S17" s="662"/>
      <c r="T17" s="662"/>
      <c r="U17" s="662"/>
      <c r="V17" s="663"/>
      <c r="W17" s="661">
        <v>133042</v>
      </c>
      <c r="X17" s="662"/>
      <c r="Y17" s="662"/>
      <c r="Z17" s="662"/>
      <c r="AA17" s="662"/>
      <c r="AB17" s="662"/>
      <c r="AC17" s="663"/>
      <c r="AD17" s="661">
        <v>-85608</v>
      </c>
      <c r="AE17" s="662"/>
      <c r="AF17" s="662"/>
      <c r="AG17" s="662"/>
      <c r="AH17" s="662"/>
      <c r="AI17" s="662"/>
      <c r="AJ17" s="663"/>
      <c r="AK17" s="661" t="s">
        <v>713</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0">
        <f>SUM(P13:V17)</f>
        <v>0</v>
      </c>
      <c r="Q18" s="881"/>
      <c r="R18" s="881"/>
      <c r="S18" s="881"/>
      <c r="T18" s="881"/>
      <c r="U18" s="881"/>
      <c r="V18" s="882"/>
      <c r="W18" s="880">
        <f>SUM(W13:AC17)</f>
        <v>133042</v>
      </c>
      <c r="X18" s="881"/>
      <c r="Y18" s="881"/>
      <c r="Z18" s="881"/>
      <c r="AA18" s="881"/>
      <c r="AB18" s="881"/>
      <c r="AC18" s="882"/>
      <c r="AD18" s="880">
        <f>SUM(AD13:AJ17)</f>
        <v>64136</v>
      </c>
      <c r="AE18" s="881"/>
      <c r="AF18" s="881"/>
      <c r="AG18" s="881"/>
      <c r="AH18" s="881"/>
      <c r="AI18" s="881"/>
      <c r="AJ18" s="882"/>
      <c r="AK18" s="880">
        <f>SUM(AK13:AQ17)</f>
        <v>22220</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c r="Q19" s="662"/>
      <c r="R19" s="662"/>
      <c r="S19" s="662"/>
      <c r="T19" s="662"/>
      <c r="U19" s="662"/>
      <c r="V19" s="663"/>
      <c r="W19" s="661">
        <v>148</v>
      </c>
      <c r="X19" s="662"/>
      <c r="Y19" s="662"/>
      <c r="Z19" s="662"/>
      <c r="AA19" s="662"/>
      <c r="AB19" s="662"/>
      <c r="AC19" s="663"/>
      <c r="AD19" s="661"/>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8" t="s">
        <v>10</v>
      </c>
      <c r="H20" s="879"/>
      <c r="I20" s="879"/>
      <c r="J20" s="879"/>
      <c r="K20" s="879"/>
      <c r="L20" s="879"/>
      <c r="M20" s="879"/>
      <c r="N20" s="879"/>
      <c r="O20" s="879"/>
      <c r="P20" s="316" t="str">
        <f>IF(P18=0, "-", SUM(P19)/P18)</f>
        <v>-</v>
      </c>
      <c r="Q20" s="316"/>
      <c r="R20" s="316"/>
      <c r="S20" s="316"/>
      <c r="T20" s="316"/>
      <c r="U20" s="316"/>
      <c r="V20" s="316"/>
      <c r="W20" s="316">
        <f t="shared" ref="W20" si="0">IF(W18=0, "-", SUM(W19)/W18)</f>
        <v>1.1124306609942725E-3</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69"/>
      <c r="G21" s="314" t="s">
        <v>348</v>
      </c>
      <c r="H21" s="315"/>
      <c r="I21" s="315"/>
      <c r="J21" s="315"/>
      <c r="K21" s="315"/>
      <c r="L21" s="315"/>
      <c r="M21" s="315"/>
      <c r="N21" s="315"/>
      <c r="O21" s="315"/>
      <c r="P21" s="316" t="str">
        <f>IF(P19=0, "-", SUM(P19)/SUM(P13,P14))</f>
        <v>-</v>
      </c>
      <c r="Q21" s="316"/>
      <c r="R21" s="316"/>
      <c r="S21" s="316"/>
      <c r="T21" s="316"/>
      <c r="U21" s="316"/>
      <c r="V21" s="316"/>
      <c r="W21" s="316" t="e">
        <f t="shared" ref="W21" si="2">IF(W19=0, "-", SUM(W19)/SUM(W13,W14))</f>
        <v>#DIV/0!</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701</v>
      </c>
      <c r="B22" s="976"/>
      <c r="C22" s="976"/>
      <c r="D22" s="976"/>
      <c r="E22" s="976"/>
      <c r="F22" s="977"/>
      <c r="G22" s="971" t="s">
        <v>327</v>
      </c>
      <c r="H22" s="222"/>
      <c r="I22" s="222"/>
      <c r="J22" s="222"/>
      <c r="K22" s="222"/>
      <c r="L22" s="222"/>
      <c r="M22" s="222"/>
      <c r="N22" s="222"/>
      <c r="O22" s="223"/>
      <c r="P22" s="933" t="s">
        <v>699</v>
      </c>
      <c r="Q22" s="222"/>
      <c r="R22" s="222"/>
      <c r="S22" s="222"/>
      <c r="T22" s="222"/>
      <c r="U22" s="222"/>
      <c r="V22" s="223"/>
      <c r="W22" s="933" t="s">
        <v>700</v>
      </c>
      <c r="X22" s="222"/>
      <c r="Y22" s="222"/>
      <c r="Z22" s="222"/>
      <c r="AA22" s="222"/>
      <c r="AB22" s="222"/>
      <c r="AC22" s="223"/>
      <c r="AD22" s="933" t="s">
        <v>326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771</v>
      </c>
      <c r="H23" s="973"/>
      <c r="I23" s="973"/>
      <c r="J23" s="973"/>
      <c r="K23" s="973"/>
      <c r="L23" s="973"/>
      <c r="M23" s="973"/>
      <c r="N23" s="973"/>
      <c r="O23" s="974"/>
      <c r="P23" s="934">
        <v>36</v>
      </c>
      <c r="Q23" s="935"/>
      <c r="R23" s="935"/>
      <c r="S23" s="935"/>
      <c r="T23" s="935"/>
      <c r="U23" s="935"/>
      <c r="V23" s="936"/>
      <c r="W23" s="960"/>
      <c r="X23" s="960"/>
      <c r="Y23" s="960"/>
      <c r="Z23" s="960"/>
      <c r="AA23" s="960"/>
      <c r="AB23" s="960"/>
      <c r="AC23" s="960"/>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7" t="s">
        <v>772</v>
      </c>
      <c r="H24" s="938"/>
      <c r="I24" s="938"/>
      <c r="J24" s="938"/>
      <c r="K24" s="938"/>
      <c r="L24" s="938"/>
      <c r="M24" s="938"/>
      <c r="N24" s="938"/>
      <c r="O24" s="939"/>
      <c r="P24" s="661">
        <v>14</v>
      </c>
      <c r="Q24" s="662"/>
      <c r="R24" s="662"/>
      <c r="S24" s="662"/>
      <c r="T24" s="662"/>
      <c r="U24" s="662"/>
      <c r="V24" s="663"/>
      <c r="W24" s="661"/>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0" t="s">
        <v>331</v>
      </c>
      <c r="H28" s="941"/>
      <c r="I28" s="941"/>
      <c r="J28" s="941"/>
      <c r="K28" s="941"/>
      <c r="L28" s="941"/>
      <c r="M28" s="941"/>
      <c r="N28" s="941"/>
      <c r="O28" s="942"/>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3" t="s">
        <v>328</v>
      </c>
      <c r="H29" s="944"/>
      <c r="I29" s="944"/>
      <c r="J29" s="944"/>
      <c r="K29" s="944"/>
      <c r="L29" s="944"/>
      <c r="M29" s="944"/>
      <c r="N29" s="944"/>
      <c r="O29" s="945"/>
      <c r="P29" s="661">
        <f>AK13</f>
        <v>50</v>
      </c>
      <c r="Q29" s="662"/>
      <c r="R29" s="662"/>
      <c r="S29" s="662"/>
      <c r="T29" s="662"/>
      <c r="U29" s="662"/>
      <c r="V29" s="663"/>
      <c r="W29" s="953">
        <f>AR13</f>
        <v>0</v>
      </c>
      <c r="X29" s="954"/>
      <c r="Y29" s="954"/>
      <c r="Z29" s="954"/>
      <c r="AA29" s="954"/>
      <c r="AB29" s="954"/>
      <c r="AC29" s="955"/>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343</v>
      </c>
      <c r="B30" s="864"/>
      <c r="C30" s="864"/>
      <c r="D30" s="864"/>
      <c r="E30" s="864"/>
      <c r="F30" s="865"/>
      <c r="G30" s="777" t="s">
        <v>146</v>
      </c>
      <c r="H30" s="778"/>
      <c r="I30" s="778"/>
      <c r="J30" s="778"/>
      <c r="K30" s="778"/>
      <c r="L30" s="778"/>
      <c r="M30" s="778"/>
      <c r="N30" s="778"/>
      <c r="O30" s="779"/>
      <c r="P30" s="859" t="s">
        <v>59</v>
      </c>
      <c r="Q30" s="778"/>
      <c r="R30" s="778"/>
      <c r="S30" s="778"/>
      <c r="T30" s="778"/>
      <c r="U30" s="778"/>
      <c r="V30" s="778"/>
      <c r="W30" s="778"/>
      <c r="X30" s="779"/>
      <c r="Y30" s="856"/>
      <c r="Z30" s="857"/>
      <c r="AA30" s="858"/>
      <c r="AB30" s="860" t="s">
        <v>11</v>
      </c>
      <c r="AC30" s="861"/>
      <c r="AD30" s="862"/>
      <c r="AE30" s="860" t="s">
        <v>384</v>
      </c>
      <c r="AF30" s="861"/>
      <c r="AG30" s="861"/>
      <c r="AH30" s="862"/>
      <c r="AI30" s="917" t="s">
        <v>406</v>
      </c>
      <c r="AJ30" s="917"/>
      <c r="AK30" s="917"/>
      <c r="AL30" s="860"/>
      <c r="AM30" s="917" t="s">
        <v>503</v>
      </c>
      <c r="AN30" s="917"/>
      <c r="AO30" s="917"/>
      <c r="AP30" s="860"/>
      <c r="AQ30" s="771" t="s">
        <v>231</v>
      </c>
      <c r="AR30" s="772"/>
      <c r="AS30" s="772"/>
      <c r="AT30" s="773"/>
      <c r="AU30" s="778" t="s">
        <v>134</v>
      </c>
      <c r="AV30" s="778"/>
      <c r="AW30" s="778"/>
      <c r="AX30" s="919"/>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8"/>
      <c r="AJ31" s="918"/>
      <c r="AK31" s="918"/>
      <c r="AL31" s="413"/>
      <c r="AM31" s="918"/>
      <c r="AN31" s="918"/>
      <c r="AO31" s="918"/>
      <c r="AP31" s="413"/>
      <c r="AQ31" s="250" t="s">
        <v>713</v>
      </c>
      <c r="AR31" s="201"/>
      <c r="AS31" s="136" t="s">
        <v>232</v>
      </c>
      <c r="AT31" s="137"/>
      <c r="AU31" s="200" t="s">
        <v>713</v>
      </c>
      <c r="AV31" s="200"/>
      <c r="AW31" s="398" t="s">
        <v>179</v>
      </c>
      <c r="AX31" s="399"/>
    </row>
    <row r="32" spans="1:50" ht="23.25" customHeight="1" x14ac:dyDescent="0.15">
      <c r="A32" s="403"/>
      <c r="B32" s="401"/>
      <c r="C32" s="401"/>
      <c r="D32" s="401"/>
      <c r="E32" s="401"/>
      <c r="F32" s="402"/>
      <c r="G32" s="569" t="s">
        <v>714</v>
      </c>
      <c r="H32" s="570"/>
      <c r="I32" s="570"/>
      <c r="J32" s="570"/>
      <c r="K32" s="570"/>
      <c r="L32" s="570"/>
      <c r="M32" s="570"/>
      <c r="N32" s="570"/>
      <c r="O32" s="571"/>
      <c r="P32" s="108" t="s">
        <v>713</v>
      </c>
      <c r="Q32" s="108"/>
      <c r="R32" s="108"/>
      <c r="S32" s="108"/>
      <c r="T32" s="108"/>
      <c r="U32" s="108"/>
      <c r="V32" s="108"/>
      <c r="W32" s="108"/>
      <c r="X32" s="109"/>
      <c r="Y32" s="476" t="s">
        <v>12</v>
      </c>
      <c r="Z32" s="536"/>
      <c r="AA32" s="537"/>
      <c r="AB32" s="466" t="s">
        <v>714</v>
      </c>
      <c r="AC32" s="466"/>
      <c r="AD32" s="466"/>
      <c r="AE32" s="218" t="s">
        <v>713</v>
      </c>
      <c r="AF32" s="219"/>
      <c r="AG32" s="219"/>
      <c r="AH32" s="219"/>
      <c r="AI32" s="218" t="s">
        <v>713</v>
      </c>
      <c r="AJ32" s="219"/>
      <c r="AK32" s="219"/>
      <c r="AL32" s="219"/>
      <c r="AM32" s="218" t="s">
        <v>773</v>
      </c>
      <c r="AN32" s="219"/>
      <c r="AO32" s="219"/>
      <c r="AP32" s="219"/>
      <c r="AQ32" s="336" t="s">
        <v>713</v>
      </c>
      <c r="AR32" s="208"/>
      <c r="AS32" s="208"/>
      <c r="AT32" s="337"/>
      <c r="AU32" s="219" t="s">
        <v>713</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714</v>
      </c>
      <c r="AC33" s="528"/>
      <c r="AD33" s="528"/>
      <c r="AE33" s="218" t="s">
        <v>713</v>
      </c>
      <c r="AF33" s="219"/>
      <c r="AG33" s="219"/>
      <c r="AH33" s="219"/>
      <c r="AI33" s="218" t="s">
        <v>713</v>
      </c>
      <c r="AJ33" s="219"/>
      <c r="AK33" s="219"/>
      <c r="AL33" s="219"/>
      <c r="AM33" s="218" t="s">
        <v>773</v>
      </c>
      <c r="AN33" s="219"/>
      <c r="AO33" s="219"/>
      <c r="AP33" s="219"/>
      <c r="AQ33" s="336" t="s">
        <v>713</v>
      </c>
      <c r="AR33" s="208"/>
      <c r="AS33" s="208"/>
      <c r="AT33" s="337"/>
      <c r="AU33" s="219" t="s">
        <v>713</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713</v>
      </c>
      <c r="AF34" s="219"/>
      <c r="AG34" s="219"/>
      <c r="AH34" s="219"/>
      <c r="AI34" s="218" t="s">
        <v>713</v>
      </c>
      <c r="AJ34" s="219"/>
      <c r="AK34" s="219"/>
      <c r="AL34" s="219"/>
      <c r="AM34" s="218" t="s">
        <v>773</v>
      </c>
      <c r="AN34" s="219"/>
      <c r="AO34" s="219"/>
      <c r="AP34" s="219"/>
      <c r="AQ34" s="336" t="s">
        <v>713</v>
      </c>
      <c r="AR34" s="208"/>
      <c r="AS34" s="208"/>
      <c r="AT34" s="337"/>
      <c r="AU34" s="219" t="s">
        <v>713</v>
      </c>
      <c r="AV34" s="219"/>
      <c r="AW34" s="219"/>
      <c r="AX34" s="221"/>
    </row>
    <row r="35" spans="1:51" ht="23.25" customHeight="1" x14ac:dyDescent="0.15">
      <c r="A35" s="228" t="s">
        <v>374</v>
      </c>
      <c r="B35" s="229"/>
      <c r="C35" s="229"/>
      <c r="D35" s="229"/>
      <c r="E35" s="229"/>
      <c r="F35" s="230"/>
      <c r="G35" s="234" t="s">
        <v>713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343</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384</v>
      </c>
      <c r="AF37" s="247"/>
      <c r="AG37" s="247"/>
      <c r="AH37" s="247"/>
      <c r="AI37" s="247" t="s">
        <v>406</v>
      </c>
      <c r="AJ37" s="247"/>
      <c r="AK37" s="247"/>
      <c r="AL37" s="247"/>
      <c r="AM37" s="247" t="s">
        <v>503</v>
      </c>
      <c r="AN37" s="247"/>
      <c r="AO37" s="247"/>
      <c r="AP37" s="247"/>
      <c r="AQ37" s="154" t="s">
        <v>231</v>
      </c>
      <c r="AR37" s="155"/>
      <c r="AS37" s="155"/>
      <c r="AT37" s="156"/>
      <c r="AU37" s="417" t="s">
        <v>134</v>
      </c>
      <c r="AV37" s="417"/>
      <c r="AW37" s="417"/>
      <c r="AX37" s="912"/>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232</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343</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384</v>
      </c>
      <c r="AF44" s="247"/>
      <c r="AG44" s="247"/>
      <c r="AH44" s="247"/>
      <c r="AI44" s="247" t="s">
        <v>406</v>
      </c>
      <c r="AJ44" s="247"/>
      <c r="AK44" s="247"/>
      <c r="AL44" s="247"/>
      <c r="AM44" s="247" t="s">
        <v>503</v>
      </c>
      <c r="AN44" s="247"/>
      <c r="AO44" s="247"/>
      <c r="AP44" s="247"/>
      <c r="AQ44" s="154" t="s">
        <v>231</v>
      </c>
      <c r="AR44" s="155"/>
      <c r="AS44" s="155"/>
      <c r="AT44" s="156"/>
      <c r="AU44" s="417" t="s">
        <v>134</v>
      </c>
      <c r="AV44" s="417"/>
      <c r="AW44" s="417"/>
      <c r="AX44" s="912"/>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232</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343</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384</v>
      </c>
      <c r="AF51" s="247"/>
      <c r="AG51" s="247"/>
      <c r="AH51" s="247"/>
      <c r="AI51" s="247" t="s">
        <v>406</v>
      </c>
      <c r="AJ51" s="247"/>
      <c r="AK51" s="247"/>
      <c r="AL51" s="247"/>
      <c r="AM51" s="247" t="s">
        <v>503</v>
      </c>
      <c r="AN51" s="247"/>
      <c r="AO51" s="247"/>
      <c r="AP51" s="247"/>
      <c r="AQ51" s="154" t="s">
        <v>231</v>
      </c>
      <c r="AR51" s="155"/>
      <c r="AS51" s="155"/>
      <c r="AT51" s="156"/>
      <c r="AU51" s="924" t="s">
        <v>134</v>
      </c>
      <c r="AV51" s="924"/>
      <c r="AW51" s="924"/>
      <c r="AX51" s="925"/>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232</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343</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384</v>
      </c>
      <c r="AF58" s="247"/>
      <c r="AG58" s="247"/>
      <c r="AH58" s="247"/>
      <c r="AI58" s="247" t="s">
        <v>406</v>
      </c>
      <c r="AJ58" s="247"/>
      <c r="AK58" s="247"/>
      <c r="AL58" s="247"/>
      <c r="AM58" s="247" t="s">
        <v>503</v>
      </c>
      <c r="AN58" s="247"/>
      <c r="AO58" s="247"/>
      <c r="AP58" s="247"/>
      <c r="AQ58" s="154" t="s">
        <v>231</v>
      </c>
      <c r="AR58" s="155"/>
      <c r="AS58" s="155"/>
      <c r="AT58" s="156"/>
      <c r="AU58" s="924" t="s">
        <v>134</v>
      </c>
      <c r="AV58" s="924"/>
      <c r="AW58" s="924"/>
      <c r="AX58" s="925"/>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232</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344</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339</v>
      </c>
      <c r="X65" s="493"/>
      <c r="Y65" s="496"/>
      <c r="Z65" s="496"/>
      <c r="AA65" s="497"/>
      <c r="AB65" s="241" t="s">
        <v>11</v>
      </c>
      <c r="AC65" s="242"/>
      <c r="AD65" s="243"/>
      <c r="AE65" s="247" t="s">
        <v>384</v>
      </c>
      <c r="AF65" s="247"/>
      <c r="AG65" s="247"/>
      <c r="AH65" s="247"/>
      <c r="AI65" s="247" t="s">
        <v>406</v>
      </c>
      <c r="AJ65" s="247"/>
      <c r="AK65" s="247"/>
      <c r="AL65" s="247"/>
      <c r="AM65" s="247" t="s">
        <v>503</v>
      </c>
      <c r="AN65" s="247"/>
      <c r="AO65" s="247"/>
      <c r="AP65" s="247"/>
      <c r="AQ65" s="158" t="s">
        <v>231</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0"/>
      <c r="B67" s="481"/>
      <c r="C67" s="481"/>
      <c r="D67" s="481"/>
      <c r="E67" s="481"/>
      <c r="F67" s="482"/>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349</v>
      </c>
      <c r="B70" s="481"/>
      <c r="C70" s="481"/>
      <c r="D70" s="481"/>
      <c r="E70" s="481"/>
      <c r="F70" s="482"/>
      <c r="G70" s="253" t="s">
        <v>234</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344</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384</v>
      </c>
      <c r="AF73" s="247"/>
      <c r="AG73" s="247"/>
      <c r="AH73" s="247"/>
      <c r="AI73" s="247" t="s">
        <v>406</v>
      </c>
      <c r="AJ73" s="247"/>
      <c r="AK73" s="247"/>
      <c r="AL73" s="247"/>
      <c r="AM73" s="247" t="s">
        <v>503</v>
      </c>
      <c r="AN73" s="247"/>
      <c r="AO73" s="247"/>
      <c r="AP73" s="247"/>
      <c r="AQ73" s="158" t="s">
        <v>231</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4"/>
      <c r="B75" s="515"/>
      <c r="C75" s="515"/>
      <c r="D75" s="515"/>
      <c r="E75" s="515"/>
      <c r="F75" s="516"/>
      <c r="G75" s="613"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2"/>
      <c r="AF77" s="893"/>
      <c r="AG77" s="893"/>
      <c r="AH77" s="893"/>
      <c r="AI77" s="892"/>
      <c r="AJ77" s="893"/>
      <c r="AK77" s="893"/>
      <c r="AL77" s="893"/>
      <c r="AM77" s="892"/>
      <c r="AN77" s="893"/>
      <c r="AO77" s="893"/>
      <c r="AP77" s="893"/>
      <c r="AQ77" s="336"/>
      <c r="AR77" s="208"/>
      <c r="AS77" s="208"/>
      <c r="AT77" s="337"/>
      <c r="AU77" s="219"/>
      <c r="AV77" s="219"/>
      <c r="AW77" s="219"/>
      <c r="AX77" s="221"/>
      <c r="AY77">
        <f t="shared" si="9"/>
        <v>0</v>
      </c>
    </row>
    <row r="78" spans="1:51" ht="69.75" hidden="1" customHeight="1" x14ac:dyDescent="0.15">
      <c r="A78" s="329" t="s">
        <v>377</v>
      </c>
      <c r="B78" s="330"/>
      <c r="C78" s="330"/>
      <c r="D78" s="330"/>
      <c r="E78" s="327" t="s">
        <v>322</v>
      </c>
      <c r="F78" s="328"/>
      <c r="G78" s="54" t="s">
        <v>234</v>
      </c>
      <c r="H78" s="592"/>
      <c r="I78" s="593"/>
      <c r="J78" s="593"/>
      <c r="K78" s="593"/>
      <c r="L78" s="593"/>
      <c r="M78" s="593"/>
      <c r="N78" s="593"/>
      <c r="O78" s="594"/>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338</v>
      </c>
      <c r="AP79" s="274"/>
      <c r="AQ79" s="274"/>
      <c r="AR79" s="76" t="s">
        <v>336</v>
      </c>
      <c r="AS79" s="273"/>
      <c r="AT79" s="274"/>
      <c r="AU79" s="274"/>
      <c r="AV79" s="274"/>
      <c r="AW79" s="274"/>
      <c r="AX79" s="970"/>
      <c r="AY79">
        <f>COUNTIF($AR$79,"☑")</f>
        <v>0</v>
      </c>
    </row>
    <row r="80" spans="1:51" ht="18.75" customHeight="1" x14ac:dyDescent="0.15">
      <c r="A80" s="866" t="s">
        <v>147</v>
      </c>
      <c r="B80" s="529" t="s">
        <v>335</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67"/>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7.75" customHeight="1" x14ac:dyDescent="0.15">
      <c r="A82" s="867"/>
      <c r="B82" s="532"/>
      <c r="C82" s="430"/>
      <c r="D82" s="430"/>
      <c r="E82" s="430"/>
      <c r="F82" s="431"/>
      <c r="G82" s="680" t="s">
        <v>715</v>
      </c>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c r="AY82">
        <f t="shared" ref="AY82:AY89" si="10">$AY$80</f>
        <v>1</v>
      </c>
    </row>
    <row r="83" spans="1:60" ht="27.75" customHeight="1" x14ac:dyDescent="0.15">
      <c r="A83" s="867"/>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c r="AY83">
        <f t="shared" si="10"/>
        <v>1</v>
      </c>
    </row>
    <row r="84" spans="1:60" ht="27.75" customHeight="1" x14ac:dyDescent="0.15">
      <c r="A84" s="867"/>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1"/>
      <c r="AY84">
        <f t="shared" si="10"/>
        <v>1</v>
      </c>
    </row>
    <row r="85" spans="1:60" ht="18.75" customHeight="1" x14ac:dyDescent="0.15">
      <c r="A85" s="867"/>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384</v>
      </c>
      <c r="AF85" s="247"/>
      <c r="AG85" s="247"/>
      <c r="AH85" s="247"/>
      <c r="AI85" s="247" t="s">
        <v>406</v>
      </c>
      <c r="AJ85" s="247"/>
      <c r="AK85" s="247"/>
      <c r="AL85" s="247"/>
      <c r="AM85" s="247" t="s">
        <v>503</v>
      </c>
      <c r="AN85" s="247"/>
      <c r="AO85" s="247"/>
      <c r="AP85" s="247"/>
      <c r="AQ85" s="158" t="s">
        <v>231</v>
      </c>
      <c r="AR85" s="133"/>
      <c r="AS85" s="133"/>
      <c r="AT85" s="134"/>
      <c r="AU85" s="538" t="s">
        <v>134</v>
      </c>
      <c r="AV85" s="538"/>
      <c r="AW85" s="538"/>
      <c r="AX85" s="539"/>
      <c r="AY85">
        <f t="shared" si="10"/>
        <v>1</v>
      </c>
      <c r="AZ85" s="10"/>
      <c r="BA85" s="10"/>
      <c r="BB85" s="10"/>
      <c r="BC85" s="10"/>
    </row>
    <row r="86" spans="1:60" ht="18.75" customHeight="1" x14ac:dyDescent="0.15">
      <c r="A86" s="867"/>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t="s">
        <v>713</v>
      </c>
      <c r="AR86" s="200"/>
      <c r="AS86" s="136" t="s">
        <v>232</v>
      </c>
      <c r="AT86" s="137"/>
      <c r="AU86" s="200">
        <v>3</v>
      </c>
      <c r="AV86" s="200"/>
      <c r="AW86" s="398" t="s">
        <v>179</v>
      </c>
      <c r="AX86" s="399"/>
      <c r="AY86">
        <f t="shared" si="10"/>
        <v>1</v>
      </c>
      <c r="AZ86" s="10"/>
      <c r="BA86" s="10"/>
      <c r="BB86" s="10"/>
      <c r="BC86" s="10"/>
      <c r="BD86" s="10"/>
      <c r="BE86" s="10"/>
      <c r="BF86" s="10"/>
      <c r="BG86" s="10"/>
      <c r="BH86" s="10"/>
    </row>
    <row r="87" spans="1:60" ht="23.25" customHeight="1" x14ac:dyDescent="0.15">
      <c r="A87" s="867"/>
      <c r="B87" s="430"/>
      <c r="C87" s="430"/>
      <c r="D87" s="430"/>
      <c r="E87" s="430"/>
      <c r="F87" s="431"/>
      <c r="G87" s="107" t="s">
        <v>716</v>
      </c>
      <c r="H87" s="108"/>
      <c r="I87" s="108"/>
      <c r="J87" s="108"/>
      <c r="K87" s="108"/>
      <c r="L87" s="108"/>
      <c r="M87" s="108"/>
      <c r="N87" s="108"/>
      <c r="O87" s="109"/>
      <c r="P87" s="108" t="s">
        <v>717</v>
      </c>
      <c r="Q87" s="519"/>
      <c r="R87" s="519"/>
      <c r="S87" s="519"/>
      <c r="T87" s="519"/>
      <c r="U87" s="519"/>
      <c r="V87" s="519"/>
      <c r="W87" s="519"/>
      <c r="X87" s="520"/>
      <c r="Y87" s="566" t="s">
        <v>62</v>
      </c>
      <c r="Z87" s="567"/>
      <c r="AA87" s="568"/>
      <c r="AB87" s="466" t="s">
        <v>718</v>
      </c>
      <c r="AC87" s="466"/>
      <c r="AD87" s="466"/>
      <c r="AE87" s="218" t="s">
        <v>713</v>
      </c>
      <c r="AF87" s="219"/>
      <c r="AG87" s="219"/>
      <c r="AH87" s="219"/>
      <c r="AI87" s="218">
        <v>1.9</v>
      </c>
      <c r="AJ87" s="219"/>
      <c r="AK87" s="219"/>
      <c r="AL87" s="219"/>
      <c r="AM87" s="218">
        <v>1.9</v>
      </c>
      <c r="AN87" s="219"/>
      <c r="AO87" s="219"/>
      <c r="AP87" s="219"/>
      <c r="AQ87" s="336" t="s">
        <v>713</v>
      </c>
      <c r="AR87" s="208"/>
      <c r="AS87" s="208"/>
      <c r="AT87" s="337"/>
      <c r="AU87" s="219" t="s">
        <v>713</v>
      </c>
      <c r="AV87" s="219"/>
      <c r="AW87" s="219"/>
      <c r="AX87" s="221"/>
      <c r="AY87">
        <f t="shared" si="10"/>
        <v>1</v>
      </c>
    </row>
    <row r="88" spans="1:60" ht="23.25" customHeight="1" x14ac:dyDescent="0.15">
      <c r="A88" s="867"/>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718</v>
      </c>
      <c r="AC88" s="528"/>
      <c r="AD88" s="528"/>
      <c r="AE88" s="218" t="s">
        <v>713</v>
      </c>
      <c r="AF88" s="219"/>
      <c r="AG88" s="219"/>
      <c r="AH88" s="219"/>
      <c r="AI88" s="218">
        <v>2</v>
      </c>
      <c r="AJ88" s="219"/>
      <c r="AK88" s="219"/>
      <c r="AL88" s="219"/>
      <c r="AM88" s="218">
        <v>2</v>
      </c>
      <c r="AN88" s="219"/>
      <c r="AO88" s="219"/>
      <c r="AP88" s="219"/>
      <c r="AQ88" s="336" t="s">
        <v>713</v>
      </c>
      <c r="AR88" s="208"/>
      <c r="AS88" s="208"/>
      <c r="AT88" s="337"/>
      <c r="AU88" s="219">
        <v>2</v>
      </c>
      <c r="AV88" s="219"/>
      <c r="AW88" s="219"/>
      <c r="AX88" s="221"/>
      <c r="AY88">
        <f t="shared" si="10"/>
        <v>1</v>
      </c>
      <c r="AZ88" s="10"/>
      <c r="BA88" s="10"/>
      <c r="BB88" s="10"/>
      <c r="BC88" s="10"/>
    </row>
    <row r="89" spans="1:60" ht="23.25" customHeight="1" thickBot="1" x14ac:dyDescent="0.2">
      <c r="A89" s="867"/>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t="s">
        <v>713</v>
      </c>
      <c r="AF89" s="226"/>
      <c r="AG89" s="226"/>
      <c r="AH89" s="226"/>
      <c r="AI89" s="225">
        <v>105</v>
      </c>
      <c r="AJ89" s="226"/>
      <c r="AK89" s="226"/>
      <c r="AL89" s="226"/>
      <c r="AM89" s="225">
        <v>105</v>
      </c>
      <c r="AN89" s="226"/>
      <c r="AO89" s="226"/>
      <c r="AP89" s="226"/>
      <c r="AQ89" s="336" t="s">
        <v>713</v>
      </c>
      <c r="AR89" s="208"/>
      <c r="AS89" s="208"/>
      <c r="AT89" s="337"/>
      <c r="AU89" s="219" t="s">
        <v>713</v>
      </c>
      <c r="AV89" s="219"/>
      <c r="AW89" s="219"/>
      <c r="AX89" s="221"/>
      <c r="AY89">
        <f t="shared" si="10"/>
        <v>1</v>
      </c>
      <c r="AZ89" s="10"/>
      <c r="BA89" s="10"/>
      <c r="BB89" s="10"/>
      <c r="BC89" s="10"/>
      <c r="BD89" s="10"/>
      <c r="BE89" s="10"/>
      <c r="BF89" s="10"/>
      <c r="BG89" s="10"/>
      <c r="BH89" s="10"/>
    </row>
    <row r="90" spans="1:60" ht="18.75" hidden="1" customHeight="1" x14ac:dyDescent="0.15">
      <c r="A90" s="867"/>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384</v>
      </c>
      <c r="AF90" s="247"/>
      <c r="AG90" s="247"/>
      <c r="AH90" s="247"/>
      <c r="AI90" s="247" t="s">
        <v>406</v>
      </c>
      <c r="AJ90" s="247"/>
      <c r="AK90" s="247"/>
      <c r="AL90" s="247"/>
      <c r="AM90" s="247" t="s">
        <v>503</v>
      </c>
      <c r="AN90" s="247"/>
      <c r="AO90" s="247"/>
      <c r="AP90" s="247"/>
      <c r="AQ90" s="158" t="s">
        <v>231</v>
      </c>
      <c r="AR90" s="133"/>
      <c r="AS90" s="133"/>
      <c r="AT90" s="134"/>
      <c r="AU90" s="538" t="s">
        <v>134</v>
      </c>
      <c r="AV90" s="538"/>
      <c r="AW90" s="538"/>
      <c r="AX90" s="539"/>
      <c r="AY90">
        <f>COUNTA($G$92)</f>
        <v>0</v>
      </c>
    </row>
    <row r="91" spans="1:60" ht="18.75" hidden="1" customHeight="1" x14ac:dyDescent="0.15">
      <c r="A91" s="867"/>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232</v>
      </c>
      <c r="AT91" s="137"/>
      <c r="AU91" s="200"/>
      <c r="AV91" s="200"/>
      <c r="AW91" s="398" t="s">
        <v>179</v>
      </c>
      <c r="AX91" s="399"/>
      <c r="AY91">
        <f>$AY$90</f>
        <v>0</v>
      </c>
      <c r="AZ91" s="10"/>
      <c r="BA91" s="10"/>
      <c r="BB91" s="10"/>
      <c r="BC91" s="10"/>
    </row>
    <row r="92" spans="1:60" ht="23.25" hidden="1" customHeight="1" x14ac:dyDescent="0.15">
      <c r="A92" s="867"/>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384</v>
      </c>
      <c r="AF95" s="247"/>
      <c r="AG95" s="247"/>
      <c r="AH95" s="247"/>
      <c r="AI95" s="247" t="s">
        <v>406</v>
      </c>
      <c r="AJ95" s="247"/>
      <c r="AK95" s="247"/>
      <c r="AL95" s="247"/>
      <c r="AM95" s="247" t="s">
        <v>503</v>
      </c>
      <c r="AN95" s="247"/>
      <c r="AO95" s="247"/>
      <c r="AP95" s="247"/>
      <c r="AQ95" s="158" t="s">
        <v>231</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7"/>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232</v>
      </c>
      <c r="AT96" s="137"/>
      <c r="AU96" s="200"/>
      <c r="AV96" s="200"/>
      <c r="AW96" s="398" t="s">
        <v>179</v>
      </c>
      <c r="AX96" s="399"/>
      <c r="AY96">
        <f>$AY$95</f>
        <v>0</v>
      </c>
    </row>
    <row r="97" spans="1:60" ht="23.25" hidden="1" customHeight="1" x14ac:dyDescent="0.15">
      <c r="A97" s="867"/>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6"/>
      <c r="Z100" s="857"/>
      <c r="AA100" s="858"/>
      <c r="AB100" s="486" t="s">
        <v>11</v>
      </c>
      <c r="AC100" s="486"/>
      <c r="AD100" s="486"/>
      <c r="AE100" s="544" t="s">
        <v>384</v>
      </c>
      <c r="AF100" s="545"/>
      <c r="AG100" s="545"/>
      <c r="AH100" s="546"/>
      <c r="AI100" s="544" t="s">
        <v>406</v>
      </c>
      <c r="AJ100" s="545"/>
      <c r="AK100" s="545"/>
      <c r="AL100" s="546"/>
      <c r="AM100" s="544" t="s">
        <v>503</v>
      </c>
      <c r="AN100" s="545"/>
      <c r="AO100" s="545"/>
      <c r="AP100" s="546"/>
      <c r="AQ100" s="317" t="s">
        <v>411</v>
      </c>
      <c r="AR100" s="318"/>
      <c r="AS100" s="318"/>
      <c r="AT100" s="319"/>
      <c r="AU100" s="317" t="s">
        <v>535</v>
      </c>
      <c r="AV100" s="318"/>
      <c r="AW100" s="318"/>
      <c r="AX100" s="320"/>
    </row>
    <row r="101" spans="1:60" ht="23.25" customHeight="1" x14ac:dyDescent="0.15">
      <c r="A101" s="424"/>
      <c r="B101" s="425"/>
      <c r="C101" s="425"/>
      <c r="D101" s="425"/>
      <c r="E101" s="425"/>
      <c r="F101" s="426"/>
      <c r="G101" s="108" t="s">
        <v>719</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720</v>
      </c>
      <c r="AC101" s="466"/>
      <c r="AD101" s="466"/>
      <c r="AE101" s="282" t="s">
        <v>713</v>
      </c>
      <c r="AF101" s="282"/>
      <c r="AG101" s="282"/>
      <c r="AH101" s="282"/>
      <c r="AI101" s="282">
        <v>209</v>
      </c>
      <c r="AJ101" s="282"/>
      <c r="AK101" s="282"/>
      <c r="AL101" s="282"/>
      <c r="AM101" s="282">
        <v>57456836</v>
      </c>
      <c r="AN101" s="282"/>
      <c r="AO101" s="282"/>
      <c r="AP101" s="282"/>
      <c r="AQ101" s="282" t="s">
        <v>713</v>
      </c>
      <c r="AR101" s="282"/>
      <c r="AS101" s="282"/>
      <c r="AT101" s="282"/>
      <c r="AU101" s="218" t="s">
        <v>713</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720</v>
      </c>
      <c r="AC102" s="466"/>
      <c r="AD102" s="466"/>
      <c r="AE102" s="282" t="s">
        <v>713</v>
      </c>
      <c r="AF102" s="282"/>
      <c r="AG102" s="282"/>
      <c r="AH102" s="282"/>
      <c r="AI102" s="282">
        <v>153674188</v>
      </c>
      <c r="AJ102" s="282"/>
      <c r="AK102" s="282"/>
      <c r="AL102" s="282"/>
      <c r="AM102" s="282">
        <f>167304162+4609990</f>
        <v>171914152</v>
      </c>
      <c r="AN102" s="282"/>
      <c r="AO102" s="282"/>
      <c r="AP102" s="282"/>
      <c r="AQ102" s="282"/>
      <c r="AR102" s="282"/>
      <c r="AS102" s="282"/>
      <c r="AT102" s="282"/>
      <c r="AU102" s="225" t="s">
        <v>713</v>
      </c>
      <c r="AV102" s="226"/>
      <c r="AW102" s="226"/>
      <c r="AX102" s="321"/>
    </row>
    <row r="103" spans="1:60" ht="31.5" hidden="1" customHeight="1" x14ac:dyDescent="0.15">
      <c r="A103" s="421" t="s">
        <v>345</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345</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345</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345</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384</v>
      </c>
      <c r="AF115" s="247"/>
      <c r="AG115" s="247"/>
      <c r="AH115" s="247"/>
      <c r="AI115" s="247" t="s">
        <v>406</v>
      </c>
      <c r="AJ115" s="247"/>
      <c r="AK115" s="247"/>
      <c r="AL115" s="247"/>
      <c r="AM115" s="247" t="s">
        <v>503</v>
      </c>
      <c r="AN115" s="247"/>
      <c r="AO115" s="247"/>
      <c r="AP115" s="247"/>
      <c r="AQ115" s="595" t="s">
        <v>536</v>
      </c>
      <c r="AR115" s="596"/>
      <c r="AS115" s="596"/>
      <c r="AT115" s="596"/>
      <c r="AU115" s="596"/>
      <c r="AV115" s="596"/>
      <c r="AW115" s="596"/>
      <c r="AX115" s="597"/>
    </row>
    <row r="116" spans="1:51" ht="23.25" customHeight="1" x14ac:dyDescent="0.15">
      <c r="A116" s="441"/>
      <c r="B116" s="442"/>
      <c r="C116" s="442"/>
      <c r="D116" s="442"/>
      <c r="E116" s="442"/>
      <c r="F116" s="443"/>
      <c r="G116" s="393" t="s">
        <v>721</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720</v>
      </c>
      <c r="AC116" s="468"/>
      <c r="AD116" s="469"/>
      <c r="AE116" s="282" t="s">
        <v>713</v>
      </c>
      <c r="AF116" s="282"/>
      <c r="AG116" s="282"/>
      <c r="AH116" s="282"/>
      <c r="AI116" s="282">
        <v>35</v>
      </c>
      <c r="AJ116" s="282"/>
      <c r="AK116" s="282"/>
      <c r="AL116" s="282"/>
      <c r="AM116" s="282">
        <v>331</v>
      </c>
      <c r="AN116" s="282"/>
      <c r="AO116" s="282"/>
      <c r="AP116" s="282"/>
      <c r="AQ116" s="218"/>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722</v>
      </c>
      <c r="AC117" s="478"/>
      <c r="AD117" s="479"/>
      <c r="AE117" s="556" t="s">
        <v>713</v>
      </c>
      <c r="AF117" s="556"/>
      <c r="AG117" s="556"/>
      <c r="AH117" s="556"/>
      <c r="AI117" s="556" t="s">
        <v>723</v>
      </c>
      <c r="AJ117" s="556"/>
      <c r="AK117" s="556"/>
      <c r="AL117" s="556"/>
      <c r="AM117" s="556" t="s">
        <v>727</v>
      </c>
      <c r="AN117" s="556"/>
      <c r="AO117" s="556"/>
      <c r="AP117" s="556"/>
      <c r="AQ117" s="556"/>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384</v>
      </c>
      <c r="AF118" s="247"/>
      <c r="AG118" s="247"/>
      <c r="AH118" s="247"/>
      <c r="AI118" s="247" t="s">
        <v>406</v>
      </c>
      <c r="AJ118" s="247"/>
      <c r="AK118" s="247"/>
      <c r="AL118" s="247"/>
      <c r="AM118" s="247" t="s">
        <v>503</v>
      </c>
      <c r="AN118" s="247"/>
      <c r="AO118" s="247"/>
      <c r="AP118" s="247"/>
      <c r="AQ118" s="595" t="s">
        <v>536</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353</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384</v>
      </c>
      <c r="AF121" s="247"/>
      <c r="AG121" s="247"/>
      <c r="AH121" s="247"/>
      <c r="AI121" s="247" t="s">
        <v>406</v>
      </c>
      <c r="AJ121" s="247"/>
      <c r="AK121" s="247"/>
      <c r="AL121" s="247"/>
      <c r="AM121" s="247" t="s">
        <v>503</v>
      </c>
      <c r="AN121" s="247"/>
      <c r="AO121" s="247"/>
      <c r="AP121" s="247"/>
      <c r="AQ121" s="595" t="s">
        <v>536</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354</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352</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384</v>
      </c>
      <c r="AF124" s="247"/>
      <c r="AG124" s="247"/>
      <c r="AH124" s="247"/>
      <c r="AI124" s="247" t="s">
        <v>406</v>
      </c>
      <c r="AJ124" s="247"/>
      <c r="AK124" s="247"/>
      <c r="AL124" s="247"/>
      <c r="AM124" s="247" t="s">
        <v>503</v>
      </c>
      <c r="AN124" s="247"/>
      <c r="AO124" s="247"/>
      <c r="AP124" s="247"/>
      <c r="AQ124" s="595" t="s">
        <v>536</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354</v>
      </c>
      <c r="H125" s="393"/>
      <c r="I125" s="393"/>
      <c r="J125" s="393"/>
      <c r="K125" s="393"/>
      <c r="L125" s="393"/>
      <c r="M125" s="393"/>
      <c r="N125" s="393"/>
      <c r="O125" s="393"/>
      <c r="P125" s="393"/>
      <c r="Q125" s="393"/>
      <c r="R125" s="393"/>
      <c r="S125" s="393"/>
      <c r="T125" s="393"/>
      <c r="U125" s="393"/>
      <c r="V125" s="393"/>
      <c r="W125" s="393"/>
      <c r="X125" s="929"/>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0"/>
      <c r="Y126" s="476" t="s">
        <v>49</v>
      </c>
      <c r="Z126" s="450"/>
      <c r="AA126" s="451"/>
      <c r="AB126" s="477" t="s">
        <v>352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6"/>
      <c r="Z127" s="927"/>
      <c r="AA127" s="928"/>
      <c r="AB127" s="413" t="s">
        <v>11</v>
      </c>
      <c r="AC127" s="414"/>
      <c r="AD127" s="415"/>
      <c r="AE127" s="247" t="s">
        <v>384</v>
      </c>
      <c r="AF127" s="247"/>
      <c r="AG127" s="247"/>
      <c r="AH127" s="247"/>
      <c r="AI127" s="247" t="s">
        <v>406</v>
      </c>
      <c r="AJ127" s="247"/>
      <c r="AK127" s="247"/>
      <c r="AL127" s="247"/>
      <c r="AM127" s="247" t="s">
        <v>503</v>
      </c>
      <c r="AN127" s="247"/>
      <c r="AO127" s="247"/>
      <c r="AP127" s="247"/>
      <c r="AQ127" s="595" t="s">
        <v>536</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354</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399</v>
      </c>
      <c r="B130" s="186"/>
      <c r="C130" s="185" t="s">
        <v>235</v>
      </c>
      <c r="D130" s="186"/>
      <c r="E130" s="170" t="s">
        <v>264</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232</v>
      </c>
      <c r="AT133" s="137"/>
      <c r="AU133" s="201" t="s">
        <v>713</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714</v>
      </c>
      <c r="AC134" s="206"/>
      <c r="AD134" s="206"/>
      <c r="AE134" s="207" t="s">
        <v>713</v>
      </c>
      <c r="AF134" s="208"/>
      <c r="AG134" s="208"/>
      <c r="AH134" s="208"/>
      <c r="AI134" s="207" t="s">
        <v>713</v>
      </c>
      <c r="AJ134" s="208"/>
      <c r="AK134" s="208"/>
      <c r="AL134" s="208"/>
      <c r="AM134" s="207" t="s">
        <v>773</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713</v>
      </c>
      <c r="AF135" s="208"/>
      <c r="AG135" s="208"/>
      <c r="AH135" s="208"/>
      <c r="AI135" s="207" t="s">
        <v>713</v>
      </c>
      <c r="AJ135" s="208"/>
      <c r="AK135" s="208"/>
      <c r="AL135" s="208"/>
      <c r="AM135" s="207" t="s">
        <v>773</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665</v>
      </c>
      <c r="D430" s="931"/>
      <c r="E430" s="175" t="s">
        <v>393</v>
      </c>
      <c r="F430" s="900"/>
      <c r="G430" s="901" t="s">
        <v>251</v>
      </c>
      <c r="H430" s="126"/>
      <c r="I430" s="126"/>
      <c r="J430" s="902" t="s">
        <v>713</v>
      </c>
      <c r="K430" s="903"/>
      <c r="L430" s="903"/>
      <c r="M430" s="903"/>
      <c r="N430" s="903"/>
      <c r="O430" s="903"/>
      <c r="P430" s="903"/>
      <c r="Q430" s="903"/>
      <c r="R430" s="903"/>
      <c r="S430" s="903"/>
      <c r="T430" s="904"/>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5"/>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537</v>
      </c>
      <c r="AJ431" s="334"/>
      <c r="AK431" s="334"/>
      <c r="AL431" s="158"/>
      <c r="AM431" s="334" t="s">
        <v>538</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232</v>
      </c>
      <c r="AH432" s="137"/>
      <c r="AI432" s="335"/>
      <c r="AJ432" s="335"/>
      <c r="AK432" s="335"/>
      <c r="AL432" s="157"/>
      <c r="AM432" s="335"/>
      <c r="AN432" s="335"/>
      <c r="AO432" s="335"/>
      <c r="AP432" s="157"/>
      <c r="AQ432" s="250" t="s">
        <v>713</v>
      </c>
      <c r="AR432" s="201"/>
      <c r="AS432" s="136" t="s">
        <v>232</v>
      </c>
      <c r="AT432" s="137"/>
      <c r="AU432" s="201" t="s">
        <v>713</v>
      </c>
      <c r="AV432" s="201"/>
      <c r="AW432" s="136" t="s">
        <v>179</v>
      </c>
      <c r="AX432" s="196"/>
      <c r="AY432">
        <f>$AY$431</f>
        <v>1</v>
      </c>
    </row>
    <row r="433" spans="1:51" ht="23.25" customHeight="1" x14ac:dyDescent="0.15">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6" t="s">
        <v>713</v>
      </c>
      <c r="AF433" s="208"/>
      <c r="AG433" s="208"/>
      <c r="AH433" s="208"/>
      <c r="AI433" s="336" t="s">
        <v>713</v>
      </c>
      <c r="AJ433" s="208"/>
      <c r="AK433" s="208"/>
      <c r="AL433" s="208"/>
      <c r="AM433" s="336" t="s">
        <v>773</v>
      </c>
      <c r="AN433" s="208"/>
      <c r="AO433" s="208"/>
      <c r="AP433" s="337"/>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t="s">
        <v>773</v>
      </c>
      <c r="AN434" s="208"/>
      <c r="AO434" s="208"/>
      <c r="AP434" s="337"/>
      <c r="AQ434" s="336" t="s">
        <v>713</v>
      </c>
      <c r="AR434" s="208"/>
      <c r="AS434" s="208"/>
      <c r="AT434" s="337"/>
      <c r="AU434" s="208" t="s">
        <v>713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713</v>
      </c>
      <c r="AF435" s="208"/>
      <c r="AG435" s="208"/>
      <c r="AH435" s="337"/>
      <c r="AI435" s="336" t="s">
        <v>713</v>
      </c>
      <c r="AJ435" s="208"/>
      <c r="AK435" s="208"/>
      <c r="AL435" s="208"/>
      <c r="AM435" s="336" t="s">
        <v>773</v>
      </c>
      <c r="AN435" s="208"/>
      <c r="AO435" s="208"/>
      <c r="AP435" s="337"/>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537</v>
      </c>
      <c r="AJ436" s="334"/>
      <c r="AK436" s="334"/>
      <c r="AL436" s="158"/>
      <c r="AM436" s="334" t="s">
        <v>538</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537</v>
      </c>
      <c r="AJ441" s="334"/>
      <c r="AK441" s="334"/>
      <c r="AL441" s="158"/>
      <c r="AM441" s="334" t="s">
        <v>538</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537</v>
      </c>
      <c r="AJ446" s="334"/>
      <c r="AK446" s="334"/>
      <c r="AL446" s="158"/>
      <c r="AM446" s="334" t="s">
        <v>538</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537</v>
      </c>
      <c r="AJ451" s="334"/>
      <c r="AK451" s="334"/>
      <c r="AL451" s="158"/>
      <c r="AM451" s="334" t="s">
        <v>538</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537</v>
      </c>
      <c r="AJ456" s="334"/>
      <c r="AK456" s="334"/>
      <c r="AL456" s="158"/>
      <c r="AM456" s="334" t="s">
        <v>538</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232</v>
      </c>
      <c r="AH457" s="137"/>
      <c r="AI457" s="335"/>
      <c r="AJ457" s="335"/>
      <c r="AK457" s="335"/>
      <c r="AL457" s="157"/>
      <c r="AM457" s="335"/>
      <c r="AN457" s="335"/>
      <c r="AO457" s="335"/>
      <c r="AP457" s="157"/>
      <c r="AQ457" s="250" t="s">
        <v>713</v>
      </c>
      <c r="AR457" s="201"/>
      <c r="AS457" s="136" t="s">
        <v>232</v>
      </c>
      <c r="AT457" s="137"/>
      <c r="AU457" s="201" t="s">
        <v>713</v>
      </c>
      <c r="AV457" s="201"/>
      <c r="AW457" s="136" t="s">
        <v>179</v>
      </c>
      <c r="AX457" s="196"/>
      <c r="AY457">
        <f>$AY$456</f>
        <v>1</v>
      </c>
    </row>
    <row r="458" spans="1:51" ht="23.25" customHeight="1" x14ac:dyDescent="0.15">
      <c r="A458" s="190"/>
      <c r="B458" s="187"/>
      <c r="C458" s="181"/>
      <c r="D458" s="187"/>
      <c r="E458" s="338"/>
      <c r="F458" s="339"/>
      <c r="G458" s="107" t="s">
        <v>713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713</v>
      </c>
      <c r="AC458" s="214"/>
      <c r="AD458" s="214"/>
      <c r="AE458" s="336" t="s">
        <v>713</v>
      </c>
      <c r="AF458" s="208"/>
      <c r="AG458" s="208"/>
      <c r="AH458" s="208"/>
      <c r="AI458" s="336" t="s">
        <v>713</v>
      </c>
      <c r="AJ458" s="208"/>
      <c r="AK458" s="208"/>
      <c r="AL458" s="208"/>
      <c r="AM458" s="336" t="s">
        <v>773</v>
      </c>
      <c r="AN458" s="208"/>
      <c r="AO458" s="208"/>
      <c r="AP458" s="337"/>
      <c r="AQ458" s="336" t="s">
        <v>713</v>
      </c>
      <c r="AR458" s="208"/>
      <c r="AS458" s="208"/>
      <c r="AT458" s="337"/>
      <c r="AU458" s="208" t="s">
        <v>713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36" t="s">
        <v>713</v>
      </c>
      <c r="AF459" s="208"/>
      <c r="AG459" s="208"/>
      <c r="AH459" s="337"/>
      <c r="AI459" s="336" t="s">
        <v>713</v>
      </c>
      <c r="AJ459" s="208"/>
      <c r="AK459" s="208"/>
      <c r="AL459" s="208"/>
      <c r="AM459" s="336" t="s">
        <v>773</v>
      </c>
      <c r="AN459" s="208"/>
      <c r="AO459" s="208"/>
      <c r="AP459" s="337"/>
      <c r="AQ459" s="336" t="s">
        <v>713</v>
      </c>
      <c r="AR459" s="208"/>
      <c r="AS459" s="208"/>
      <c r="AT459" s="337"/>
      <c r="AU459" s="208" t="s">
        <v>713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713</v>
      </c>
      <c r="AF460" s="208"/>
      <c r="AG460" s="208"/>
      <c r="AH460" s="337"/>
      <c r="AI460" s="336" t="s">
        <v>713</v>
      </c>
      <c r="AJ460" s="208"/>
      <c r="AK460" s="208"/>
      <c r="AL460" s="208"/>
      <c r="AM460" s="336" t="s">
        <v>773</v>
      </c>
      <c r="AN460" s="208"/>
      <c r="AO460" s="208"/>
      <c r="AP460" s="337"/>
      <c r="AQ460" s="336" t="s">
        <v>713</v>
      </c>
      <c r="AR460" s="208"/>
      <c r="AS460" s="208"/>
      <c r="AT460" s="337"/>
      <c r="AU460" s="208" t="s">
        <v>713</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537</v>
      </c>
      <c r="AJ461" s="334"/>
      <c r="AK461" s="334"/>
      <c r="AL461" s="158"/>
      <c r="AM461" s="334" t="s">
        <v>538</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537</v>
      </c>
      <c r="AJ466" s="334"/>
      <c r="AK466" s="334"/>
      <c r="AL466" s="158"/>
      <c r="AM466" s="334" t="s">
        <v>538</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537</v>
      </c>
      <c r="AJ471" s="334"/>
      <c r="AK471" s="334"/>
      <c r="AL471" s="158"/>
      <c r="AM471" s="334" t="s">
        <v>538</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537</v>
      </c>
      <c r="AJ476" s="334"/>
      <c r="AK476" s="334"/>
      <c r="AL476" s="158"/>
      <c r="AM476" s="334" t="s">
        <v>538</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396</v>
      </c>
      <c r="F484" s="176"/>
      <c r="G484" s="901" t="s">
        <v>251</v>
      </c>
      <c r="H484" s="126"/>
      <c r="I484" s="126"/>
      <c r="J484" s="902"/>
      <c r="K484" s="903"/>
      <c r="L484" s="903"/>
      <c r="M484" s="903"/>
      <c r="N484" s="903"/>
      <c r="O484" s="903"/>
      <c r="P484" s="903"/>
      <c r="Q484" s="903"/>
      <c r="R484" s="903"/>
      <c r="S484" s="903"/>
      <c r="T484" s="90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5"/>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537</v>
      </c>
      <c r="AJ485" s="334"/>
      <c r="AK485" s="334"/>
      <c r="AL485" s="158"/>
      <c r="AM485" s="334" t="s">
        <v>538</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537</v>
      </c>
      <c r="AJ490" s="334"/>
      <c r="AK490" s="334"/>
      <c r="AL490" s="158"/>
      <c r="AM490" s="334" t="s">
        <v>538</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537</v>
      </c>
      <c r="AJ495" s="334"/>
      <c r="AK495" s="334"/>
      <c r="AL495" s="158"/>
      <c r="AM495" s="334" t="s">
        <v>538</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537</v>
      </c>
      <c r="AJ500" s="334"/>
      <c r="AK500" s="334"/>
      <c r="AL500" s="158"/>
      <c r="AM500" s="334" t="s">
        <v>538</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537</v>
      </c>
      <c r="AJ505" s="334"/>
      <c r="AK505" s="334"/>
      <c r="AL505" s="158"/>
      <c r="AM505" s="334" t="s">
        <v>538</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537</v>
      </c>
      <c r="AJ510" s="334"/>
      <c r="AK510" s="334"/>
      <c r="AL510" s="158"/>
      <c r="AM510" s="334" t="s">
        <v>538</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thickBo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537</v>
      </c>
      <c r="AJ515" s="334"/>
      <c r="AK515" s="334"/>
      <c r="AL515" s="158"/>
      <c r="AM515" s="334" t="s">
        <v>538</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537</v>
      </c>
      <c r="AJ520" s="334"/>
      <c r="AK520" s="334"/>
      <c r="AL520" s="158"/>
      <c r="AM520" s="334" t="s">
        <v>538</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537</v>
      </c>
      <c r="AJ525" s="334"/>
      <c r="AK525" s="334"/>
      <c r="AL525" s="158"/>
      <c r="AM525" s="334" t="s">
        <v>538</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537</v>
      </c>
      <c r="AJ530" s="334"/>
      <c r="AK530" s="334"/>
      <c r="AL530" s="158"/>
      <c r="AM530" s="334" t="s">
        <v>538</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901" t="s">
        <v>251</v>
      </c>
      <c r="H538" s="126"/>
      <c r="I538" s="126"/>
      <c r="J538" s="902"/>
      <c r="K538" s="903"/>
      <c r="L538" s="903"/>
      <c r="M538" s="903"/>
      <c r="N538" s="903"/>
      <c r="O538" s="903"/>
      <c r="P538" s="903"/>
      <c r="Q538" s="903"/>
      <c r="R538" s="903"/>
      <c r="S538" s="903"/>
      <c r="T538" s="90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5"/>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537</v>
      </c>
      <c r="AJ539" s="334"/>
      <c r="AK539" s="334"/>
      <c r="AL539" s="158"/>
      <c r="AM539" s="334" t="s">
        <v>538</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537</v>
      </c>
      <c r="AJ544" s="334"/>
      <c r="AK544" s="334"/>
      <c r="AL544" s="158"/>
      <c r="AM544" s="334" t="s">
        <v>538</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537</v>
      </c>
      <c r="AJ549" s="334"/>
      <c r="AK549" s="334"/>
      <c r="AL549" s="158"/>
      <c r="AM549" s="334" t="s">
        <v>538</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537</v>
      </c>
      <c r="AJ554" s="334"/>
      <c r="AK554" s="334"/>
      <c r="AL554" s="158"/>
      <c r="AM554" s="334" t="s">
        <v>538</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537</v>
      </c>
      <c r="AJ559" s="334"/>
      <c r="AK559" s="334"/>
      <c r="AL559" s="158"/>
      <c r="AM559" s="334" t="s">
        <v>538</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537</v>
      </c>
      <c r="AJ564" s="334"/>
      <c r="AK564" s="334"/>
      <c r="AL564" s="158"/>
      <c r="AM564" s="334" t="s">
        <v>538</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537</v>
      </c>
      <c r="AJ569" s="334"/>
      <c r="AK569" s="334"/>
      <c r="AL569" s="158"/>
      <c r="AM569" s="334" t="s">
        <v>538</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537</v>
      </c>
      <c r="AJ574" s="334"/>
      <c r="AK574" s="334"/>
      <c r="AL574" s="158"/>
      <c r="AM574" s="334" t="s">
        <v>538</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537</v>
      </c>
      <c r="AJ579" s="334"/>
      <c r="AK579" s="334"/>
      <c r="AL579" s="158"/>
      <c r="AM579" s="334" t="s">
        <v>538</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537</v>
      </c>
      <c r="AJ584" s="334"/>
      <c r="AK584" s="334"/>
      <c r="AL584" s="158"/>
      <c r="AM584" s="334" t="s">
        <v>538</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901" t="s">
        <v>251</v>
      </c>
      <c r="H592" s="126"/>
      <c r="I592" s="126"/>
      <c r="J592" s="902"/>
      <c r="K592" s="903"/>
      <c r="L592" s="903"/>
      <c r="M592" s="903"/>
      <c r="N592" s="903"/>
      <c r="O592" s="903"/>
      <c r="P592" s="903"/>
      <c r="Q592" s="903"/>
      <c r="R592" s="903"/>
      <c r="S592" s="903"/>
      <c r="T592" s="90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5"/>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537</v>
      </c>
      <c r="AJ593" s="334"/>
      <c r="AK593" s="334"/>
      <c r="AL593" s="158"/>
      <c r="AM593" s="334" t="s">
        <v>538</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537</v>
      </c>
      <c r="AJ598" s="334"/>
      <c r="AK598" s="334"/>
      <c r="AL598" s="158"/>
      <c r="AM598" s="334" t="s">
        <v>538</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537</v>
      </c>
      <c r="AJ603" s="334"/>
      <c r="AK603" s="334"/>
      <c r="AL603" s="158"/>
      <c r="AM603" s="334" t="s">
        <v>538</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537</v>
      </c>
      <c r="AJ608" s="334"/>
      <c r="AK608" s="334"/>
      <c r="AL608" s="158"/>
      <c r="AM608" s="334" t="s">
        <v>538</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537</v>
      </c>
      <c r="AJ613" s="334"/>
      <c r="AK613" s="334"/>
      <c r="AL613" s="158"/>
      <c r="AM613" s="334" t="s">
        <v>538</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537</v>
      </c>
      <c r="AJ618" s="334"/>
      <c r="AK618" s="334"/>
      <c r="AL618" s="158"/>
      <c r="AM618" s="334" t="s">
        <v>538</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537</v>
      </c>
      <c r="AJ623" s="334"/>
      <c r="AK623" s="334"/>
      <c r="AL623" s="158"/>
      <c r="AM623" s="334" t="s">
        <v>538</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537</v>
      </c>
      <c r="AJ628" s="334"/>
      <c r="AK628" s="334"/>
      <c r="AL628" s="158"/>
      <c r="AM628" s="334" t="s">
        <v>538</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537</v>
      </c>
      <c r="AJ633" s="334"/>
      <c r="AK633" s="334"/>
      <c r="AL633" s="158"/>
      <c r="AM633" s="334" t="s">
        <v>538</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537</v>
      </c>
      <c r="AJ638" s="334"/>
      <c r="AK638" s="334"/>
      <c r="AL638" s="158"/>
      <c r="AM638" s="334" t="s">
        <v>538</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901" t="s">
        <v>251</v>
      </c>
      <c r="H646" s="126"/>
      <c r="I646" s="126"/>
      <c r="J646" s="902"/>
      <c r="K646" s="903"/>
      <c r="L646" s="903"/>
      <c r="M646" s="903"/>
      <c r="N646" s="903"/>
      <c r="O646" s="903"/>
      <c r="P646" s="903"/>
      <c r="Q646" s="903"/>
      <c r="R646" s="903"/>
      <c r="S646" s="903"/>
      <c r="T646" s="90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5"/>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537</v>
      </c>
      <c r="AJ647" s="334"/>
      <c r="AK647" s="334"/>
      <c r="AL647" s="158"/>
      <c r="AM647" s="334" t="s">
        <v>538</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537</v>
      </c>
      <c r="AJ652" s="334"/>
      <c r="AK652" s="334"/>
      <c r="AL652" s="158"/>
      <c r="AM652" s="334" t="s">
        <v>538</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537</v>
      </c>
      <c r="AJ657" s="334"/>
      <c r="AK657" s="334"/>
      <c r="AL657" s="158"/>
      <c r="AM657" s="334" t="s">
        <v>538</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537</v>
      </c>
      <c r="AJ662" s="334"/>
      <c r="AK662" s="334"/>
      <c r="AL662" s="158"/>
      <c r="AM662" s="334" t="s">
        <v>538</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537</v>
      </c>
      <c r="AJ667" s="334"/>
      <c r="AK667" s="334"/>
      <c r="AL667" s="158"/>
      <c r="AM667" s="334" t="s">
        <v>538</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537</v>
      </c>
      <c r="AJ672" s="334"/>
      <c r="AK672" s="334"/>
      <c r="AL672" s="158"/>
      <c r="AM672" s="334" t="s">
        <v>538</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537</v>
      </c>
      <c r="AJ677" s="334"/>
      <c r="AK677" s="334"/>
      <c r="AL677" s="158"/>
      <c r="AM677" s="334" t="s">
        <v>538</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537</v>
      </c>
      <c r="AJ682" s="334"/>
      <c r="AK682" s="334"/>
      <c r="AL682" s="158"/>
      <c r="AM682" s="334" t="s">
        <v>538</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537</v>
      </c>
      <c r="AJ687" s="334"/>
      <c r="AK687" s="334"/>
      <c r="AL687" s="158"/>
      <c r="AM687" s="334" t="s">
        <v>538</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537</v>
      </c>
      <c r="AJ692" s="334"/>
      <c r="AK692" s="334"/>
      <c r="AL692" s="158"/>
      <c r="AM692" s="334" t="s">
        <v>538</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1" ht="45" customHeight="1" x14ac:dyDescent="0.15">
      <c r="A702" s="872" t="s">
        <v>140</v>
      </c>
      <c r="B702" s="873"/>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726</v>
      </c>
      <c r="AE702" s="342"/>
      <c r="AF702" s="342"/>
      <c r="AG702" s="385" t="s">
        <v>728</v>
      </c>
      <c r="AH702" s="386"/>
      <c r="AI702" s="386"/>
      <c r="AJ702" s="386"/>
      <c r="AK702" s="386"/>
      <c r="AL702" s="386"/>
      <c r="AM702" s="386"/>
      <c r="AN702" s="386"/>
      <c r="AO702" s="386"/>
      <c r="AP702" s="386"/>
      <c r="AQ702" s="386"/>
      <c r="AR702" s="386"/>
      <c r="AS702" s="386"/>
      <c r="AT702" s="386"/>
      <c r="AU702" s="386"/>
      <c r="AV702" s="386"/>
      <c r="AW702" s="386"/>
      <c r="AX702" s="387"/>
    </row>
    <row r="703" spans="1:51" ht="44.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2" t="s">
        <v>726</v>
      </c>
      <c r="AE703" s="323"/>
      <c r="AF703" s="323"/>
      <c r="AG703" s="104" t="s">
        <v>729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6" t="s">
        <v>726</v>
      </c>
      <c r="AE704" s="787"/>
      <c r="AF704" s="787"/>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8" t="s">
        <v>730</v>
      </c>
      <c r="AE705" s="719"/>
      <c r="AF705" s="719"/>
      <c r="AG705" s="128" t="s">
        <v>733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375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731</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314</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732</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80.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726</v>
      </c>
      <c r="AE708" s="609"/>
      <c r="AF708" s="609"/>
      <c r="AG708" s="746" t="s">
        <v>734</v>
      </c>
      <c r="AH708" s="747"/>
      <c r="AI708" s="747"/>
      <c r="AJ708" s="747"/>
      <c r="AK708" s="747"/>
      <c r="AL708" s="747"/>
      <c r="AM708" s="747"/>
      <c r="AN708" s="747"/>
      <c r="AO708" s="747"/>
      <c r="AP708" s="747"/>
      <c r="AQ708" s="747"/>
      <c r="AR708" s="747"/>
      <c r="AS708" s="747"/>
      <c r="AT708" s="747"/>
      <c r="AU708" s="747"/>
      <c r="AV708" s="747"/>
      <c r="AW708" s="747"/>
      <c r="AX708" s="748"/>
    </row>
    <row r="709" spans="1:50" ht="37.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726</v>
      </c>
      <c r="AE709" s="323"/>
      <c r="AF709" s="323"/>
      <c r="AG709" s="104" t="s">
        <v>735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730</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50.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726</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9.25" customHeight="1" x14ac:dyDescent="0.15">
      <c r="A712" s="646"/>
      <c r="B712" s="648"/>
      <c r="C712" s="391" t="s">
        <v>340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c r="AE712" s="787"/>
      <c r="AF712" s="787"/>
      <c r="AG712" s="812"/>
      <c r="AH712" s="813"/>
      <c r="AI712" s="813"/>
      <c r="AJ712" s="813"/>
      <c r="AK712" s="813"/>
      <c r="AL712" s="813"/>
      <c r="AM712" s="813"/>
      <c r="AN712" s="813"/>
      <c r="AO712" s="813"/>
      <c r="AP712" s="813"/>
      <c r="AQ712" s="813"/>
      <c r="AR712" s="813"/>
      <c r="AS712" s="813"/>
      <c r="AT712" s="813"/>
      <c r="AU712" s="813"/>
      <c r="AV712" s="813"/>
      <c r="AW712" s="813"/>
      <c r="AX712" s="814"/>
    </row>
    <row r="713" spans="1:50" ht="49.5" customHeight="1" x14ac:dyDescent="0.15">
      <c r="A713" s="646"/>
      <c r="B713" s="648"/>
      <c r="C713" s="949" t="s">
        <v>341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726</v>
      </c>
      <c r="AE713" s="323"/>
      <c r="AF713" s="667"/>
      <c r="AG713" s="104" t="s">
        <v>780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319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730</v>
      </c>
      <c r="AE714" s="810"/>
      <c r="AF714" s="811"/>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730</v>
      </c>
      <c r="AE715" s="609"/>
      <c r="AF715" s="660"/>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730</v>
      </c>
      <c r="AE716" s="631"/>
      <c r="AF716" s="631"/>
      <c r="AG716" s="104"/>
      <c r="AH716" s="105"/>
      <c r="AI716" s="105"/>
      <c r="AJ716" s="105"/>
      <c r="AK716" s="105"/>
      <c r="AL716" s="105"/>
      <c r="AM716" s="105"/>
      <c r="AN716" s="105"/>
      <c r="AO716" s="105"/>
      <c r="AP716" s="105"/>
      <c r="AQ716" s="105"/>
      <c r="AR716" s="105"/>
      <c r="AS716" s="105"/>
      <c r="AT716" s="105"/>
      <c r="AU716" s="105"/>
      <c r="AV716" s="105"/>
      <c r="AW716" s="105"/>
      <c r="AX716" s="106"/>
    </row>
    <row r="717" spans="1:50" ht="49.5" customHeight="1" x14ac:dyDescent="0.15">
      <c r="A717" s="646"/>
      <c r="B717" s="648"/>
      <c r="C717" s="391" t="s">
        <v>242</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730</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730</v>
      </c>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7" t="s">
        <v>53</v>
      </c>
      <c r="D726" s="839"/>
      <c r="E726" s="839"/>
      <c r="F726" s="840"/>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775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346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3" t="s">
        <v>666</v>
      </c>
      <c r="B737" s="211"/>
      <c r="C737" s="211"/>
      <c r="D737" s="212"/>
      <c r="E737" s="956" t="s">
        <v>713</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391</v>
      </c>
      <c r="B738" s="361"/>
      <c r="C738" s="361"/>
      <c r="D738" s="361"/>
      <c r="E738" s="956" t="s">
        <v>713</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390</v>
      </c>
      <c r="B739" s="361"/>
      <c r="C739" s="361"/>
      <c r="D739" s="361"/>
      <c r="E739" s="956" t="s">
        <v>713</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389</v>
      </c>
      <c r="B740" s="361"/>
      <c r="C740" s="361"/>
      <c r="D740" s="361"/>
      <c r="E740" s="956" t="s">
        <v>713</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388</v>
      </c>
      <c r="B741" s="361"/>
      <c r="C741" s="361"/>
      <c r="D741" s="361"/>
      <c r="E741" s="956" t="s">
        <v>713</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387</v>
      </c>
      <c r="B742" s="361"/>
      <c r="C742" s="361"/>
      <c r="D742" s="361"/>
      <c r="E742" s="956" t="s">
        <v>713</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386</v>
      </c>
      <c r="B743" s="361"/>
      <c r="C743" s="361"/>
      <c r="D743" s="361"/>
      <c r="E743" s="956" t="s">
        <v>713</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385</v>
      </c>
      <c r="B744" s="361"/>
      <c r="C744" s="361"/>
      <c r="D744" s="361"/>
      <c r="E744" s="956" t="s">
        <v>713</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384</v>
      </c>
      <c r="B745" s="361"/>
      <c r="C745" s="361"/>
      <c r="D745" s="361"/>
      <c r="E745" s="994" t="s">
        <v>713</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6"/>
      <c r="AP745" s="957"/>
      <c r="AQ745" s="957"/>
      <c r="AR745" s="957"/>
      <c r="AS745" s="957"/>
      <c r="AT745" s="957"/>
      <c r="AU745" s="957"/>
      <c r="AV745" s="957"/>
      <c r="AW745" s="957"/>
      <c r="AX745" s="958"/>
    </row>
    <row r="746" spans="1:51" ht="24.75" customHeight="1" x14ac:dyDescent="0.15">
      <c r="A746" s="361" t="s">
        <v>539</v>
      </c>
      <c r="B746" s="361"/>
      <c r="C746" s="361"/>
      <c r="D746" s="361"/>
      <c r="E746" s="963"/>
      <c r="F746" s="961"/>
      <c r="G746" s="961"/>
      <c r="H746" s="100" t="str">
        <f>IF(E746="","","-")</f>
        <v/>
      </c>
      <c r="I746" s="961"/>
      <c r="J746" s="961"/>
      <c r="K746" s="100" t="str">
        <f>IF(I746="","","-")</f>
        <v/>
      </c>
      <c r="L746" s="962"/>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503</v>
      </c>
      <c r="B747" s="361"/>
      <c r="C747" s="361"/>
      <c r="D747" s="361"/>
      <c r="E747" s="963"/>
      <c r="F747" s="961"/>
      <c r="G747" s="961"/>
      <c r="H747" s="100" t="str">
        <f>IF(E747="","","-")</f>
        <v/>
      </c>
      <c r="I747" s="961"/>
      <c r="J747" s="961"/>
      <c r="K747" s="100" t="str">
        <f>IF(I747="","","-")</f>
        <v/>
      </c>
      <c r="L747" s="962">
        <v>614</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8" t="s">
        <v>378</v>
      </c>
      <c r="B748" s="619"/>
      <c r="C748" s="619"/>
      <c r="D748" s="619"/>
      <c r="E748" s="619"/>
      <c r="F748" s="620"/>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t="s">
        <v>737</v>
      </c>
      <c r="U756" s="45"/>
      <c r="V756" s="45"/>
      <c r="W756" s="45"/>
      <c r="X756" s="45"/>
      <c r="Y756" s="45"/>
      <c r="Z756" s="45"/>
      <c r="AA756" s="45"/>
      <c r="AB756" s="45"/>
      <c r="AC756" s="45"/>
      <c r="AD756" s="45"/>
      <c r="AE756" s="45"/>
      <c r="AF756" s="45"/>
      <c r="AG756" s="45"/>
      <c r="AH756" s="45"/>
      <c r="AI756" s="45"/>
      <c r="AJ756" s="45"/>
      <c r="AK756" s="45"/>
      <c r="AL756" s="45"/>
      <c r="AM756" s="45" t="s">
        <v>737</v>
      </c>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9.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380</v>
      </c>
      <c r="B787" s="633"/>
      <c r="C787" s="633"/>
      <c r="D787" s="633"/>
      <c r="E787" s="633"/>
      <c r="F787" s="634"/>
      <c r="G787" s="599" t="s">
        <v>738</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739</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7"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7"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740</v>
      </c>
      <c r="H789" s="675"/>
      <c r="I789" s="675"/>
      <c r="J789" s="675"/>
      <c r="K789" s="676"/>
      <c r="L789" s="668" t="s">
        <v>741</v>
      </c>
      <c r="M789" s="669"/>
      <c r="N789" s="669"/>
      <c r="O789" s="669"/>
      <c r="P789" s="669"/>
      <c r="Q789" s="669"/>
      <c r="R789" s="669"/>
      <c r="S789" s="669"/>
      <c r="T789" s="669"/>
      <c r="U789" s="669"/>
      <c r="V789" s="669"/>
      <c r="W789" s="669"/>
      <c r="X789" s="670"/>
      <c r="Y789" s="388"/>
      <c r="Z789" s="389"/>
      <c r="AA789" s="389"/>
      <c r="AB789" s="806"/>
      <c r="AC789" s="674" t="s">
        <v>742</v>
      </c>
      <c r="AD789" s="675"/>
      <c r="AE789" s="675"/>
      <c r="AF789" s="675"/>
      <c r="AG789" s="676"/>
      <c r="AH789" s="668" t="s">
        <v>746</v>
      </c>
      <c r="AI789" s="669"/>
      <c r="AJ789" s="669"/>
      <c r="AK789" s="669"/>
      <c r="AL789" s="669"/>
      <c r="AM789" s="669"/>
      <c r="AN789" s="669"/>
      <c r="AO789" s="669"/>
      <c r="AP789" s="669"/>
      <c r="AQ789" s="669"/>
      <c r="AR789" s="669"/>
      <c r="AS789" s="669"/>
      <c r="AT789" s="670"/>
      <c r="AU789" s="388"/>
      <c r="AV789" s="389"/>
      <c r="AW789" s="389"/>
      <c r="AX789" s="390"/>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8" t="s">
        <v>20</v>
      </c>
      <c r="H799" s="829"/>
      <c r="I799" s="829"/>
      <c r="J799" s="829"/>
      <c r="K799" s="829"/>
      <c r="L799" s="830"/>
      <c r="M799" s="831"/>
      <c r="N799" s="831"/>
      <c r="O799" s="831"/>
      <c r="P799" s="831"/>
      <c r="Q799" s="831"/>
      <c r="R799" s="831"/>
      <c r="S799" s="831"/>
      <c r="T799" s="831"/>
      <c r="U799" s="831"/>
      <c r="V799" s="831"/>
      <c r="W799" s="831"/>
      <c r="X799" s="832"/>
      <c r="Y799" s="833">
        <f>SUM(Y789:AB798)</f>
        <v>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customHeight="1" x14ac:dyDescent="0.15">
      <c r="A800" s="635"/>
      <c r="B800" s="636"/>
      <c r="C800" s="636"/>
      <c r="D800" s="636"/>
      <c r="E800" s="636"/>
      <c r="F800" s="637"/>
      <c r="G800" s="599" t="s">
        <v>743</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744</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7"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7"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742</v>
      </c>
      <c r="H802" s="675"/>
      <c r="I802" s="675"/>
      <c r="J802" s="675"/>
      <c r="K802" s="676"/>
      <c r="L802" s="668" t="s">
        <v>747</v>
      </c>
      <c r="M802" s="669"/>
      <c r="N802" s="669"/>
      <c r="O802" s="669"/>
      <c r="P802" s="669"/>
      <c r="Q802" s="669"/>
      <c r="R802" s="669"/>
      <c r="S802" s="669"/>
      <c r="T802" s="669"/>
      <c r="U802" s="669"/>
      <c r="V802" s="669"/>
      <c r="W802" s="669"/>
      <c r="X802" s="670"/>
      <c r="Y802" s="388"/>
      <c r="Z802" s="389"/>
      <c r="AA802" s="389"/>
      <c r="AB802" s="806"/>
      <c r="AC802" s="674" t="s">
        <v>742</v>
      </c>
      <c r="AD802" s="675"/>
      <c r="AE802" s="675"/>
      <c r="AF802" s="675"/>
      <c r="AG802" s="676"/>
      <c r="AH802" s="668" t="s">
        <v>747</v>
      </c>
      <c r="AI802" s="669"/>
      <c r="AJ802" s="669"/>
      <c r="AK802" s="669"/>
      <c r="AL802" s="669"/>
      <c r="AM802" s="669"/>
      <c r="AN802" s="669"/>
      <c r="AO802" s="669"/>
      <c r="AP802" s="669"/>
      <c r="AQ802" s="669"/>
      <c r="AR802" s="669"/>
      <c r="AS802" s="669"/>
      <c r="AT802" s="670"/>
      <c r="AU802" s="388"/>
      <c r="AV802" s="389"/>
      <c r="AW802" s="389"/>
      <c r="AX802" s="390"/>
      <c r="AY802">
        <f t="shared" ref="AY802:AY812" si="115">$AY$800</f>
        <v>2</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2</v>
      </c>
    </row>
    <row r="813" spans="1:51" ht="24.75" customHeight="1" x14ac:dyDescent="0.15">
      <c r="A813" s="635"/>
      <c r="B813" s="636"/>
      <c r="C813" s="636"/>
      <c r="D813" s="636"/>
      <c r="E813" s="636"/>
      <c r="F813" s="637"/>
      <c r="G813" s="599" t="s">
        <v>745</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776</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2</v>
      </c>
    </row>
    <row r="814" spans="1:51" ht="24.75" customHeight="1" x14ac:dyDescent="0.15">
      <c r="A814" s="635"/>
      <c r="B814" s="636"/>
      <c r="C814" s="636"/>
      <c r="D814" s="636"/>
      <c r="E814" s="636"/>
      <c r="F814" s="637"/>
      <c r="G814" s="817"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7"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24.75" customHeight="1" x14ac:dyDescent="0.15">
      <c r="A815" s="635"/>
      <c r="B815" s="636"/>
      <c r="C815" s="636"/>
      <c r="D815" s="636"/>
      <c r="E815" s="636"/>
      <c r="F815" s="637"/>
      <c r="G815" s="674" t="s">
        <v>742</v>
      </c>
      <c r="H815" s="675"/>
      <c r="I815" s="675"/>
      <c r="J815" s="675"/>
      <c r="K815" s="676"/>
      <c r="L815" s="668" t="s">
        <v>748</v>
      </c>
      <c r="M815" s="669"/>
      <c r="N815" s="669"/>
      <c r="O815" s="669"/>
      <c r="P815" s="669"/>
      <c r="Q815" s="669"/>
      <c r="R815" s="669"/>
      <c r="S815" s="669"/>
      <c r="T815" s="669"/>
      <c r="U815" s="669"/>
      <c r="V815" s="669"/>
      <c r="W815" s="669"/>
      <c r="X815" s="670"/>
      <c r="Y815" s="388"/>
      <c r="Z815" s="389"/>
      <c r="AA815" s="389"/>
      <c r="AB815" s="806"/>
      <c r="AC815" s="674" t="s">
        <v>742</v>
      </c>
      <c r="AD815" s="675"/>
      <c r="AE815" s="675"/>
      <c r="AF815" s="675"/>
      <c r="AG815" s="676"/>
      <c r="AH815" s="668" t="s">
        <v>749</v>
      </c>
      <c r="AI815" s="669"/>
      <c r="AJ815" s="669"/>
      <c r="AK815" s="669"/>
      <c r="AL815" s="669"/>
      <c r="AM815" s="669"/>
      <c r="AN815" s="669"/>
      <c r="AO815" s="669"/>
      <c r="AP815" s="669"/>
      <c r="AQ815" s="669"/>
      <c r="AR815" s="669"/>
      <c r="AS815" s="669"/>
      <c r="AT815" s="670"/>
      <c r="AU815" s="388"/>
      <c r="AV815" s="389"/>
      <c r="AW815" s="389"/>
      <c r="AX815" s="390"/>
      <c r="AY815">
        <f t="shared" ref="AY815:AY825" si="116">$AY$813</f>
        <v>2</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2</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2</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thickBot="1" x14ac:dyDescent="0.2">
      <c r="A825" s="635"/>
      <c r="B825" s="636"/>
      <c r="C825" s="636"/>
      <c r="D825" s="636"/>
      <c r="E825" s="636"/>
      <c r="F825" s="637"/>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2</v>
      </c>
    </row>
    <row r="826" spans="1:51" ht="24.75" customHeight="1" x14ac:dyDescent="0.15">
      <c r="A826" s="635"/>
      <c r="B826" s="636"/>
      <c r="C826" s="636"/>
      <c r="D826" s="636"/>
      <c r="E826" s="636"/>
      <c r="F826" s="637"/>
      <c r="G826" s="599" t="s">
        <v>781</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777</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2</v>
      </c>
    </row>
    <row r="827" spans="1:51" ht="24.75" customHeight="1" x14ac:dyDescent="0.15">
      <c r="A827" s="635"/>
      <c r="B827" s="636"/>
      <c r="C827" s="636"/>
      <c r="D827" s="636"/>
      <c r="E827" s="636"/>
      <c r="F827" s="637"/>
      <c r="G827" s="817"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7"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2</v>
      </c>
    </row>
    <row r="828" spans="1:51" s="16" customFormat="1" ht="24.75" customHeight="1" x14ac:dyDescent="0.15">
      <c r="A828" s="635"/>
      <c r="B828" s="636"/>
      <c r="C828" s="636"/>
      <c r="D828" s="636"/>
      <c r="E828" s="636"/>
      <c r="F828" s="637"/>
      <c r="G828" s="674" t="s">
        <v>742</v>
      </c>
      <c r="H828" s="675"/>
      <c r="I828" s="675"/>
      <c r="J828" s="675"/>
      <c r="K828" s="676"/>
      <c r="L828" s="668" t="s">
        <v>749</v>
      </c>
      <c r="M828" s="669"/>
      <c r="N828" s="669"/>
      <c r="O828" s="669"/>
      <c r="P828" s="669"/>
      <c r="Q828" s="669"/>
      <c r="R828" s="669"/>
      <c r="S828" s="669"/>
      <c r="T828" s="669"/>
      <c r="U828" s="669"/>
      <c r="V828" s="669"/>
      <c r="W828" s="669"/>
      <c r="X828" s="670"/>
      <c r="Y828" s="388"/>
      <c r="Z828" s="389"/>
      <c r="AA828" s="389"/>
      <c r="AB828" s="806"/>
      <c r="AC828" s="674" t="s">
        <v>742</v>
      </c>
      <c r="AD828" s="675"/>
      <c r="AE828" s="675"/>
      <c r="AF828" s="675"/>
      <c r="AG828" s="676"/>
      <c r="AH828" s="668" t="s">
        <v>749</v>
      </c>
      <c r="AI828" s="669"/>
      <c r="AJ828" s="669"/>
      <c r="AK828" s="669"/>
      <c r="AL828" s="669"/>
      <c r="AM828" s="669"/>
      <c r="AN828" s="669"/>
      <c r="AO828" s="669"/>
      <c r="AP828" s="669"/>
      <c r="AQ828" s="669"/>
      <c r="AR828" s="669"/>
      <c r="AS828" s="669"/>
      <c r="AT828" s="670"/>
      <c r="AU828" s="388"/>
      <c r="AV828" s="389"/>
      <c r="AW828" s="389"/>
      <c r="AX828" s="390"/>
      <c r="AY828">
        <f t="shared" ref="AY828:AY838" si="117">$AY$826</f>
        <v>2</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2</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2</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2</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75" customHeight="1" x14ac:dyDescent="0.15">
      <c r="A838" s="635"/>
      <c r="B838" s="636"/>
      <c r="C838" s="636"/>
      <c r="D838" s="636"/>
      <c r="E838" s="636"/>
      <c r="F838" s="637"/>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2</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338</v>
      </c>
      <c r="AM839" s="276"/>
      <c r="AN839" s="276"/>
      <c r="AO839" s="102" t="s">
        <v>336</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361</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15">
      <c r="A845" s="376">
        <v>1</v>
      </c>
      <c r="B845" s="376">
        <v>1</v>
      </c>
      <c r="C845" s="358" t="s">
        <v>760</v>
      </c>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9"/>
      <c r="AI845" s="370"/>
      <c r="AJ845" s="370"/>
      <c r="AK845" s="370"/>
      <c r="AL845" s="354"/>
      <c r="AM845" s="355"/>
      <c r="AN845" s="355"/>
      <c r="AO845" s="356"/>
      <c r="AP845" s="357"/>
      <c r="AQ845" s="357"/>
      <c r="AR845" s="357"/>
      <c r="AS845" s="357"/>
      <c r="AT845" s="357"/>
      <c r="AU845" s="357"/>
      <c r="AV845" s="357"/>
      <c r="AW845" s="357"/>
      <c r="AX845" s="357"/>
    </row>
    <row r="846" spans="1:51" ht="30" customHeight="1" x14ac:dyDescent="0.15">
      <c r="A846" s="376">
        <v>2</v>
      </c>
      <c r="B846" s="376">
        <v>1</v>
      </c>
      <c r="C846" s="358" t="s">
        <v>761</v>
      </c>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9"/>
      <c r="AI846" s="370"/>
      <c r="AJ846" s="370"/>
      <c r="AK846" s="370"/>
      <c r="AL846" s="354"/>
      <c r="AM846" s="355"/>
      <c r="AN846" s="355"/>
      <c r="AO846" s="356"/>
      <c r="AP846" s="357"/>
      <c r="AQ846" s="357"/>
      <c r="AR846" s="357"/>
      <c r="AS846" s="357"/>
      <c r="AT846" s="357"/>
      <c r="AU846" s="357"/>
      <c r="AV846" s="357"/>
      <c r="AW846" s="357"/>
      <c r="AX846" s="357"/>
      <c r="AY846">
        <f>COUNTA($C$846)</f>
        <v>1</v>
      </c>
    </row>
    <row r="847" spans="1:51" ht="30" customHeight="1" x14ac:dyDescent="0.15">
      <c r="A847" s="376">
        <v>3</v>
      </c>
      <c r="B847" s="376">
        <v>1</v>
      </c>
      <c r="C847" s="358" t="s">
        <v>762</v>
      </c>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1</v>
      </c>
    </row>
    <row r="848" spans="1:51" ht="30" customHeight="1" x14ac:dyDescent="0.15">
      <c r="A848" s="376">
        <v>4</v>
      </c>
      <c r="B848" s="376">
        <v>1</v>
      </c>
      <c r="C848" s="358" t="s">
        <v>763</v>
      </c>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1</v>
      </c>
    </row>
    <row r="849" spans="1:51" ht="30" customHeight="1" x14ac:dyDescent="0.15">
      <c r="A849" s="376">
        <v>5</v>
      </c>
      <c r="B849" s="376">
        <v>1</v>
      </c>
      <c r="C849" s="358" t="s">
        <v>764</v>
      </c>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1</v>
      </c>
    </row>
    <row r="850" spans="1:51" ht="30" customHeight="1" x14ac:dyDescent="0.15">
      <c r="A850" s="376">
        <v>6</v>
      </c>
      <c r="B850" s="376">
        <v>1</v>
      </c>
      <c r="C850" s="358" t="s">
        <v>765</v>
      </c>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1</v>
      </c>
    </row>
    <row r="851" spans="1:51" ht="30" customHeight="1" x14ac:dyDescent="0.15">
      <c r="A851" s="376">
        <v>7</v>
      </c>
      <c r="B851" s="376">
        <v>1</v>
      </c>
      <c r="C851" s="358" t="s">
        <v>767</v>
      </c>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1</v>
      </c>
    </row>
    <row r="852" spans="1:51" ht="30" customHeight="1" x14ac:dyDescent="0.15">
      <c r="A852" s="376">
        <v>8</v>
      </c>
      <c r="B852" s="376">
        <v>1</v>
      </c>
      <c r="C852" s="358" t="s">
        <v>768</v>
      </c>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1</v>
      </c>
    </row>
    <row r="853" spans="1:51" ht="30" customHeight="1" x14ac:dyDescent="0.15">
      <c r="A853" s="376">
        <v>9</v>
      </c>
      <c r="B853" s="376">
        <v>1</v>
      </c>
      <c r="C853" s="358" t="s">
        <v>769</v>
      </c>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1</v>
      </c>
    </row>
    <row r="854" spans="1:51" ht="30" customHeight="1" x14ac:dyDescent="0.15">
      <c r="A854" s="376">
        <v>10</v>
      </c>
      <c r="B854" s="376">
        <v>1</v>
      </c>
      <c r="C854" s="358" t="s">
        <v>766</v>
      </c>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1</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361</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0" customHeight="1" x14ac:dyDescent="0.15">
      <c r="A878" s="376">
        <v>1</v>
      </c>
      <c r="B878" s="376">
        <v>1</v>
      </c>
      <c r="C878" s="358" t="s">
        <v>753</v>
      </c>
      <c r="D878" s="343"/>
      <c r="E878" s="343"/>
      <c r="F878" s="343"/>
      <c r="G878" s="343"/>
      <c r="H878" s="343"/>
      <c r="I878" s="343"/>
      <c r="J878" s="344">
        <v>9011101054264</v>
      </c>
      <c r="K878" s="345"/>
      <c r="L878" s="345"/>
      <c r="M878" s="345"/>
      <c r="N878" s="345"/>
      <c r="O878" s="345"/>
      <c r="P878" s="359" t="s">
        <v>754</v>
      </c>
      <c r="Q878" s="346"/>
      <c r="R878" s="346"/>
      <c r="S878" s="346"/>
      <c r="T878" s="346"/>
      <c r="U878" s="346"/>
      <c r="V878" s="346"/>
      <c r="W878" s="346"/>
      <c r="X878" s="346"/>
      <c r="Y878" s="347"/>
      <c r="Z878" s="348"/>
      <c r="AA878" s="348"/>
      <c r="AB878" s="349"/>
      <c r="AC878" s="350" t="s">
        <v>373</v>
      </c>
      <c r="AD878" s="351"/>
      <c r="AE878" s="351"/>
      <c r="AF878" s="351"/>
      <c r="AG878" s="351"/>
      <c r="AH878" s="369" t="s">
        <v>752</v>
      </c>
      <c r="AI878" s="370"/>
      <c r="AJ878" s="370"/>
      <c r="AK878" s="370"/>
      <c r="AL878" s="354" t="s">
        <v>752</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6">
        <v>2</v>
      </c>
      <c r="B879" s="376">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9"/>
      <c r="AI879" s="370"/>
      <c r="AJ879" s="370"/>
      <c r="AK879" s="370"/>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6">
        <v>3</v>
      </c>
      <c r="B880" s="376">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6">
        <v>4</v>
      </c>
      <c r="B881" s="376">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6">
        <v>5</v>
      </c>
      <c r="B882" s="3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6">
        <v>6</v>
      </c>
      <c r="B883" s="3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6">
        <v>7</v>
      </c>
      <c r="B884" s="3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6">
        <v>8</v>
      </c>
      <c r="B885" s="3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6">
        <v>9</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6">
        <v>10</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361</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0" customHeight="1" x14ac:dyDescent="0.15">
      <c r="A911" s="376">
        <v>1</v>
      </c>
      <c r="B911" s="376">
        <v>1</v>
      </c>
      <c r="C911" s="358" t="s">
        <v>756</v>
      </c>
      <c r="D911" s="343"/>
      <c r="E911" s="343"/>
      <c r="F911" s="343"/>
      <c r="G911" s="343"/>
      <c r="H911" s="343"/>
      <c r="I911" s="343"/>
      <c r="J911" s="344">
        <v>1120001100018</v>
      </c>
      <c r="K911" s="345"/>
      <c r="L911" s="345"/>
      <c r="M911" s="345"/>
      <c r="N911" s="345"/>
      <c r="O911" s="345"/>
      <c r="P911" s="346" t="s">
        <v>754</v>
      </c>
      <c r="Q911" s="346"/>
      <c r="R911" s="346"/>
      <c r="S911" s="346"/>
      <c r="T911" s="346"/>
      <c r="U911" s="346"/>
      <c r="V911" s="346"/>
      <c r="W911" s="346"/>
      <c r="X911" s="346"/>
      <c r="Y911" s="347"/>
      <c r="Z911" s="348"/>
      <c r="AA911" s="348"/>
      <c r="AB911" s="349"/>
      <c r="AC911" s="350" t="s">
        <v>373</v>
      </c>
      <c r="AD911" s="351"/>
      <c r="AE911" s="351"/>
      <c r="AF911" s="351"/>
      <c r="AG911" s="351"/>
      <c r="AH911" s="369" t="s">
        <v>752</v>
      </c>
      <c r="AI911" s="370"/>
      <c r="AJ911" s="370"/>
      <c r="AK911" s="370"/>
      <c r="AL911" s="354" t="s">
        <v>752</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6">
        <v>2</v>
      </c>
      <c r="B912" s="3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9"/>
      <c r="AI912" s="370"/>
      <c r="AJ912" s="370"/>
      <c r="AK912" s="370"/>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6">
        <v>3</v>
      </c>
      <c r="B913" s="376">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6">
        <v>4</v>
      </c>
      <c r="B914" s="376">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6">
        <v>5</v>
      </c>
      <c r="B915" s="3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6">
        <v>6</v>
      </c>
      <c r="B916" s="3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6">
        <v>7</v>
      </c>
      <c r="B917" s="3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6">
        <v>8</v>
      </c>
      <c r="B918" s="3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6">
        <v>9</v>
      </c>
      <c r="B919" s="3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6">
        <v>10</v>
      </c>
      <c r="B920" s="3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361</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76">
        <v>1</v>
      </c>
      <c r="B944" s="376">
        <v>1</v>
      </c>
      <c r="C944" s="358" t="s">
        <v>757</v>
      </c>
      <c r="D944" s="343"/>
      <c r="E944" s="343"/>
      <c r="F944" s="343"/>
      <c r="G944" s="343"/>
      <c r="H944" s="343"/>
      <c r="I944" s="343"/>
      <c r="J944" s="344">
        <v>3011001041302</v>
      </c>
      <c r="K944" s="345"/>
      <c r="L944" s="345"/>
      <c r="M944" s="345"/>
      <c r="N944" s="345"/>
      <c r="O944" s="345"/>
      <c r="P944" s="346" t="s">
        <v>754</v>
      </c>
      <c r="Q944" s="346"/>
      <c r="R944" s="346"/>
      <c r="S944" s="346"/>
      <c r="T944" s="346"/>
      <c r="U944" s="346"/>
      <c r="V944" s="346"/>
      <c r="W944" s="346"/>
      <c r="X944" s="346"/>
      <c r="Y944" s="347"/>
      <c r="Z944" s="348"/>
      <c r="AA944" s="348"/>
      <c r="AB944" s="349"/>
      <c r="AC944" s="350" t="s">
        <v>373</v>
      </c>
      <c r="AD944" s="351"/>
      <c r="AE944" s="351"/>
      <c r="AF944" s="351"/>
      <c r="AG944" s="351"/>
      <c r="AH944" s="369" t="s">
        <v>752</v>
      </c>
      <c r="AI944" s="370"/>
      <c r="AJ944" s="370"/>
      <c r="AK944" s="370"/>
      <c r="AL944" s="354" t="s">
        <v>752</v>
      </c>
      <c r="AM944" s="355"/>
      <c r="AN944" s="355"/>
      <c r="AO944" s="356"/>
      <c r="AP944" s="357"/>
      <c r="AQ944" s="357"/>
      <c r="AR944" s="357"/>
      <c r="AS944" s="357"/>
      <c r="AT944" s="357"/>
      <c r="AU944" s="357"/>
      <c r="AV944" s="357"/>
      <c r="AW944" s="357"/>
      <c r="AX944" s="357"/>
      <c r="AY944">
        <f t="shared" si="120"/>
        <v>1</v>
      </c>
    </row>
    <row r="945" spans="1:51" ht="30" hidden="1" customHeight="1" x14ac:dyDescent="0.15">
      <c r="A945" s="376">
        <v>2</v>
      </c>
      <c r="B945" s="3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9"/>
      <c r="AI945" s="370"/>
      <c r="AJ945" s="370"/>
      <c r="AK945" s="370"/>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6">
        <v>3</v>
      </c>
      <c r="B946" s="376">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6">
        <v>4</v>
      </c>
      <c r="B947" s="376">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6">
        <v>5</v>
      </c>
      <c r="B948" s="3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6">
        <v>6</v>
      </c>
      <c r="B949" s="3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6">
        <v>7</v>
      </c>
      <c r="B950" s="3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6">
        <v>8</v>
      </c>
      <c r="B951" s="3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6">
        <v>9</v>
      </c>
      <c r="B952" s="3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6">
        <v>10</v>
      </c>
      <c r="B953" s="3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361</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0" customHeight="1" x14ac:dyDescent="0.15">
      <c r="A977" s="376">
        <v>1</v>
      </c>
      <c r="B977" s="376">
        <v>1</v>
      </c>
      <c r="C977" s="358" t="s">
        <v>758</v>
      </c>
      <c r="D977" s="343"/>
      <c r="E977" s="343"/>
      <c r="F977" s="343"/>
      <c r="G977" s="343"/>
      <c r="H977" s="343"/>
      <c r="I977" s="343"/>
      <c r="J977" s="344">
        <v>8010401001563</v>
      </c>
      <c r="K977" s="345"/>
      <c r="L977" s="345"/>
      <c r="M977" s="345"/>
      <c r="N977" s="345"/>
      <c r="O977" s="345"/>
      <c r="P977" s="371" t="s">
        <v>755</v>
      </c>
      <c r="Q977" s="372"/>
      <c r="R977" s="372"/>
      <c r="S977" s="372"/>
      <c r="T977" s="372"/>
      <c r="U977" s="372"/>
      <c r="V977" s="372"/>
      <c r="W977" s="372"/>
      <c r="X977" s="373"/>
      <c r="Y977" s="347"/>
      <c r="Z977" s="348"/>
      <c r="AA977" s="348"/>
      <c r="AB977" s="349"/>
      <c r="AC977" s="350" t="s">
        <v>373</v>
      </c>
      <c r="AD977" s="351"/>
      <c r="AE977" s="351"/>
      <c r="AF977" s="351"/>
      <c r="AG977" s="351"/>
      <c r="AH977" s="369" t="s">
        <v>752</v>
      </c>
      <c r="AI977" s="370"/>
      <c r="AJ977" s="370"/>
      <c r="AK977" s="370"/>
      <c r="AL977" s="354" t="s">
        <v>752</v>
      </c>
      <c r="AM977" s="355"/>
      <c r="AN977" s="355"/>
      <c r="AO977" s="356"/>
      <c r="AP977" s="357"/>
      <c r="AQ977" s="357"/>
      <c r="AR977" s="357"/>
      <c r="AS977" s="357"/>
      <c r="AT977" s="357"/>
      <c r="AU977" s="357"/>
      <c r="AV977" s="357"/>
      <c r="AW977" s="357"/>
      <c r="AX977" s="357"/>
      <c r="AY977">
        <f t="shared" si="121"/>
        <v>1</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9"/>
      <c r="AI978" s="370"/>
      <c r="AJ978" s="370"/>
      <c r="AK978" s="370"/>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361</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15">
      <c r="A1010" s="376">
        <v>1</v>
      </c>
      <c r="B1010" s="376">
        <v>1</v>
      </c>
      <c r="C1010" s="358" t="s">
        <v>778</v>
      </c>
      <c r="D1010" s="343"/>
      <c r="E1010" s="343"/>
      <c r="F1010" s="343"/>
      <c r="G1010" s="343"/>
      <c r="H1010" s="343"/>
      <c r="I1010" s="343"/>
      <c r="J1010" s="344">
        <v>3011001041302</v>
      </c>
      <c r="K1010" s="345"/>
      <c r="L1010" s="345"/>
      <c r="M1010" s="345"/>
      <c r="N1010" s="345"/>
      <c r="O1010" s="345"/>
      <c r="P1010" s="366" t="s">
        <v>755</v>
      </c>
      <c r="Q1010" s="367"/>
      <c r="R1010" s="367"/>
      <c r="S1010" s="367"/>
      <c r="T1010" s="367"/>
      <c r="U1010" s="367"/>
      <c r="V1010" s="367"/>
      <c r="W1010" s="367"/>
      <c r="X1010" s="368"/>
      <c r="Y1010" s="347"/>
      <c r="Z1010" s="348"/>
      <c r="AA1010" s="348"/>
      <c r="AB1010" s="349"/>
      <c r="AC1010" s="350" t="s">
        <v>373</v>
      </c>
      <c r="AD1010" s="351"/>
      <c r="AE1010" s="351"/>
      <c r="AF1010" s="351"/>
      <c r="AG1010" s="351"/>
      <c r="AH1010" s="369" t="s">
        <v>752</v>
      </c>
      <c r="AI1010" s="370"/>
      <c r="AJ1010" s="370"/>
      <c r="AK1010" s="370"/>
      <c r="AL1010" s="354" t="s">
        <v>752</v>
      </c>
      <c r="AM1010" s="355"/>
      <c r="AN1010" s="355"/>
      <c r="AO1010" s="356"/>
      <c r="AP1010" s="357"/>
      <c r="AQ1010" s="357"/>
      <c r="AR1010" s="357"/>
      <c r="AS1010" s="357"/>
      <c r="AT1010" s="357"/>
      <c r="AU1010" s="357"/>
      <c r="AV1010" s="357"/>
      <c r="AW1010" s="357"/>
      <c r="AX1010" s="357"/>
      <c r="AY1010">
        <f t="shared" si="122"/>
        <v>1</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9"/>
      <c r="AI1011" s="370"/>
      <c r="AJ1011" s="370"/>
      <c r="AK1011" s="370"/>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361</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30" customHeight="1" x14ac:dyDescent="0.15">
      <c r="A1043" s="376">
        <v>1</v>
      </c>
      <c r="B1043" s="376">
        <v>1</v>
      </c>
      <c r="C1043" s="358" t="s">
        <v>759</v>
      </c>
      <c r="D1043" s="343"/>
      <c r="E1043" s="343"/>
      <c r="F1043" s="343"/>
      <c r="G1043" s="343"/>
      <c r="H1043" s="343"/>
      <c r="I1043" s="343"/>
      <c r="J1043" s="344">
        <v>1010001067359</v>
      </c>
      <c r="K1043" s="345"/>
      <c r="L1043" s="345"/>
      <c r="M1043" s="345"/>
      <c r="N1043" s="345"/>
      <c r="O1043" s="345"/>
      <c r="P1043" s="366" t="s">
        <v>755</v>
      </c>
      <c r="Q1043" s="367"/>
      <c r="R1043" s="367"/>
      <c r="S1043" s="367"/>
      <c r="T1043" s="367"/>
      <c r="U1043" s="367"/>
      <c r="V1043" s="367"/>
      <c r="W1043" s="367"/>
      <c r="X1043" s="368"/>
      <c r="Y1043" s="347"/>
      <c r="Z1043" s="348"/>
      <c r="AA1043" s="348"/>
      <c r="AB1043" s="349"/>
      <c r="AC1043" s="350" t="s">
        <v>373</v>
      </c>
      <c r="AD1043" s="351"/>
      <c r="AE1043" s="351"/>
      <c r="AF1043" s="351"/>
      <c r="AG1043" s="351"/>
      <c r="AH1043" s="369" t="s">
        <v>752</v>
      </c>
      <c r="AI1043" s="370"/>
      <c r="AJ1043" s="370"/>
      <c r="AK1043" s="370"/>
      <c r="AL1043" s="354" t="s">
        <v>752</v>
      </c>
      <c r="AM1043" s="355"/>
      <c r="AN1043" s="355"/>
      <c r="AO1043" s="356"/>
      <c r="AP1043" s="357"/>
      <c r="AQ1043" s="357"/>
      <c r="AR1043" s="357"/>
      <c r="AS1043" s="357"/>
      <c r="AT1043" s="357"/>
      <c r="AU1043" s="357"/>
      <c r="AV1043" s="357"/>
      <c r="AW1043" s="357"/>
      <c r="AX1043" s="357"/>
      <c r="AY1043">
        <f t="shared" si="123"/>
        <v>1</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9"/>
      <c r="AI1044" s="370"/>
      <c r="AJ1044" s="370"/>
      <c r="AK1044" s="370"/>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361</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30" customHeight="1" x14ac:dyDescent="0.15">
      <c r="A1076" s="376">
        <v>1</v>
      </c>
      <c r="B1076" s="376">
        <v>1</v>
      </c>
      <c r="C1076" s="358" t="s">
        <v>779</v>
      </c>
      <c r="D1076" s="343"/>
      <c r="E1076" s="343"/>
      <c r="F1076" s="343"/>
      <c r="G1076" s="343"/>
      <c r="H1076" s="343"/>
      <c r="I1076" s="343"/>
      <c r="J1076" s="344">
        <v>1011001015010</v>
      </c>
      <c r="K1076" s="345"/>
      <c r="L1076" s="345"/>
      <c r="M1076" s="345"/>
      <c r="N1076" s="345"/>
      <c r="O1076" s="345"/>
      <c r="P1076" s="366" t="s">
        <v>755</v>
      </c>
      <c r="Q1076" s="367"/>
      <c r="R1076" s="367"/>
      <c r="S1076" s="367"/>
      <c r="T1076" s="367"/>
      <c r="U1076" s="367"/>
      <c r="V1076" s="367"/>
      <c r="W1076" s="367"/>
      <c r="X1076" s="368"/>
      <c r="Y1076" s="347"/>
      <c r="Z1076" s="348"/>
      <c r="AA1076" s="348"/>
      <c r="AB1076" s="349"/>
      <c r="AC1076" s="350" t="s">
        <v>373</v>
      </c>
      <c r="AD1076" s="351"/>
      <c r="AE1076" s="351"/>
      <c r="AF1076" s="351"/>
      <c r="AG1076" s="351"/>
      <c r="AH1076" s="369" t="s">
        <v>752</v>
      </c>
      <c r="AI1076" s="370"/>
      <c r="AJ1076" s="370"/>
      <c r="AK1076" s="370"/>
      <c r="AL1076" s="354" t="s">
        <v>752</v>
      </c>
      <c r="AM1076" s="355"/>
      <c r="AN1076" s="355"/>
      <c r="AO1076" s="356"/>
      <c r="AP1076" s="357"/>
      <c r="AQ1076" s="357"/>
      <c r="AR1076" s="357"/>
      <c r="AS1076" s="357"/>
      <c r="AT1076" s="357"/>
      <c r="AU1076" s="357"/>
      <c r="AV1076" s="357"/>
      <c r="AW1076" s="357"/>
      <c r="AX1076" s="357"/>
      <c r="AY1076">
        <f t="shared" si="124"/>
        <v>1</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9"/>
      <c r="AI1077" s="370"/>
      <c r="AJ1077" s="370"/>
      <c r="AK1077" s="370"/>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323</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262</v>
      </c>
      <c r="D1109" s="380"/>
      <c r="E1109" s="152" t="s">
        <v>261</v>
      </c>
      <c r="F1109" s="380"/>
      <c r="G1109" s="380"/>
      <c r="H1109" s="380"/>
      <c r="I1109" s="380"/>
      <c r="J1109" s="152" t="s">
        <v>295</v>
      </c>
      <c r="K1109" s="152"/>
      <c r="L1109" s="152"/>
      <c r="M1109" s="152"/>
      <c r="N1109" s="152"/>
      <c r="O1109" s="152"/>
      <c r="P1109" s="362" t="s">
        <v>27</v>
      </c>
      <c r="Q1109" s="362"/>
      <c r="R1109" s="362"/>
      <c r="S1109" s="362"/>
      <c r="T1109" s="362"/>
      <c r="U1109" s="362"/>
      <c r="V1109" s="362"/>
      <c r="W1109" s="362"/>
      <c r="X1109" s="362"/>
      <c r="Y1109" s="152" t="s">
        <v>297</v>
      </c>
      <c r="Z1109" s="380"/>
      <c r="AA1109" s="380"/>
      <c r="AB1109" s="380"/>
      <c r="AC1109" s="152" t="s">
        <v>244</v>
      </c>
      <c r="AD1109" s="152"/>
      <c r="AE1109" s="152"/>
      <c r="AF1109" s="152"/>
      <c r="AG1109" s="152"/>
      <c r="AH1109" s="362" t="s">
        <v>257</v>
      </c>
      <c r="AI1109" s="363"/>
      <c r="AJ1109" s="363"/>
      <c r="AK1109" s="363"/>
      <c r="AL1109" s="363" t="s">
        <v>21</v>
      </c>
      <c r="AM1109" s="363"/>
      <c r="AN1109" s="363"/>
      <c r="AO1109" s="381"/>
      <c r="AP1109" s="365" t="s">
        <v>324</v>
      </c>
      <c r="AQ1109" s="365"/>
      <c r="AR1109" s="365"/>
      <c r="AS1109" s="365"/>
      <c r="AT1109" s="365"/>
      <c r="AU1109" s="365"/>
      <c r="AV1109" s="365"/>
      <c r="AW1109" s="365"/>
      <c r="AX1109" s="365"/>
    </row>
    <row r="1110" spans="1:51" ht="30" customHeight="1" x14ac:dyDescent="0.15">
      <c r="A1110" s="376">
        <v>1</v>
      </c>
      <c r="B1110" s="376">
        <v>1</v>
      </c>
      <c r="C1110" s="374"/>
      <c r="D1110" s="374"/>
      <c r="E1110" s="150" t="s">
        <v>752</v>
      </c>
      <c r="F1110" s="375"/>
      <c r="G1110" s="375"/>
      <c r="H1110" s="375"/>
      <c r="I1110" s="375"/>
      <c r="J1110" s="344" t="s">
        <v>752</v>
      </c>
      <c r="K1110" s="345"/>
      <c r="L1110" s="345"/>
      <c r="M1110" s="345"/>
      <c r="N1110" s="345"/>
      <c r="O1110" s="345"/>
      <c r="P1110" s="359" t="s">
        <v>752</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752</v>
      </c>
      <c r="AQ1110" s="357"/>
      <c r="AR1110" s="357"/>
      <c r="AS1110" s="357"/>
      <c r="AT1110" s="357"/>
      <c r="AU1110" s="357"/>
      <c r="AV1110" s="357"/>
      <c r="AW1110" s="357"/>
      <c r="AX1110" s="357"/>
    </row>
    <row r="1111" spans="1:51" ht="30" hidden="1" customHeight="1" x14ac:dyDescent="0.15">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0">
    <cfRule type="expression" dxfId="2799" priority="13885">
      <formula>IF(RIGHT(TEXT(Y790,"0.#"),1)=".",FALSE,TRUE)</formula>
    </cfRule>
    <cfRule type="expression" dxfId="2798" priority="13886">
      <formula>IF(RIGHT(TEXT(Y790,"0.#"),1)=".",TRUE,FALSE)</formula>
    </cfRule>
  </conditionalFormatting>
  <conditionalFormatting sqref="Y799">
    <cfRule type="expression" dxfId="2797" priority="13881">
      <formula>IF(RIGHT(TEXT(Y799,"0.#"),1)=".",FALSE,TRUE)</formula>
    </cfRule>
    <cfRule type="expression" dxfId="2796" priority="13882">
      <formula>IF(RIGHT(TEXT(Y799,"0.#"),1)=".",TRUE,FALSE)</formula>
    </cfRule>
  </conditionalFormatting>
  <conditionalFormatting sqref="Y830:Y837 Y828 Y817:Y824 Y815 Y804:Y811 Y802">
    <cfRule type="expression" dxfId="2795" priority="13663">
      <formula>IF(RIGHT(TEXT(Y802,"0.#"),1)=".",FALSE,TRUE)</formula>
    </cfRule>
    <cfRule type="expression" dxfId="2794" priority="13664">
      <formula>IF(RIGHT(TEXT(Y802,"0.#"),1)=".",TRUE,FALSE)</formula>
    </cfRule>
  </conditionalFormatting>
  <conditionalFormatting sqref="P13:AQ13 P15:AQ17">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91:Y798 Y789">
    <cfRule type="expression" dxfId="2787" priority="13687">
      <formula>IF(RIGHT(TEXT(Y789,"0.#"),1)=".",FALSE,TRUE)</formula>
    </cfRule>
    <cfRule type="expression" dxfId="2786" priority="13688">
      <formula>IF(RIGHT(TEXT(Y789,"0.#"),1)=".",TRUE,FALSE)</formula>
    </cfRule>
  </conditionalFormatting>
  <conditionalFormatting sqref="AU790">
    <cfRule type="expression" dxfId="2785" priority="13685">
      <formula>IF(RIGHT(TEXT(AU790,"0.#"),1)=".",FALSE,TRUE)</formula>
    </cfRule>
    <cfRule type="expression" dxfId="2784" priority="13686">
      <formula>IF(RIGHT(TEXT(AU790,"0.#"),1)=".",TRUE,FALSE)</formula>
    </cfRule>
  </conditionalFormatting>
  <conditionalFormatting sqref="AU799">
    <cfRule type="expression" dxfId="2783" priority="13683">
      <formula>IF(RIGHT(TEXT(AU799,"0.#"),1)=".",FALSE,TRUE)</formula>
    </cfRule>
    <cfRule type="expression" dxfId="2782" priority="13684">
      <formula>IF(RIGHT(TEXT(AU799,"0.#"),1)=".",TRUE,FALSE)</formula>
    </cfRule>
  </conditionalFormatting>
  <conditionalFormatting sqref="AU791:AU798 AU789">
    <cfRule type="expression" dxfId="2781" priority="13681">
      <formula>IF(RIGHT(TEXT(AU789,"0.#"),1)=".",FALSE,TRUE)</formula>
    </cfRule>
    <cfRule type="expression" dxfId="2780" priority="13682">
      <formula>IF(RIGHT(TEXT(AU789,"0.#"),1)=".",TRUE,FALSE)</formula>
    </cfRule>
  </conditionalFormatting>
  <conditionalFormatting sqref="Y829 Y816 Y803">
    <cfRule type="expression" dxfId="2779" priority="13667">
      <formula>IF(RIGHT(TEXT(Y803,"0.#"),1)=".",FALSE,TRUE)</formula>
    </cfRule>
    <cfRule type="expression" dxfId="2778" priority="13668">
      <formula>IF(RIGHT(TEXT(Y803,"0.#"),1)=".",TRUE,FALSE)</formula>
    </cfRule>
  </conditionalFormatting>
  <conditionalFormatting sqref="Y838 Y825 Y812">
    <cfRule type="expression" dxfId="2777" priority="13665">
      <formula>IF(RIGHT(TEXT(Y812,"0.#"),1)=".",FALSE,TRUE)</formula>
    </cfRule>
    <cfRule type="expression" dxfId="2776" priority="13666">
      <formula>IF(RIGHT(TEXT(Y812,"0.#"),1)=".",TRUE,FALSE)</formula>
    </cfRule>
  </conditionalFormatting>
  <conditionalFormatting sqref="AU829 AU816 AU803">
    <cfRule type="expression" dxfId="2775" priority="13661">
      <formula>IF(RIGHT(TEXT(AU803,"0.#"),1)=".",FALSE,TRUE)</formula>
    </cfRule>
    <cfRule type="expression" dxfId="2774" priority="13662">
      <formula>IF(RIGHT(TEXT(AU803,"0.#"),1)=".",TRUE,FALSE)</formula>
    </cfRule>
  </conditionalFormatting>
  <conditionalFormatting sqref="AU838 AU825 AU812">
    <cfRule type="expression" dxfId="2773" priority="13659">
      <formula>IF(RIGHT(TEXT(AU812,"0.#"),1)=".",FALSE,TRUE)</formula>
    </cfRule>
    <cfRule type="expression" dxfId="2772" priority="13660">
      <formula>IF(RIGHT(TEXT(AU812,"0.#"),1)=".",TRUE,FALSE)</formula>
    </cfRule>
  </conditionalFormatting>
  <conditionalFormatting sqref="AU830:AU837 AU828 AU817:AU824 AU815 AU804:AU811 AU802">
    <cfRule type="expression" dxfId="2771" priority="13657">
      <formula>IF(RIGHT(TEXT(AU802,"0.#"),1)=".",FALSE,TRUE)</formula>
    </cfRule>
    <cfRule type="expression" dxfId="2770" priority="13658">
      <formula>IF(RIGHT(TEXT(AU802,"0.#"),1)=".",TRUE,FALSE)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74">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74">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10:AO1139">
    <cfRule type="expression" dxfId="2401" priority="2869">
      <formula>IF(AND(AL1110&gt;=0, RIGHT(TEXT(AL1110,"0.#"),1)&lt;&gt;"."),TRUE,FALSE)</formula>
    </cfRule>
    <cfRule type="expression" dxfId="2400" priority="2870">
      <formula>IF(AND(AL1110&gt;=0, RIGHT(TEXT(AL1110,"0.#"),1)="."),TRUE,FALSE)</formula>
    </cfRule>
    <cfRule type="expression" dxfId="2399" priority="2871">
      <formula>IF(AND(AL1110&lt;0, RIGHT(TEXT(AL1110,"0.#"),1)&lt;&gt;"."),TRUE,FALSE)</formula>
    </cfRule>
    <cfRule type="expression" dxfId="2398" priority="2872">
      <formula>IF(AND(AL1110&lt;0, RIGHT(TEXT(AL1110,"0.#"),1)="."),TRUE,FALSE)</formula>
    </cfRule>
  </conditionalFormatting>
  <conditionalFormatting sqref="Y1110:Y1139">
    <cfRule type="expression" dxfId="2397" priority="2867">
      <formula>IF(RIGHT(TEXT(Y1110,"0.#"),1)=".",FALSE,TRUE)</formula>
    </cfRule>
    <cfRule type="expression" dxfId="2396" priority="2868">
      <formula>IF(RIGHT(TEXT(Y1110,"0.#"),1)=".",TRUE,FALSE)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45:AO846">
    <cfRule type="expression" dxfId="2387" priority="2821">
      <formula>IF(AND(AL845&gt;=0, RIGHT(TEXT(AL845,"0.#"),1)&lt;&gt;"."),TRUE,FALSE)</formula>
    </cfRule>
    <cfRule type="expression" dxfId="2386" priority="2822">
      <formula>IF(AND(AL845&gt;=0, RIGHT(TEXT(AL845,"0.#"),1)="."),TRUE,FALSE)</formula>
    </cfRule>
    <cfRule type="expression" dxfId="2385" priority="2823">
      <formula>IF(AND(AL845&lt;0, RIGHT(TEXT(AL845,"0.#"),1)&lt;&gt;"."),TRUE,FALSE)</formula>
    </cfRule>
    <cfRule type="expression" dxfId="2384" priority="2824">
      <formula>IF(AND(AL845&lt;0, RIGHT(TEXT(AL845,"0.#"),1)="."),TRUE,FALSE)</formula>
    </cfRule>
  </conditionalFormatting>
  <conditionalFormatting sqref="Y845:Y846">
    <cfRule type="expression" dxfId="2383" priority="2819">
      <formula>IF(RIGHT(TEXT(Y845,"0.#"),1)=".",FALSE,TRUE)</formula>
    </cfRule>
    <cfRule type="expression" dxfId="2382" priority="2820">
      <formula>IF(RIGHT(TEXT(Y845,"0.#"),1)=".",TRUE,FALSE)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9:AO879">
    <cfRule type="expression" dxfId="1965" priority="2075">
      <formula>IF(AND(AL879&gt;=0, RIGHT(TEXT(AL879,"0.#"),1)&lt;&gt;"."),TRUE,FALSE)</formula>
    </cfRule>
    <cfRule type="expression" dxfId="1964" priority="2076">
      <formula>IF(AND(AL879&gt;=0, RIGHT(TEXT(AL879,"0.#"),1)="."),TRUE,FALSE)</formula>
    </cfRule>
    <cfRule type="expression" dxfId="1963" priority="2077">
      <formula>IF(AND(AL879&lt;0, RIGHT(TEXT(AL879,"0.#"),1)&lt;&gt;"."),TRUE,FALSE)</formula>
    </cfRule>
    <cfRule type="expression" dxfId="1962" priority="2078">
      <formula>IF(AND(AL879&lt;0, RIGHT(TEXT(AL879,"0.#"),1)="."),TRUE,FALSE)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2:AO912">
    <cfRule type="expression" dxfId="1957" priority="2063">
      <formula>IF(AND(AL912&gt;=0, RIGHT(TEXT(AL912,"0.#"),1)&lt;&gt;"."),TRUE,FALSE)</formula>
    </cfRule>
    <cfRule type="expression" dxfId="1956" priority="2064">
      <formula>IF(AND(AL912&gt;=0, RIGHT(TEXT(AL912,"0.#"),1)="."),TRUE,FALSE)</formula>
    </cfRule>
    <cfRule type="expression" dxfId="1955" priority="2065">
      <formula>IF(AND(AL912&lt;0, RIGHT(TEXT(AL912,"0.#"),1)&lt;&gt;"."),TRUE,FALSE)</formula>
    </cfRule>
    <cfRule type="expression" dxfId="1954" priority="2066">
      <formula>IF(AND(AL912&lt;0, RIGHT(TEXT(AL912,"0.#"),1)="."),TRUE,FALSE)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8:AO978">
    <cfRule type="expression" dxfId="1941" priority="2039">
      <formula>IF(AND(AL978&gt;=0, RIGHT(TEXT(AL978,"0.#"),1)&lt;&gt;"."),TRUE,FALSE)</formula>
    </cfRule>
    <cfRule type="expression" dxfId="1940" priority="2040">
      <formula>IF(AND(AL978&gt;=0, RIGHT(TEXT(AL978,"0.#"),1)="."),TRUE,FALSE)</formula>
    </cfRule>
    <cfRule type="expression" dxfId="1939" priority="2041">
      <formula>IF(AND(AL978&lt;0, RIGHT(TEXT(AL978,"0.#"),1)&lt;&gt;"."),TRUE,FALSE)</formula>
    </cfRule>
    <cfRule type="expression" dxfId="1938" priority="2042">
      <formula>IF(AND(AL978&lt;0, RIGHT(TEXT(AL978,"0.#"),1)="."),TRUE,FALSE)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1:AO1011">
    <cfRule type="expression" dxfId="1933" priority="2027">
      <formula>IF(AND(AL1011&gt;=0, RIGHT(TEXT(AL1011,"0.#"),1)&lt;&gt;"."),TRUE,FALSE)</formula>
    </cfRule>
    <cfRule type="expression" dxfId="1932" priority="2028">
      <formula>IF(AND(AL1011&gt;=0, RIGHT(TEXT(AL1011,"0.#"),1)="."),TRUE,FALSE)</formula>
    </cfRule>
    <cfRule type="expression" dxfId="1931" priority="2029">
      <formula>IF(AND(AL1011&lt;0, RIGHT(TEXT(AL1011,"0.#"),1)&lt;&gt;"."),TRUE,FALSE)</formula>
    </cfRule>
    <cfRule type="expression" dxfId="1930" priority="2030">
      <formula>IF(AND(AL1011&lt;0, RIGHT(TEXT(AL1011,"0.#"),1)="."),TRUE,FALSE)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4:AO1044">
    <cfRule type="expression" dxfId="1921" priority="2015">
      <formula>IF(AND(AL1044&gt;=0, RIGHT(TEXT(AL1044,"0.#"),1)&lt;&gt;"."),TRUE,FALSE)</formula>
    </cfRule>
    <cfRule type="expression" dxfId="1920" priority="2016">
      <formula>IF(AND(AL1044&gt;=0, RIGHT(TEXT(AL1044,"0.#"),1)="."),TRUE,FALSE)</formula>
    </cfRule>
    <cfRule type="expression" dxfId="1919" priority="2017">
      <formula>IF(AND(AL1044&lt;0, RIGHT(TEXT(AL1044,"0.#"),1)&lt;&gt;"."),TRUE,FALSE)</formula>
    </cfRule>
    <cfRule type="expression" dxfId="1918" priority="2018">
      <formula>IF(AND(AL1044&lt;0, RIGHT(TEXT(AL1044,"0.#"),1)="."),TRUE,FALSE)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7:AO1077">
    <cfRule type="expression" dxfId="1909" priority="2003">
      <formula>IF(AND(AL1077&gt;=0, RIGHT(TEXT(AL1077,"0.#"),1)&lt;&gt;"."),TRUE,FALSE)</formula>
    </cfRule>
    <cfRule type="expression" dxfId="1908" priority="2004">
      <formula>IF(AND(AL1077&gt;=0, RIGHT(TEXT(AL1077,"0.#"),1)="."),TRUE,FALSE)</formula>
    </cfRule>
    <cfRule type="expression" dxfId="1907" priority="2005">
      <formula>IF(AND(AL1077&lt;0, RIGHT(TEXT(AL1077,"0.#"),1)&lt;&gt;"."),TRUE,FALSE)</formula>
    </cfRule>
    <cfRule type="expression" dxfId="1906" priority="2006">
      <formula>IF(AND(AL1077&lt;0, RIGHT(TEXT(AL1077,"0.#"),1)="."),TRUE,FALSE)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L878:AO878 AL911:AO911">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1076:AO1076 AL1043:AO1043 AL1010:AO1010 AL977:AO977">
    <cfRule type="expression" dxfId="703" priority="1">
      <formula>IF(AND(AL977&gt;=0, RIGHT(TEXT(AL977,"0.#"),1)&lt;&gt;"."),TRUE,FALSE)</formula>
    </cfRule>
    <cfRule type="expression" dxfId="702" priority="2">
      <formula>IF(AND(AL977&gt;=0, RIGHT(TEXT(AL977,"0.#"),1)="."),TRUE,FALSE)</formula>
    </cfRule>
    <cfRule type="expression" dxfId="701" priority="3">
      <formula>IF(AND(AL977&lt;0, RIGHT(TEXT(AL977,"0.#"),1)&lt;&gt;"."),TRUE,FALSE)</formula>
    </cfRule>
    <cfRule type="expression" dxfId="700" priority="4">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89" max="49" man="1"/>
    <brk id="710" max="49" man="1"/>
    <brk id="747" max="49" man="1"/>
    <brk id="841" max="49" man="1"/>
    <brk id="10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t="s">
        <v>726</v>
      </c>
      <c r="M2" s="13" t="str">
        <f>IF(L2="","",K2)</f>
        <v>社会保障</v>
      </c>
      <c r="N2" s="13" t="str">
        <f>IF(M2="","",IF(N1&lt;&gt;"",CONCATENATE(N1,"、",M2),M2))</f>
        <v>社会保障</v>
      </c>
      <c r="O2" s="13"/>
      <c r="P2" s="12" t="s">
        <v>74</v>
      </c>
      <c r="Q2" s="17" t="s">
        <v>726</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726</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t="s">
        <v>726</v>
      </c>
      <c r="H14" s="13" t="str">
        <f t="shared" si="1"/>
        <v>労働保険特別会計雇用勘定</v>
      </c>
      <c r="I14" s="13" t="str">
        <f t="shared" si="5"/>
        <v>一般会計、労働保険特別会計雇用勘定</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一般会計、労働保険特別会計雇用勘定</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一般会計、労働保険特別会計雇用勘定</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一般会計、労働保険特別会計雇用勘定</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一般会計、労働保険特別会計雇用勘定</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一般会計、労働保険特別会計雇用勘定</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一般会計、労働保険特別会計雇用勘定</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一般会計、労働保険特別会計雇用勘定</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一般会計、労働保険特別会計雇用勘定</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一般会計、労働保険特別会計雇用勘定</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一般会計、労働保険特別会計雇用勘定</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343</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3"/>
      <c r="Z2" s="831"/>
      <c r="AA2" s="832"/>
      <c r="AB2" s="1027" t="s">
        <v>11</v>
      </c>
      <c r="AC2" s="1028"/>
      <c r="AD2" s="1029"/>
      <c r="AE2" s="1033" t="s">
        <v>384</v>
      </c>
      <c r="AF2" s="1033"/>
      <c r="AG2" s="1033"/>
      <c r="AH2" s="1033"/>
      <c r="AI2" s="1033" t="s">
        <v>406</v>
      </c>
      <c r="AJ2" s="1033"/>
      <c r="AK2" s="1033"/>
      <c r="AL2" s="562"/>
      <c r="AM2" s="1033" t="s">
        <v>503</v>
      </c>
      <c r="AN2" s="1033"/>
      <c r="AO2" s="1033"/>
      <c r="AP2" s="562"/>
      <c r="AQ2" s="158" t="s">
        <v>231</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4"/>
      <c r="Z3" s="1025"/>
      <c r="AA3" s="1026"/>
      <c r="AB3" s="1030"/>
      <c r="AC3" s="1031"/>
      <c r="AD3" s="1032"/>
      <c r="AE3" s="918"/>
      <c r="AF3" s="918"/>
      <c r="AG3" s="918"/>
      <c r="AH3" s="918"/>
      <c r="AI3" s="918"/>
      <c r="AJ3" s="918"/>
      <c r="AK3" s="918"/>
      <c r="AL3" s="413"/>
      <c r="AM3" s="918"/>
      <c r="AN3" s="918"/>
      <c r="AO3" s="918"/>
      <c r="AP3" s="413"/>
      <c r="AQ3" s="199"/>
      <c r="AR3" s="200"/>
      <c r="AS3" s="136" t="s">
        <v>232</v>
      </c>
      <c r="AT3" s="137"/>
      <c r="AU3" s="200"/>
      <c r="AV3" s="200"/>
      <c r="AW3" s="398" t="s">
        <v>179</v>
      </c>
      <c r="AX3" s="399"/>
      <c r="AY3" s="34">
        <f>$AY$2</f>
        <v>0</v>
      </c>
    </row>
    <row r="4" spans="1:51" ht="22.5" customHeight="1" x14ac:dyDescent="0.15">
      <c r="A4" s="403"/>
      <c r="B4" s="401"/>
      <c r="C4" s="401"/>
      <c r="D4" s="401"/>
      <c r="E4" s="401"/>
      <c r="F4" s="402"/>
      <c r="G4" s="569"/>
      <c r="H4" s="1000"/>
      <c r="I4" s="1000"/>
      <c r="J4" s="1000"/>
      <c r="K4" s="1000"/>
      <c r="L4" s="1000"/>
      <c r="M4" s="1000"/>
      <c r="N4" s="1000"/>
      <c r="O4" s="1001"/>
      <c r="P4" s="108"/>
      <c r="Q4" s="1008"/>
      <c r="R4" s="1008"/>
      <c r="S4" s="1008"/>
      <c r="T4" s="1008"/>
      <c r="U4" s="1008"/>
      <c r="V4" s="1008"/>
      <c r="W4" s="1008"/>
      <c r="X4" s="1009"/>
      <c r="Y4" s="1018" t="s">
        <v>12</v>
      </c>
      <c r="Z4" s="1019"/>
      <c r="AA4" s="1020"/>
      <c r="AB4" s="466"/>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52" t="s">
        <v>54</v>
      </c>
      <c r="Z5" s="1015"/>
      <c r="AA5" s="1016"/>
      <c r="AB5" s="528"/>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8"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343</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3"/>
      <c r="Z9" s="831"/>
      <c r="AA9" s="832"/>
      <c r="AB9" s="1027" t="s">
        <v>11</v>
      </c>
      <c r="AC9" s="1028"/>
      <c r="AD9" s="1029"/>
      <c r="AE9" s="1033" t="s">
        <v>384</v>
      </c>
      <c r="AF9" s="1033"/>
      <c r="AG9" s="1033"/>
      <c r="AH9" s="1033"/>
      <c r="AI9" s="1033" t="s">
        <v>406</v>
      </c>
      <c r="AJ9" s="1033"/>
      <c r="AK9" s="1033"/>
      <c r="AL9" s="562"/>
      <c r="AM9" s="1033" t="s">
        <v>503</v>
      </c>
      <c r="AN9" s="1033"/>
      <c r="AO9" s="1033"/>
      <c r="AP9" s="562"/>
      <c r="AQ9" s="158" t="s">
        <v>231</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4"/>
      <c r="Z10" s="1025"/>
      <c r="AA10" s="1026"/>
      <c r="AB10" s="1030"/>
      <c r="AC10" s="1031"/>
      <c r="AD10" s="1032"/>
      <c r="AE10" s="918"/>
      <c r="AF10" s="918"/>
      <c r="AG10" s="918"/>
      <c r="AH10" s="918"/>
      <c r="AI10" s="918"/>
      <c r="AJ10" s="918"/>
      <c r="AK10" s="918"/>
      <c r="AL10" s="413"/>
      <c r="AM10" s="918"/>
      <c r="AN10" s="918"/>
      <c r="AO10" s="918"/>
      <c r="AP10" s="413"/>
      <c r="AQ10" s="199"/>
      <c r="AR10" s="200"/>
      <c r="AS10" s="136" t="s">
        <v>232</v>
      </c>
      <c r="AT10" s="137"/>
      <c r="AU10" s="200"/>
      <c r="AV10" s="200"/>
      <c r="AW10" s="398" t="s">
        <v>179</v>
      </c>
      <c r="AX10" s="399"/>
      <c r="AY10" s="34">
        <f>$AY$9</f>
        <v>0</v>
      </c>
    </row>
    <row r="11" spans="1:51" ht="22.5" customHeight="1" x14ac:dyDescent="0.15">
      <c r="A11" s="403"/>
      <c r="B11" s="401"/>
      <c r="C11" s="401"/>
      <c r="D11" s="401"/>
      <c r="E11" s="401"/>
      <c r="F11" s="402"/>
      <c r="G11" s="569"/>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6"/>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52" t="s">
        <v>54</v>
      </c>
      <c r="Z12" s="1015"/>
      <c r="AA12" s="1016"/>
      <c r="AB12" s="528"/>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8"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343</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3"/>
      <c r="Z16" s="831"/>
      <c r="AA16" s="832"/>
      <c r="AB16" s="1027" t="s">
        <v>11</v>
      </c>
      <c r="AC16" s="1028"/>
      <c r="AD16" s="1029"/>
      <c r="AE16" s="1033" t="s">
        <v>384</v>
      </c>
      <c r="AF16" s="1033"/>
      <c r="AG16" s="1033"/>
      <c r="AH16" s="1033"/>
      <c r="AI16" s="1033" t="s">
        <v>406</v>
      </c>
      <c r="AJ16" s="1033"/>
      <c r="AK16" s="1033"/>
      <c r="AL16" s="562"/>
      <c r="AM16" s="1033" t="s">
        <v>503</v>
      </c>
      <c r="AN16" s="1033"/>
      <c r="AO16" s="1033"/>
      <c r="AP16" s="562"/>
      <c r="AQ16" s="158" t="s">
        <v>231</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4"/>
      <c r="Z17" s="1025"/>
      <c r="AA17" s="1026"/>
      <c r="AB17" s="1030"/>
      <c r="AC17" s="1031"/>
      <c r="AD17" s="1032"/>
      <c r="AE17" s="918"/>
      <c r="AF17" s="918"/>
      <c r="AG17" s="918"/>
      <c r="AH17" s="918"/>
      <c r="AI17" s="918"/>
      <c r="AJ17" s="918"/>
      <c r="AK17" s="918"/>
      <c r="AL17" s="413"/>
      <c r="AM17" s="918"/>
      <c r="AN17" s="918"/>
      <c r="AO17" s="918"/>
      <c r="AP17" s="413"/>
      <c r="AQ17" s="199"/>
      <c r="AR17" s="200"/>
      <c r="AS17" s="136" t="s">
        <v>232</v>
      </c>
      <c r="AT17" s="137"/>
      <c r="AU17" s="200"/>
      <c r="AV17" s="200"/>
      <c r="AW17" s="398" t="s">
        <v>179</v>
      </c>
      <c r="AX17" s="399"/>
      <c r="AY17" s="34">
        <f>$AY$16</f>
        <v>0</v>
      </c>
    </row>
    <row r="18" spans="1:51" ht="22.5" customHeight="1" x14ac:dyDescent="0.15">
      <c r="A18" s="403"/>
      <c r="B18" s="401"/>
      <c r="C18" s="401"/>
      <c r="D18" s="401"/>
      <c r="E18" s="401"/>
      <c r="F18" s="402"/>
      <c r="G18" s="569"/>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6"/>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52" t="s">
        <v>54</v>
      </c>
      <c r="Z19" s="1015"/>
      <c r="AA19" s="1016"/>
      <c r="AB19" s="528"/>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8"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343</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3"/>
      <c r="Z23" s="831"/>
      <c r="AA23" s="832"/>
      <c r="AB23" s="1027" t="s">
        <v>11</v>
      </c>
      <c r="AC23" s="1028"/>
      <c r="AD23" s="1029"/>
      <c r="AE23" s="1033" t="s">
        <v>384</v>
      </c>
      <c r="AF23" s="1033"/>
      <c r="AG23" s="1033"/>
      <c r="AH23" s="1033"/>
      <c r="AI23" s="1033" t="s">
        <v>406</v>
      </c>
      <c r="AJ23" s="1033"/>
      <c r="AK23" s="1033"/>
      <c r="AL23" s="562"/>
      <c r="AM23" s="1033" t="s">
        <v>503</v>
      </c>
      <c r="AN23" s="1033"/>
      <c r="AO23" s="1033"/>
      <c r="AP23" s="562"/>
      <c r="AQ23" s="158" t="s">
        <v>231</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4"/>
      <c r="Z24" s="1025"/>
      <c r="AA24" s="1026"/>
      <c r="AB24" s="1030"/>
      <c r="AC24" s="1031"/>
      <c r="AD24" s="1032"/>
      <c r="AE24" s="918"/>
      <c r="AF24" s="918"/>
      <c r="AG24" s="918"/>
      <c r="AH24" s="918"/>
      <c r="AI24" s="918"/>
      <c r="AJ24" s="918"/>
      <c r="AK24" s="918"/>
      <c r="AL24" s="413"/>
      <c r="AM24" s="918"/>
      <c r="AN24" s="918"/>
      <c r="AO24" s="918"/>
      <c r="AP24" s="413"/>
      <c r="AQ24" s="199"/>
      <c r="AR24" s="200"/>
      <c r="AS24" s="136" t="s">
        <v>232</v>
      </c>
      <c r="AT24" s="137"/>
      <c r="AU24" s="200"/>
      <c r="AV24" s="200"/>
      <c r="AW24" s="398" t="s">
        <v>179</v>
      </c>
      <c r="AX24" s="399"/>
      <c r="AY24" s="34">
        <f>$AY$23</f>
        <v>0</v>
      </c>
    </row>
    <row r="25" spans="1:51" ht="22.5" customHeight="1" x14ac:dyDescent="0.15">
      <c r="A25" s="403"/>
      <c r="B25" s="401"/>
      <c r="C25" s="401"/>
      <c r="D25" s="401"/>
      <c r="E25" s="401"/>
      <c r="F25" s="402"/>
      <c r="G25" s="569"/>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6"/>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52" t="s">
        <v>54</v>
      </c>
      <c r="Z26" s="1015"/>
      <c r="AA26" s="1016"/>
      <c r="AB26" s="528"/>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8"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343</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3"/>
      <c r="Z30" s="831"/>
      <c r="AA30" s="832"/>
      <c r="AB30" s="1027" t="s">
        <v>11</v>
      </c>
      <c r="AC30" s="1028"/>
      <c r="AD30" s="1029"/>
      <c r="AE30" s="1033" t="s">
        <v>384</v>
      </c>
      <c r="AF30" s="1033"/>
      <c r="AG30" s="1033"/>
      <c r="AH30" s="1033"/>
      <c r="AI30" s="1033" t="s">
        <v>406</v>
      </c>
      <c r="AJ30" s="1033"/>
      <c r="AK30" s="1033"/>
      <c r="AL30" s="562"/>
      <c r="AM30" s="1033" t="s">
        <v>503</v>
      </c>
      <c r="AN30" s="1033"/>
      <c r="AO30" s="1033"/>
      <c r="AP30" s="562"/>
      <c r="AQ30" s="158" t="s">
        <v>231</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4"/>
      <c r="Z31" s="1025"/>
      <c r="AA31" s="1026"/>
      <c r="AB31" s="1030"/>
      <c r="AC31" s="1031"/>
      <c r="AD31" s="1032"/>
      <c r="AE31" s="918"/>
      <c r="AF31" s="918"/>
      <c r="AG31" s="918"/>
      <c r="AH31" s="918"/>
      <c r="AI31" s="918"/>
      <c r="AJ31" s="918"/>
      <c r="AK31" s="918"/>
      <c r="AL31" s="413"/>
      <c r="AM31" s="918"/>
      <c r="AN31" s="918"/>
      <c r="AO31" s="918"/>
      <c r="AP31" s="413"/>
      <c r="AQ31" s="199"/>
      <c r="AR31" s="200"/>
      <c r="AS31" s="136" t="s">
        <v>232</v>
      </c>
      <c r="AT31" s="137"/>
      <c r="AU31" s="200"/>
      <c r="AV31" s="200"/>
      <c r="AW31" s="398" t="s">
        <v>179</v>
      </c>
      <c r="AX31" s="399"/>
      <c r="AY31" s="34">
        <f>$AY$30</f>
        <v>0</v>
      </c>
    </row>
    <row r="32" spans="1:51" ht="22.5" customHeight="1" x14ac:dyDescent="0.15">
      <c r="A32" s="403"/>
      <c r="B32" s="401"/>
      <c r="C32" s="401"/>
      <c r="D32" s="401"/>
      <c r="E32" s="401"/>
      <c r="F32" s="402"/>
      <c r="G32" s="569"/>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6"/>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52" t="s">
        <v>54</v>
      </c>
      <c r="Z33" s="1015"/>
      <c r="AA33" s="1016"/>
      <c r="AB33" s="528"/>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8"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343</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3"/>
      <c r="Z37" s="831"/>
      <c r="AA37" s="832"/>
      <c r="AB37" s="1027" t="s">
        <v>11</v>
      </c>
      <c r="AC37" s="1028"/>
      <c r="AD37" s="1029"/>
      <c r="AE37" s="1033" t="s">
        <v>384</v>
      </c>
      <c r="AF37" s="1033"/>
      <c r="AG37" s="1033"/>
      <c r="AH37" s="1033"/>
      <c r="AI37" s="1033" t="s">
        <v>406</v>
      </c>
      <c r="AJ37" s="1033"/>
      <c r="AK37" s="1033"/>
      <c r="AL37" s="562"/>
      <c r="AM37" s="1033" t="s">
        <v>503</v>
      </c>
      <c r="AN37" s="1033"/>
      <c r="AO37" s="1033"/>
      <c r="AP37" s="562"/>
      <c r="AQ37" s="158" t="s">
        <v>231</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4"/>
      <c r="Z38" s="1025"/>
      <c r="AA38" s="1026"/>
      <c r="AB38" s="1030"/>
      <c r="AC38" s="1031"/>
      <c r="AD38" s="1032"/>
      <c r="AE38" s="918"/>
      <c r="AF38" s="918"/>
      <c r="AG38" s="918"/>
      <c r="AH38" s="918"/>
      <c r="AI38" s="918"/>
      <c r="AJ38" s="918"/>
      <c r="AK38" s="918"/>
      <c r="AL38" s="413"/>
      <c r="AM38" s="918"/>
      <c r="AN38" s="918"/>
      <c r="AO38" s="918"/>
      <c r="AP38" s="413"/>
      <c r="AQ38" s="199"/>
      <c r="AR38" s="200"/>
      <c r="AS38" s="136" t="s">
        <v>232</v>
      </c>
      <c r="AT38" s="137"/>
      <c r="AU38" s="200"/>
      <c r="AV38" s="200"/>
      <c r="AW38" s="398" t="s">
        <v>179</v>
      </c>
      <c r="AX38" s="399"/>
      <c r="AY38" s="34">
        <f>$AY$37</f>
        <v>0</v>
      </c>
    </row>
    <row r="39" spans="1:51" ht="22.5" customHeight="1" x14ac:dyDescent="0.15">
      <c r="A39" s="403"/>
      <c r="B39" s="401"/>
      <c r="C39" s="401"/>
      <c r="D39" s="401"/>
      <c r="E39" s="401"/>
      <c r="F39" s="402"/>
      <c r="G39" s="569"/>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6"/>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52" t="s">
        <v>54</v>
      </c>
      <c r="Z40" s="1015"/>
      <c r="AA40" s="1016"/>
      <c r="AB40" s="528"/>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8"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343</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3"/>
      <c r="Z44" s="831"/>
      <c r="AA44" s="832"/>
      <c r="AB44" s="1027" t="s">
        <v>11</v>
      </c>
      <c r="AC44" s="1028"/>
      <c r="AD44" s="1029"/>
      <c r="AE44" s="1033" t="s">
        <v>384</v>
      </c>
      <c r="AF44" s="1033"/>
      <c r="AG44" s="1033"/>
      <c r="AH44" s="1033"/>
      <c r="AI44" s="1033" t="s">
        <v>406</v>
      </c>
      <c r="AJ44" s="1033"/>
      <c r="AK44" s="1033"/>
      <c r="AL44" s="562"/>
      <c r="AM44" s="1033" t="s">
        <v>503</v>
      </c>
      <c r="AN44" s="1033"/>
      <c r="AO44" s="1033"/>
      <c r="AP44" s="562"/>
      <c r="AQ44" s="158" t="s">
        <v>231</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4"/>
      <c r="Z45" s="1025"/>
      <c r="AA45" s="1026"/>
      <c r="AB45" s="1030"/>
      <c r="AC45" s="1031"/>
      <c r="AD45" s="1032"/>
      <c r="AE45" s="918"/>
      <c r="AF45" s="918"/>
      <c r="AG45" s="918"/>
      <c r="AH45" s="918"/>
      <c r="AI45" s="918"/>
      <c r="AJ45" s="918"/>
      <c r="AK45" s="918"/>
      <c r="AL45" s="413"/>
      <c r="AM45" s="918"/>
      <c r="AN45" s="918"/>
      <c r="AO45" s="918"/>
      <c r="AP45" s="413"/>
      <c r="AQ45" s="199"/>
      <c r="AR45" s="200"/>
      <c r="AS45" s="136" t="s">
        <v>232</v>
      </c>
      <c r="AT45" s="137"/>
      <c r="AU45" s="200"/>
      <c r="AV45" s="200"/>
      <c r="AW45" s="398" t="s">
        <v>179</v>
      </c>
      <c r="AX45" s="399"/>
      <c r="AY45" s="34">
        <f>$AY$44</f>
        <v>0</v>
      </c>
    </row>
    <row r="46" spans="1:51" ht="22.5" customHeight="1" x14ac:dyDescent="0.15">
      <c r="A46" s="403"/>
      <c r="B46" s="401"/>
      <c r="C46" s="401"/>
      <c r="D46" s="401"/>
      <c r="E46" s="401"/>
      <c r="F46" s="402"/>
      <c r="G46" s="569"/>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6"/>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52" t="s">
        <v>54</v>
      </c>
      <c r="Z47" s="1015"/>
      <c r="AA47" s="1016"/>
      <c r="AB47" s="528"/>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8"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343</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3"/>
      <c r="Z51" s="831"/>
      <c r="AA51" s="832"/>
      <c r="AB51" s="562" t="s">
        <v>11</v>
      </c>
      <c r="AC51" s="1028"/>
      <c r="AD51" s="1029"/>
      <c r="AE51" s="1033" t="s">
        <v>384</v>
      </c>
      <c r="AF51" s="1033"/>
      <c r="AG51" s="1033"/>
      <c r="AH51" s="1033"/>
      <c r="AI51" s="1033" t="s">
        <v>406</v>
      </c>
      <c r="AJ51" s="1033"/>
      <c r="AK51" s="1033"/>
      <c r="AL51" s="562"/>
      <c r="AM51" s="1033" t="s">
        <v>503</v>
      </c>
      <c r="AN51" s="1033"/>
      <c r="AO51" s="1033"/>
      <c r="AP51" s="562"/>
      <c r="AQ51" s="158" t="s">
        <v>231</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4"/>
      <c r="Z52" s="1025"/>
      <c r="AA52" s="1026"/>
      <c r="AB52" s="1030"/>
      <c r="AC52" s="1031"/>
      <c r="AD52" s="1032"/>
      <c r="AE52" s="918"/>
      <c r="AF52" s="918"/>
      <c r="AG52" s="918"/>
      <c r="AH52" s="918"/>
      <c r="AI52" s="918"/>
      <c r="AJ52" s="918"/>
      <c r="AK52" s="918"/>
      <c r="AL52" s="413"/>
      <c r="AM52" s="918"/>
      <c r="AN52" s="918"/>
      <c r="AO52" s="918"/>
      <c r="AP52" s="413"/>
      <c r="AQ52" s="199"/>
      <c r="AR52" s="200"/>
      <c r="AS52" s="136" t="s">
        <v>232</v>
      </c>
      <c r="AT52" s="137"/>
      <c r="AU52" s="200"/>
      <c r="AV52" s="200"/>
      <c r="AW52" s="398" t="s">
        <v>179</v>
      </c>
      <c r="AX52" s="399"/>
      <c r="AY52" s="34">
        <f>$AY$51</f>
        <v>0</v>
      </c>
    </row>
    <row r="53" spans="1:51" ht="22.5" customHeight="1" x14ac:dyDescent="0.15">
      <c r="A53" s="403"/>
      <c r="B53" s="401"/>
      <c r="C53" s="401"/>
      <c r="D53" s="401"/>
      <c r="E53" s="401"/>
      <c r="F53" s="402"/>
      <c r="G53" s="569"/>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6"/>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52" t="s">
        <v>54</v>
      </c>
      <c r="Z54" s="1015"/>
      <c r="AA54" s="1016"/>
      <c r="AB54" s="528"/>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8"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343</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3"/>
      <c r="Z58" s="831"/>
      <c r="AA58" s="832"/>
      <c r="AB58" s="1027" t="s">
        <v>11</v>
      </c>
      <c r="AC58" s="1028"/>
      <c r="AD58" s="1029"/>
      <c r="AE58" s="1033" t="s">
        <v>384</v>
      </c>
      <c r="AF58" s="1033"/>
      <c r="AG58" s="1033"/>
      <c r="AH58" s="1033"/>
      <c r="AI58" s="1033" t="s">
        <v>406</v>
      </c>
      <c r="AJ58" s="1033"/>
      <c r="AK58" s="1033"/>
      <c r="AL58" s="562"/>
      <c r="AM58" s="1033" t="s">
        <v>503</v>
      </c>
      <c r="AN58" s="1033"/>
      <c r="AO58" s="1033"/>
      <c r="AP58" s="562"/>
      <c r="AQ58" s="158" t="s">
        <v>231</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4"/>
      <c r="Z59" s="1025"/>
      <c r="AA59" s="1026"/>
      <c r="AB59" s="1030"/>
      <c r="AC59" s="1031"/>
      <c r="AD59" s="1032"/>
      <c r="AE59" s="918"/>
      <c r="AF59" s="918"/>
      <c r="AG59" s="918"/>
      <c r="AH59" s="918"/>
      <c r="AI59" s="918"/>
      <c r="AJ59" s="918"/>
      <c r="AK59" s="918"/>
      <c r="AL59" s="413"/>
      <c r="AM59" s="918"/>
      <c r="AN59" s="918"/>
      <c r="AO59" s="918"/>
      <c r="AP59" s="413"/>
      <c r="AQ59" s="199"/>
      <c r="AR59" s="200"/>
      <c r="AS59" s="136" t="s">
        <v>232</v>
      </c>
      <c r="AT59" s="137"/>
      <c r="AU59" s="200"/>
      <c r="AV59" s="200"/>
      <c r="AW59" s="398" t="s">
        <v>179</v>
      </c>
      <c r="AX59" s="399"/>
      <c r="AY59" s="34">
        <f>$AY$58</f>
        <v>0</v>
      </c>
    </row>
    <row r="60" spans="1:51" ht="22.5" customHeight="1" x14ac:dyDescent="0.15">
      <c r="A60" s="403"/>
      <c r="B60" s="401"/>
      <c r="C60" s="401"/>
      <c r="D60" s="401"/>
      <c r="E60" s="401"/>
      <c r="F60" s="402"/>
      <c r="G60" s="569"/>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6"/>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52" t="s">
        <v>54</v>
      </c>
      <c r="Z61" s="1015"/>
      <c r="AA61" s="1016"/>
      <c r="AB61" s="528"/>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8"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343</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3"/>
      <c r="Z65" s="831"/>
      <c r="AA65" s="832"/>
      <c r="AB65" s="1027" t="s">
        <v>11</v>
      </c>
      <c r="AC65" s="1028"/>
      <c r="AD65" s="1029"/>
      <c r="AE65" s="1033" t="s">
        <v>384</v>
      </c>
      <c r="AF65" s="1033"/>
      <c r="AG65" s="1033"/>
      <c r="AH65" s="1033"/>
      <c r="AI65" s="1033" t="s">
        <v>406</v>
      </c>
      <c r="AJ65" s="1033"/>
      <c r="AK65" s="1033"/>
      <c r="AL65" s="562"/>
      <c r="AM65" s="1033" t="s">
        <v>503</v>
      </c>
      <c r="AN65" s="1033"/>
      <c r="AO65" s="1033"/>
      <c r="AP65" s="562"/>
      <c r="AQ65" s="158" t="s">
        <v>231</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4"/>
      <c r="Z66" s="1025"/>
      <c r="AA66" s="1026"/>
      <c r="AB66" s="1030"/>
      <c r="AC66" s="1031"/>
      <c r="AD66" s="1032"/>
      <c r="AE66" s="918"/>
      <c r="AF66" s="918"/>
      <c r="AG66" s="918"/>
      <c r="AH66" s="918"/>
      <c r="AI66" s="918"/>
      <c r="AJ66" s="918"/>
      <c r="AK66" s="918"/>
      <c r="AL66" s="413"/>
      <c r="AM66" s="918"/>
      <c r="AN66" s="918"/>
      <c r="AO66" s="918"/>
      <c r="AP66" s="413"/>
      <c r="AQ66" s="199"/>
      <c r="AR66" s="200"/>
      <c r="AS66" s="136" t="s">
        <v>232</v>
      </c>
      <c r="AT66" s="137"/>
      <c r="AU66" s="200"/>
      <c r="AV66" s="200"/>
      <c r="AW66" s="398" t="s">
        <v>179</v>
      </c>
      <c r="AX66" s="399"/>
      <c r="AY66" s="34">
        <f>$AY$65</f>
        <v>0</v>
      </c>
    </row>
    <row r="67" spans="1:51" ht="22.5" customHeight="1" x14ac:dyDescent="0.15">
      <c r="A67" s="403"/>
      <c r="B67" s="401"/>
      <c r="C67" s="401"/>
      <c r="D67" s="401"/>
      <c r="E67" s="401"/>
      <c r="F67" s="402"/>
      <c r="G67" s="569"/>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6"/>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52" t="s">
        <v>54</v>
      </c>
      <c r="Z68" s="1015"/>
      <c r="AA68" s="1016"/>
      <c r="AB68" s="528"/>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52" t="s">
        <v>13</v>
      </c>
      <c r="Z69" s="1015"/>
      <c r="AA69" s="1016"/>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9" t="s">
        <v>360</v>
      </c>
      <c r="H2" s="600"/>
      <c r="I2" s="600"/>
      <c r="J2" s="600"/>
      <c r="K2" s="600"/>
      <c r="L2" s="600"/>
      <c r="M2" s="600"/>
      <c r="N2" s="600"/>
      <c r="O2" s="600"/>
      <c r="P2" s="600"/>
      <c r="Q2" s="600"/>
      <c r="R2" s="600"/>
      <c r="S2" s="600"/>
      <c r="T2" s="600"/>
      <c r="U2" s="600"/>
      <c r="V2" s="600"/>
      <c r="W2" s="600"/>
      <c r="X2" s="600"/>
      <c r="Y2" s="600"/>
      <c r="Z2" s="600"/>
      <c r="AA2" s="600"/>
      <c r="AB2" s="601"/>
      <c r="AC2" s="599" t="s">
        <v>362</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7" t="s">
        <v>17</v>
      </c>
      <c r="H3" s="672"/>
      <c r="I3" s="672"/>
      <c r="J3" s="672"/>
      <c r="K3" s="672"/>
      <c r="L3" s="671" t="s">
        <v>18</v>
      </c>
      <c r="M3" s="672"/>
      <c r="N3" s="672"/>
      <c r="O3" s="672"/>
      <c r="P3" s="672"/>
      <c r="Q3" s="672"/>
      <c r="R3" s="672"/>
      <c r="S3" s="672"/>
      <c r="T3" s="672"/>
      <c r="U3" s="672"/>
      <c r="V3" s="672"/>
      <c r="W3" s="672"/>
      <c r="X3" s="673"/>
      <c r="Y3" s="657" t="s">
        <v>19</v>
      </c>
      <c r="Z3" s="658"/>
      <c r="AA3" s="658"/>
      <c r="AB3" s="802"/>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6"/>
      <c r="B4" s="1047"/>
      <c r="C4" s="1047"/>
      <c r="D4" s="1047"/>
      <c r="E4" s="1047"/>
      <c r="F4" s="1048"/>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6"/>
      <c r="B5" s="1047"/>
      <c r="C5" s="1047"/>
      <c r="D5" s="1047"/>
      <c r="E5" s="1047"/>
      <c r="F5" s="104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6"/>
      <c r="B6" s="1047"/>
      <c r="C6" s="1047"/>
      <c r="D6" s="1047"/>
      <c r="E6" s="1047"/>
      <c r="F6" s="104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6"/>
      <c r="B7" s="1047"/>
      <c r="C7" s="1047"/>
      <c r="D7" s="1047"/>
      <c r="E7" s="1047"/>
      <c r="F7" s="104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6"/>
      <c r="B8" s="1047"/>
      <c r="C8" s="1047"/>
      <c r="D8" s="1047"/>
      <c r="E8" s="1047"/>
      <c r="F8" s="104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6"/>
      <c r="B9" s="1047"/>
      <c r="C9" s="1047"/>
      <c r="D9" s="1047"/>
      <c r="E9" s="1047"/>
      <c r="F9" s="104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6"/>
      <c r="B10" s="1047"/>
      <c r="C10" s="1047"/>
      <c r="D10" s="1047"/>
      <c r="E10" s="1047"/>
      <c r="F10" s="104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6"/>
      <c r="B11" s="1047"/>
      <c r="C11" s="1047"/>
      <c r="D11" s="1047"/>
      <c r="E11" s="1047"/>
      <c r="F11" s="104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6"/>
      <c r="B12" s="1047"/>
      <c r="C12" s="1047"/>
      <c r="D12" s="1047"/>
      <c r="E12" s="1047"/>
      <c r="F12" s="104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6"/>
      <c r="B13" s="1047"/>
      <c r="C13" s="1047"/>
      <c r="D13" s="1047"/>
      <c r="E13" s="1047"/>
      <c r="F13" s="104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6"/>
      <c r="B14" s="1047"/>
      <c r="C14" s="1047"/>
      <c r="D14" s="1047"/>
      <c r="E14" s="1047"/>
      <c r="F14" s="104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6"/>
      <c r="B15" s="1047"/>
      <c r="C15" s="1047"/>
      <c r="D15" s="1047"/>
      <c r="E15" s="1047"/>
      <c r="F15" s="1048"/>
      <c r="G15" s="599" t="s">
        <v>266</v>
      </c>
      <c r="H15" s="600"/>
      <c r="I15" s="600"/>
      <c r="J15" s="600"/>
      <c r="K15" s="600"/>
      <c r="L15" s="600"/>
      <c r="M15" s="600"/>
      <c r="N15" s="600"/>
      <c r="O15" s="600"/>
      <c r="P15" s="600"/>
      <c r="Q15" s="600"/>
      <c r="R15" s="600"/>
      <c r="S15" s="600"/>
      <c r="T15" s="600"/>
      <c r="U15" s="600"/>
      <c r="V15" s="600"/>
      <c r="W15" s="600"/>
      <c r="X15" s="600"/>
      <c r="Y15" s="600"/>
      <c r="Z15" s="600"/>
      <c r="AA15" s="600"/>
      <c r="AB15" s="601"/>
      <c r="AC15" s="599" t="s">
        <v>267</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6"/>
      <c r="B16" s="1047"/>
      <c r="C16" s="1047"/>
      <c r="D16" s="1047"/>
      <c r="E16" s="1047"/>
      <c r="F16" s="1048"/>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6"/>
      <c r="B17" s="1047"/>
      <c r="C17" s="1047"/>
      <c r="D17" s="1047"/>
      <c r="E17" s="1047"/>
      <c r="F17" s="1048"/>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6"/>
      <c r="B18" s="1047"/>
      <c r="C18" s="1047"/>
      <c r="D18" s="1047"/>
      <c r="E18" s="1047"/>
      <c r="F18" s="104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6"/>
      <c r="B19" s="1047"/>
      <c r="C19" s="1047"/>
      <c r="D19" s="1047"/>
      <c r="E19" s="1047"/>
      <c r="F19" s="104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6"/>
      <c r="B20" s="1047"/>
      <c r="C20" s="1047"/>
      <c r="D20" s="1047"/>
      <c r="E20" s="1047"/>
      <c r="F20" s="104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6"/>
      <c r="B21" s="1047"/>
      <c r="C21" s="1047"/>
      <c r="D21" s="1047"/>
      <c r="E21" s="1047"/>
      <c r="F21" s="104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6"/>
      <c r="B22" s="1047"/>
      <c r="C22" s="1047"/>
      <c r="D22" s="1047"/>
      <c r="E22" s="1047"/>
      <c r="F22" s="104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6"/>
      <c r="B23" s="1047"/>
      <c r="C23" s="1047"/>
      <c r="D23" s="1047"/>
      <c r="E23" s="1047"/>
      <c r="F23" s="104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6"/>
      <c r="B24" s="1047"/>
      <c r="C24" s="1047"/>
      <c r="D24" s="1047"/>
      <c r="E24" s="1047"/>
      <c r="F24" s="104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6"/>
      <c r="B25" s="1047"/>
      <c r="C25" s="1047"/>
      <c r="D25" s="1047"/>
      <c r="E25" s="1047"/>
      <c r="F25" s="104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6"/>
      <c r="B26" s="1047"/>
      <c r="C26" s="1047"/>
      <c r="D26" s="1047"/>
      <c r="E26" s="1047"/>
      <c r="F26" s="104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6"/>
      <c r="B27" s="1047"/>
      <c r="C27" s="1047"/>
      <c r="D27" s="1047"/>
      <c r="E27" s="1047"/>
      <c r="F27" s="104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6"/>
      <c r="B28" s="1047"/>
      <c r="C28" s="1047"/>
      <c r="D28" s="1047"/>
      <c r="E28" s="1047"/>
      <c r="F28" s="1048"/>
      <c r="G28" s="599" t="s">
        <v>265</v>
      </c>
      <c r="H28" s="600"/>
      <c r="I28" s="600"/>
      <c r="J28" s="600"/>
      <c r="K28" s="600"/>
      <c r="L28" s="600"/>
      <c r="M28" s="600"/>
      <c r="N28" s="600"/>
      <c r="O28" s="600"/>
      <c r="P28" s="600"/>
      <c r="Q28" s="600"/>
      <c r="R28" s="600"/>
      <c r="S28" s="600"/>
      <c r="T28" s="600"/>
      <c r="U28" s="600"/>
      <c r="V28" s="600"/>
      <c r="W28" s="600"/>
      <c r="X28" s="600"/>
      <c r="Y28" s="600"/>
      <c r="Z28" s="600"/>
      <c r="AA28" s="600"/>
      <c r="AB28" s="601"/>
      <c r="AC28" s="599" t="s">
        <v>268</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6"/>
      <c r="B29" s="1047"/>
      <c r="C29" s="1047"/>
      <c r="D29" s="1047"/>
      <c r="E29" s="1047"/>
      <c r="F29" s="1048"/>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6"/>
      <c r="B30" s="1047"/>
      <c r="C30" s="1047"/>
      <c r="D30" s="1047"/>
      <c r="E30" s="1047"/>
      <c r="F30" s="1048"/>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6"/>
      <c r="B31" s="1047"/>
      <c r="C31" s="1047"/>
      <c r="D31" s="1047"/>
      <c r="E31" s="1047"/>
      <c r="F31" s="104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6"/>
      <c r="B32" s="1047"/>
      <c r="C32" s="1047"/>
      <c r="D32" s="1047"/>
      <c r="E32" s="1047"/>
      <c r="F32" s="104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6"/>
      <c r="B33" s="1047"/>
      <c r="C33" s="1047"/>
      <c r="D33" s="1047"/>
      <c r="E33" s="1047"/>
      <c r="F33" s="104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6"/>
      <c r="B34" s="1047"/>
      <c r="C34" s="1047"/>
      <c r="D34" s="1047"/>
      <c r="E34" s="1047"/>
      <c r="F34" s="104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6"/>
      <c r="B35" s="1047"/>
      <c r="C35" s="1047"/>
      <c r="D35" s="1047"/>
      <c r="E35" s="1047"/>
      <c r="F35" s="104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6"/>
      <c r="B36" s="1047"/>
      <c r="C36" s="1047"/>
      <c r="D36" s="1047"/>
      <c r="E36" s="1047"/>
      <c r="F36" s="104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6"/>
      <c r="B37" s="1047"/>
      <c r="C37" s="1047"/>
      <c r="D37" s="1047"/>
      <c r="E37" s="1047"/>
      <c r="F37" s="104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6"/>
      <c r="B38" s="1047"/>
      <c r="C38" s="1047"/>
      <c r="D38" s="1047"/>
      <c r="E38" s="1047"/>
      <c r="F38" s="104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6"/>
      <c r="B39" s="1047"/>
      <c r="C39" s="1047"/>
      <c r="D39" s="1047"/>
      <c r="E39" s="1047"/>
      <c r="F39" s="104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6"/>
      <c r="B40" s="1047"/>
      <c r="C40" s="1047"/>
      <c r="D40" s="1047"/>
      <c r="E40" s="1047"/>
      <c r="F40" s="104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6"/>
      <c r="B41" s="1047"/>
      <c r="C41" s="1047"/>
      <c r="D41" s="1047"/>
      <c r="E41" s="1047"/>
      <c r="F41" s="1048"/>
      <c r="G41" s="599" t="s">
        <v>313</v>
      </c>
      <c r="H41" s="600"/>
      <c r="I41" s="600"/>
      <c r="J41" s="600"/>
      <c r="K41" s="600"/>
      <c r="L41" s="600"/>
      <c r="M41" s="600"/>
      <c r="N41" s="600"/>
      <c r="O41" s="600"/>
      <c r="P41" s="600"/>
      <c r="Q41" s="600"/>
      <c r="R41" s="600"/>
      <c r="S41" s="600"/>
      <c r="T41" s="600"/>
      <c r="U41" s="600"/>
      <c r="V41" s="600"/>
      <c r="W41" s="600"/>
      <c r="X41" s="600"/>
      <c r="Y41" s="600"/>
      <c r="Z41" s="600"/>
      <c r="AA41" s="600"/>
      <c r="AB41" s="601"/>
      <c r="AC41" s="599" t="s">
        <v>181</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6"/>
      <c r="B42" s="1047"/>
      <c r="C42" s="1047"/>
      <c r="D42" s="1047"/>
      <c r="E42" s="1047"/>
      <c r="F42" s="1048"/>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6"/>
      <c r="B43" s="1047"/>
      <c r="C43" s="1047"/>
      <c r="D43" s="1047"/>
      <c r="E43" s="1047"/>
      <c r="F43" s="1048"/>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6"/>
      <c r="B44" s="1047"/>
      <c r="C44" s="1047"/>
      <c r="D44" s="1047"/>
      <c r="E44" s="1047"/>
      <c r="F44" s="104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6"/>
      <c r="B45" s="1047"/>
      <c r="C45" s="1047"/>
      <c r="D45" s="1047"/>
      <c r="E45" s="1047"/>
      <c r="F45" s="104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6"/>
      <c r="B46" s="1047"/>
      <c r="C46" s="1047"/>
      <c r="D46" s="1047"/>
      <c r="E46" s="1047"/>
      <c r="F46" s="104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6"/>
      <c r="B47" s="1047"/>
      <c r="C47" s="1047"/>
      <c r="D47" s="1047"/>
      <c r="E47" s="1047"/>
      <c r="F47" s="104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6"/>
      <c r="B48" s="1047"/>
      <c r="C48" s="1047"/>
      <c r="D48" s="1047"/>
      <c r="E48" s="1047"/>
      <c r="F48" s="104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6"/>
      <c r="B49" s="1047"/>
      <c r="C49" s="1047"/>
      <c r="D49" s="1047"/>
      <c r="E49" s="1047"/>
      <c r="F49" s="104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6"/>
      <c r="B50" s="1047"/>
      <c r="C50" s="1047"/>
      <c r="D50" s="1047"/>
      <c r="E50" s="1047"/>
      <c r="F50" s="104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6"/>
      <c r="B51" s="1047"/>
      <c r="C51" s="1047"/>
      <c r="D51" s="1047"/>
      <c r="E51" s="1047"/>
      <c r="F51" s="104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6"/>
      <c r="B52" s="1047"/>
      <c r="C52" s="1047"/>
      <c r="D52" s="1047"/>
      <c r="E52" s="1047"/>
      <c r="F52" s="104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9" t="s">
        <v>182</v>
      </c>
      <c r="H55" s="600"/>
      <c r="I55" s="600"/>
      <c r="J55" s="600"/>
      <c r="K55" s="600"/>
      <c r="L55" s="600"/>
      <c r="M55" s="600"/>
      <c r="N55" s="600"/>
      <c r="O55" s="600"/>
      <c r="P55" s="600"/>
      <c r="Q55" s="600"/>
      <c r="R55" s="600"/>
      <c r="S55" s="600"/>
      <c r="T55" s="600"/>
      <c r="U55" s="600"/>
      <c r="V55" s="600"/>
      <c r="W55" s="600"/>
      <c r="X55" s="600"/>
      <c r="Y55" s="600"/>
      <c r="Z55" s="600"/>
      <c r="AA55" s="600"/>
      <c r="AB55" s="601"/>
      <c r="AC55" s="599" t="s">
        <v>269</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6"/>
      <c r="B56" s="1047"/>
      <c r="C56" s="1047"/>
      <c r="D56" s="1047"/>
      <c r="E56" s="1047"/>
      <c r="F56" s="1048"/>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6"/>
      <c r="B57" s="1047"/>
      <c r="C57" s="1047"/>
      <c r="D57" s="1047"/>
      <c r="E57" s="1047"/>
      <c r="F57" s="1048"/>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6"/>
      <c r="B58" s="1047"/>
      <c r="C58" s="1047"/>
      <c r="D58" s="1047"/>
      <c r="E58" s="1047"/>
      <c r="F58" s="104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6"/>
      <c r="B59" s="1047"/>
      <c r="C59" s="1047"/>
      <c r="D59" s="1047"/>
      <c r="E59" s="1047"/>
      <c r="F59" s="104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6"/>
      <c r="B60" s="1047"/>
      <c r="C60" s="1047"/>
      <c r="D60" s="1047"/>
      <c r="E60" s="1047"/>
      <c r="F60" s="104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6"/>
      <c r="B61" s="1047"/>
      <c r="C61" s="1047"/>
      <c r="D61" s="1047"/>
      <c r="E61" s="1047"/>
      <c r="F61" s="104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6"/>
      <c r="B62" s="1047"/>
      <c r="C62" s="1047"/>
      <c r="D62" s="1047"/>
      <c r="E62" s="1047"/>
      <c r="F62" s="104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6"/>
      <c r="B63" s="1047"/>
      <c r="C63" s="1047"/>
      <c r="D63" s="1047"/>
      <c r="E63" s="1047"/>
      <c r="F63" s="104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6"/>
      <c r="B64" s="1047"/>
      <c r="C64" s="1047"/>
      <c r="D64" s="1047"/>
      <c r="E64" s="1047"/>
      <c r="F64" s="104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6"/>
      <c r="B65" s="1047"/>
      <c r="C65" s="1047"/>
      <c r="D65" s="1047"/>
      <c r="E65" s="1047"/>
      <c r="F65" s="104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6"/>
      <c r="B66" s="1047"/>
      <c r="C66" s="1047"/>
      <c r="D66" s="1047"/>
      <c r="E66" s="1047"/>
      <c r="F66" s="104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6"/>
      <c r="B67" s="1047"/>
      <c r="C67" s="1047"/>
      <c r="D67" s="1047"/>
      <c r="E67" s="1047"/>
      <c r="F67" s="104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6"/>
      <c r="B68" s="1047"/>
      <c r="C68" s="1047"/>
      <c r="D68" s="1047"/>
      <c r="E68" s="1047"/>
      <c r="F68" s="1048"/>
      <c r="G68" s="599" t="s">
        <v>270</v>
      </c>
      <c r="H68" s="600"/>
      <c r="I68" s="600"/>
      <c r="J68" s="600"/>
      <c r="K68" s="600"/>
      <c r="L68" s="600"/>
      <c r="M68" s="600"/>
      <c r="N68" s="600"/>
      <c r="O68" s="600"/>
      <c r="P68" s="600"/>
      <c r="Q68" s="600"/>
      <c r="R68" s="600"/>
      <c r="S68" s="600"/>
      <c r="T68" s="600"/>
      <c r="U68" s="600"/>
      <c r="V68" s="600"/>
      <c r="W68" s="600"/>
      <c r="X68" s="600"/>
      <c r="Y68" s="600"/>
      <c r="Z68" s="600"/>
      <c r="AA68" s="600"/>
      <c r="AB68" s="601"/>
      <c r="AC68" s="599" t="s">
        <v>271</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6"/>
      <c r="B69" s="1047"/>
      <c r="C69" s="1047"/>
      <c r="D69" s="1047"/>
      <c r="E69" s="1047"/>
      <c r="F69" s="1048"/>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6"/>
      <c r="B70" s="1047"/>
      <c r="C70" s="1047"/>
      <c r="D70" s="1047"/>
      <c r="E70" s="1047"/>
      <c r="F70" s="1048"/>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6"/>
      <c r="B71" s="1047"/>
      <c r="C71" s="1047"/>
      <c r="D71" s="1047"/>
      <c r="E71" s="1047"/>
      <c r="F71" s="104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6"/>
      <c r="B72" s="1047"/>
      <c r="C72" s="1047"/>
      <c r="D72" s="1047"/>
      <c r="E72" s="1047"/>
      <c r="F72" s="104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6"/>
      <c r="B73" s="1047"/>
      <c r="C73" s="1047"/>
      <c r="D73" s="1047"/>
      <c r="E73" s="1047"/>
      <c r="F73" s="104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6"/>
      <c r="B74" s="1047"/>
      <c r="C74" s="1047"/>
      <c r="D74" s="1047"/>
      <c r="E74" s="1047"/>
      <c r="F74" s="104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6"/>
      <c r="B75" s="1047"/>
      <c r="C75" s="1047"/>
      <c r="D75" s="1047"/>
      <c r="E75" s="1047"/>
      <c r="F75" s="104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6"/>
      <c r="B76" s="1047"/>
      <c r="C76" s="1047"/>
      <c r="D76" s="1047"/>
      <c r="E76" s="1047"/>
      <c r="F76" s="104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6"/>
      <c r="B77" s="1047"/>
      <c r="C77" s="1047"/>
      <c r="D77" s="1047"/>
      <c r="E77" s="1047"/>
      <c r="F77" s="104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6"/>
      <c r="B78" s="1047"/>
      <c r="C78" s="1047"/>
      <c r="D78" s="1047"/>
      <c r="E78" s="1047"/>
      <c r="F78" s="104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6"/>
      <c r="B79" s="1047"/>
      <c r="C79" s="1047"/>
      <c r="D79" s="1047"/>
      <c r="E79" s="1047"/>
      <c r="F79" s="104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6"/>
      <c r="B80" s="1047"/>
      <c r="C80" s="1047"/>
      <c r="D80" s="1047"/>
      <c r="E80" s="1047"/>
      <c r="F80" s="104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6"/>
      <c r="B81" s="1047"/>
      <c r="C81" s="1047"/>
      <c r="D81" s="1047"/>
      <c r="E81" s="1047"/>
      <c r="F81" s="1048"/>
      <c r="G81" s="599" t="s">
        <v>272</v>
      </c>
      <c r="H81" s="600"/>
      <c r="I81" s="600"/>
      <c r="J81" s="600"/>
      <c r="K81" s="600"/>
      <c r="L81" s="600"/>
      <c r="M81" s="600"/>
      <c r="N81" s="600"/>
      <c r="O81" s="600"/>
      <c r="P81" s="600"/>
      <c r="Q81" s="600"/>
      <c r="R81" s="600"/>
      <c r="S81" s="600"/>
      <c r="T81" s="600"/>
      <c r="U81" s="600"/>
      <c r="V81" s="600"/>
      <c r="W81" s="600"/>
      <c r="X81" s="600"/>
      <c r="Y81" s="600"/>
      <c r="Z81" s="600"/>
      <c r="AA81" s="600"/>
      <c r="AB81" s="601"/>
      <c r="AC81" s="599" t="s">
        <v>273</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6"/>
      <c r="B82" s="1047"/>
      <c r="C82" s="1047"/>
      <c r="D82" s="1047"/>
      <c r="E82" s="1047"/>
      <c r="F82" s="1048"/>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6"/>
      <c r="B83" s="1047"/>
      <c r="C83" s="1047"/>
      <c r="D83" s="1047"/>
      <c r="E83" s="1047"/>
      <c r="F83" s="1048"/>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6"/>
      <c r="B84" s="1047"/>
      <c r="C84" s="1047"/>
      <c r="D84" s="1047"/>
      <c r="E84" s="1047"/>
      <c r="F84" s="104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6"/>
      <c r="B85" s="1047"/>
      <c r="C85" s="1047"/>
      <c r="D85" s="1047"/>
      <c r="E85" s="1047"/>
      <c r="F85" s="104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6"/>
      <c r="B86" s="1047"/>
      <c r="C86" s="1047"/>
      <c r="D86" s="1047"/>
      <c r="E86" s="1047"/>
      <c r="F86" s="104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6"/>
      <c r="B87" s="1047"/>
      <c r="C87" s="1047"/>
      <c r="D87" s="1047"/>
      <c r="E87" s="1047"/>
      <c r="F87" s="104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6"/>
      <c r="B88" s="1047"/>
      <c r="C88" s="1047"/>
      <c r="D88" s="1047"/>
      <c r="E88" s="1047"/>
      <c r="F88" s="104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6"/>
      <c r="B89" s="1047"/>
      <c r="C89" s="1047"/>
      <c r="D89" s="1047"/>
      <c r="E89" s="1047"/>
      <c r="F89" s="104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6"/>
      <c r="B90" s="1047"/>
      <c r="C90" s="1047"/>
      <c r="D90" s="1047"/>
      <c r="E90" s="1047"/>
      <c r="F90" s="104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6"/>
      <c r="B91" s="1047"/>
      <c r="C91" s="1047"/>
      <c r="D91" s="1047"/>
      <c r="E91" s="1047"/>
      <c r="F91" s="104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6"/>
      <c r="B92" s="1047"/>
      <c r="C92" s="1047"/>
      <c r="D92" s="1047"/>
      <c r="E92" s="1047"/>
      <c r="F92" s="104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6"/>
      <c r="B93" s="1047"/>
      <c r="C93" s="1047"/>
      <c r="D93" s="1047"/>
      <c r="E93" s="1047"/>
      <c r="F93" s="104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6"/>
      <c r="B94" s="1047"/>
      <c r="C94" s="1047"/>
      <c r="D94" s="1047"/>
      <c r="E94" s="1047"/>
      <c r="F94" s="1048"/>
      <c r="G94" s="599" t="s">
        <v>274</v>
      </c>
      <c r="H94" s="600"/>
      <c r="I94" s="600"/>
      <c r="J94" s="600"/>
      <c r="K94" s="600"/>
      <c r="L94" s="600"/>
      <c r="M94" s="600"/>
      <c r="N94" s="600"/>
      <c r="O94" s="600"/>
      <c r="P94" s="600"/>
      <c r="Q94" s="600"/>
      <c r="R94" s="600"/>
      <c r="S94" s="600"/>
      <c r="T94" s="600"/>
      <c r="U94" s="600"/>
      <c r="V94" s="600"/>
      <c r="W94" s="600"/>
      <c r="X94" s="600"/>
      <c r="Y94" s="600"/>
      <c r="Z94" s="600"/>
      <c r="AA94" s="600"/>
      <c r="AB94" s="601"/>
      <c r="AC94" s="599" t="s">
        <v>183</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6"/>
      <c r="B95" s="1047"/>
      <c r="C95" s="1047"/>
      <c r="D95" s="1047"/>
      <c r="E95" s="1047"/>
      <c r="F95" s="1048"/>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6"/>
      <c r="B96" s="1047"/>
      <c r="C96" s="1047"/>
      <c r="D96" s="1047"/>
      <c r="E96" s="1047"/>
      <c r="F96" s="1048"/>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6"/>
      <c r="B97" s="1047"/>
      <c r="C97" s="1047"/>
      <c r="D97" s="1047"/>
      <c r="E97" s="1047"/>
      <c r="F97" s="104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6"/>
      <c r="B98" s="1047"/>
      <c r="C98" s="1047"/>
      <c r="D98" s="1047"/>
      <c r="E98" s="1047"/>
      <c r="F98" s="104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6"/>
      <c r="B99" s="1047"/>
      <c r="C99" s="1047"/>
      <c r="D99" s="1047"/>
      <c r="E99" s="1047"/>
      <c r="F99" s="104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6"/>
      <c r="B100" s="1047"/>
      <c r="C100" s="1047"/>
      <c r="D100" s="1047"/>
      <c r="E100" s="1047"/>
      <c r="F100" s="104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6"/>
      <c r="B101" s="1047"/>
      <c r="C101" s="1047"/>
      <c r="D101" s="1047"/>
      <c r="E101" s="1047"/>
      <c r="F101" s="104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6"/>
      <c r="B102" s="1047"/>
      <c r="C102" s="1047"/>
      <c r="D102" s="1047"/>
      <c r="E102" s="1047"/>
      <c r="F102" s="104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6"/>
      <c r="B103" s="1047"/>
      <c r="C103" s="1047"/>
      <c r="D103" s="1047"/>
      <c r="E103" s="1047"/>
      <c r="F103" s="104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6"/>
      <c r="B104" s="1047"/>
      <c r="C104" s="1047"/>
      <c r="D104" s="1047"/>
      <c r="E104" s="1047"/>
      <c r="F104" s="104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6"/>
      <c r="B105" s="1047"/>
      <c r="C105" s="1047"/>
      <c r="D105" s="1047"/>
      <c r="E105" s="1047"/>
      <c r="F105" s="104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9" t="s">
        <v>184</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275</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6"/>
      <c r="B109" s="1047"/>
      <c r="C109" s="1047"/>
      <c r="D109" s="1047"/>
      <c r="E109" s="1047"/>
      <c r="F109" s="1048"/>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6"/>
      <c r="B110" s="1047"/>
      <c r="C110" s="1047"/>
      <c r="D110" s="1047"/>
      <c r="E110" s="1047"/>
      <c r="F110" s="104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6"/>
      <c r="B111" s="1047"/>
      <c r="C111" s="1047"/>
      <c r="D111" s="1047"/>
      <c r="E111" s="1047"/>
      <c r="F111" s="104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6"/>
      <c r="B112" s="1047"/>
      <c r="C112" s="1047"/>
      <c r="D112" s="1047"/>
      <c r="E112" s="1047"/>
      <c r="F112" s="104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6"/>
      <c r="B113" s="1047"/>
      <c r="C113" s="1047"/>
      <c r="D113" s="1047"/>
      <c r="E113" s="1047"/>
      <c r="F113" s="104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6"/>
      <c r="B114" s="1047"/>
      <c r="C114" s="1047"/>
      <c r="D114" s="1047"/>
      <c r="E114" s="1047"/>
      <c r="F114" s="104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6"/>
      <c r="B115" s="1047"/>
      <c r="C115" s="1047"/>
      <c r="D115" s="1047"/>
      <c r="E115" s="1047"/>
      <c r="F115" s="104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6"/>
      <c r="B116" s="1047"/>
      <c r="C116" s="1047"/>
      <c r="D116" s="1047"/>
      <c r="E116" s="1047"/>
      <c r="F116" s="104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6"/>
      <c r="B117" s="1047"/>
      <c r="C117" s="1047"/>
      <c r="D117" s="1047"/>
      <c r="E117" s="1047"/>
      <c r="F117" s="104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6"/>
      <c r="B118" s="1047"/>
      <c r="C118" s="1047"/>
      <c r="D118" s="1047"/>
      <c r="E118" s="1047"/>
      <c r="F118" s="104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6"/>
      <c r="B119" s="1047"/>
      <c r="C119" s="1047"/>
      <c r="D119" s="1047"/>
      <c r="E119" s="1047"/>
      <c r="F119" s="104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6"/>
      <c r="B120" s="1047"/>
      <c r="C120" s="1047"/>
      <c r="D120" s="1047"/>
      <c r="E120" s="1047"/>
      <c r="F120" s="104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6"/>
      <c r="B121" s="1047"/>
      <c r="C121" s="1047"/>
      <c r="D121" s="1047"/>
      <c r="E121" s="1047"/>
      <c r="F121" s="1048"/>
      <c r="G121" s="599" t="s">
        <v>276</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277</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6"/>
      <c r="B122" s="1047"/>
      <c r="C122" s="1047"/>
      <c r="D122" s="1047"/>
      <c r="E122" s="1047"/>
      <c r="F122" s="1048"/>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6"/>
      <c r="B123" s="1047"/>
      <c r="C123" s="1047"/>
      <c r="D123" s="1047"/>
      <c r="E123" s="1047"/>
      <c r="F123" s="104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6"/>
      <c r="B124" s="1047"/>
      <c r="C124" s="1047"/>
      <c r="D124" s="1047"/>
      <c r="E124" s="1047"/>
      <c r="F124" s="104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6"/>
      <c r="B125" s="1047"/>
      <c r="C125" s="1047"/>
      <c r="D125" s="1047"/>
      <c r="E125" s="1047"/>
      <c r="F125" s="104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6"/>
      <c r="B126" s="1047"/>
      <c r="C126" s="1047"/>
      <c r="D126" s="1047"/>
      <c r="E126" s="1047"/>
      <c r="F126" s="104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6"/>
      <c r="B127" s="1047"/>
      <c r="C127" s="1047"/>
      <c r="D127" s="1047"/>
      <c r="E127" s="1047"/>
      <c r="F127" s="104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6"/>
      <c r="B128" s="1047"/>
      <c r="C128" s="1047"/>
      <c r="D128" s="1047"/>
      <c r="E128" s="1047"/>
      <c r="F128" s="104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6"/>
      <c r="B129" s="1047"/>
      <c r="C129" s="1047"/>
      <c r="D129" s="1047"/>
      <c r="E129" s="1047"/>
      <c r="F129" s="104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6"/>
      <c r="B130" s="1047"/>
      <c r="C130" s="1047"/>
      <c r="D130" s="1047"/>
      <c r="E130" s="1047"/>
      <c r="F130" s="104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6"/>
      <c r="B131" s="1047"/>
      <c r="C131" s="1047"/>
      <c r="D131" s="1047"/>
      <c r="E131" s="1047"/>
      <c r="F131" s="104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6"/>
      <c r="B132" s="1047"/>
      <c r="C132" s="1047"/>
      <c r="D132" s="1047"/>
      <c r="E132" s="1047"/>
      <c r="F132" s="104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6"/>
      <c r="B133" s="1047"/>
      <c r="C133" s="1047"/>
      <c r="D133" s="1047"/>
      <c r="E133" s="1047"/>
      <c r="F133" s="104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6"/>
      <c r="B134" s="1047"/>
      <c r="C134" s="1047"/>
      <c r="D134" s="1047"/>
      <c r="E134" s="1047"/>
      <c r="F134" s="1048"/>
      <c r="G134" s="599" t="s">
        <v>278</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279</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6"/>
      <c r="B135" s="1047"/>
      <c r="C135" s="1047"/>
      <c r="D135" s="1047"/>
      <c r="E135" s="1047"/>
      <c r="F135" s="1048"/>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6"/>
      <c r="B136" s="1047"/>
      <c r="C136" s="1047"/>
      <c r="D136" s="1047"/>
      <c r="E136" s="1047"/>
      <c r="F136" s="104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6"/>
      <c r="B137" s="1047"/>
      <c r="C137" s="1047"/>
      <c r="D137" s="1047"/>
      <c r="E137" s="1047"/>
      <c r="F137" s="104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6"/>
      <c r="B138" s="1047"/>
      <c r="C138" s="1047"/>
      <c r="D138" s="1047"/>
      <c r="E138" s="1047"/>
      <c r="F138" s="104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6"/>
      <c r="B139" s="1047"/>
      <c r="C139" s="1047"/>
      <c r="D139" s="1047"/>
      <c r="E139" s="1047"/>
      <c r="F139" s="104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6"/>
      <c r="B140" s="1047"/>
      <c r="C140" s="1047"/>
      <c r="D140" s="1047"/>
      <c r="E140" s="1047"/>
      <c r="F140" s="104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6"/>
      <c r="B141" s="1047"/>
      <c r="C141" s="1047"/>
      <c r="D141" s="1047"/>
      <c r="E141" s="1047"/>
      <c r="F141" s="104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6"/>
      <c r="B142" s="1047"/>
      <c r="C142" s="1047"/>
      <c r="D142" s="1047"/>
      <c r="E142" s="1047"/>
      <c r="F142" s="104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6"/>
      <c r="B143" s="1047"/>
      <c r="C143" s="1047"/>
      <c r="D143" s="1047"/>
      <c r="E143" s="1047"/>
      <c r="F143" s="104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6"/>
      <c r="B144" s="1047"/>
      <c r="C144" s="1047"/>
      <c r="D144" s="1047"/>
      <c r="E144" s="1047"/>
      <c r="F144" s="104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6"/>
      <c r="B145" s="1047"/>
      <c r="C145" s="1047"/>
      <c r="D145" s="1047"/>
      <c r="E145" s="1047"/>
      <c r="F145" s="104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6"/>
      <c r="B146" s="1047"/>
      <c r="C146" s="1047"/>
      <c r="D146" s="1047"/>
      <c r="E146" s="1047"/>
      <c r="F146" s="104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6"/>
      <c r="B147" s="1047"/>
      <c r="C147" s="1047"/>
      <c r="D147" s="1047"/>
      <c r="E147" s="1047"/>
      <c r="F147" s="1048"/>
      <c r="G147" s="599" t="s">
        <v>280</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185</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6"/>
      <c r="B148" s="1047"/>
      <c r="C148" s="1047"/>
      <c r="D148" s="1047"/>
      <c r="E148" s="1047"/>
      <c r="F148" s="1048"/>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6"/>
      <c r="B149" s="1047"/>
      <c r="C149" s="1047"/>
      <c r="D149" s="1047"/>
      <c r="E149" s="1047"/>
      <c r="F149" s="104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6"/>
      <c r="B150" s="1047"/>
      <c r="C150" s="1047"/>
      <c r="D150" s="1047"/>
      <c r="E150" s="1047"/>
      <c r="F150" s="104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6"/>
      <c r="B151" s="1047"/>
      <c r="C151" s="1047"/>
      <c r="D151" s="1047"/>
      <c r="E151" s="1047"/>
      <c r="F151" s="104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6"/>
      <c r="B152" s="1047"/>
      <c r="C152" s="1047"/>
      <c r="D152" s="1047"/>
      <c r="E152" s="1047"/>
      <c r="F152" s="104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6"/>
      <c r="B153" s="1047"/>
      <c r="C153" s="1047"/>
      <c r="D153" s="1047"/>
      <c r="E153" s="1047"/>
      <c r="F153" s="104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6"/>
      <c r="B154" s="1047"/>
      <c r="C154" s="1047"/>
      <c r="D154" s="1047"/>
      <c r="E154" s="1047"/>
      <c r="F154" s="104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6"/>
      <c r="B155" s="1047"/>
      <c r="C155" s="1047"/>
      <c r="D155" s="1047"/>
      <c r="E155" s="1047"/>
      <c r="F155" s="104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6"/>
      <c r="B156" s="1047"/>
      <c r="C156" s="1047"/>
      <c r="D156" s="1047"/>
      <c r="E156" s="1047"/>
      <c r="F156" s="104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6"/>
      <c r="B157" s="1047"/>
      <c r="C157" s="1047"/>
      <c r="D157" s="1047"/>
      <c r="E157" s="1047"/>
      <c r="F157" s="104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6"/>
      <c r="B158" s="1047"/>
      <c r="C158" s="1047"/>
      <c r="D158" s="1047"/>
      <c r="E158" s="1047"/>
      <c r="F158" s="104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9" t="s">
        <v>186</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281</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6"/>
      <c r="B162" s="1047"/>
      <c r="C162" s="1047"/>
      <c r="D162" s="1047"/>
      <c r="E162" s="1047"/>
      <c r="F162" s="1048"/>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6"/>
      <c r="B163" s="1047"/>
      <c r="C163" s="1047"/>
      <c r="D163" s="1047"/>
      <c r="E163" s="1047"/>
      <c r="F163" s="104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6"/>
      <c r="B164" s="1047"/>
      <c r="C164" s="1047"/>
      <c r="D164" s="1047"/>
      <c r="E164" s="1047"/>
      <c r="F164" s="104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6"/>
      <c r="B165" s="1047"/>
      <c r="C165" s="1047"/>
      <c r="D165" s="1047"/>
      <c r="E165" s="1047"/>
      <c r="F165" s="104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6"/>
      <c r="B166" s="1047"/>
      <c r="C166" s="1047"/>
      <c r="D166" s="1047"/>
      <c r="E166" s="1047"/>
      <c r="F166" s="104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6"/>
      <c r="B167" s="1047"/>
      <c r="C167" s="1047"/>
      <c r="D167" s="1047"/>
      <c r="E167" s="1047"/>
      <c r="F167" s="104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6"/>
      <c r="B168" s="1047"/>
      <c r="C168" s="1047"/>
      <c r="D168" s="1047"/>
      <c r="E168" s="1047"/>
      <c r="F168" s="104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6"/>
      <c r="B169" s="1047"/>
      <c r="C169" s="1047"/>
      <c r="D169" s="1047"/>
      <c r="E169" s="1047"/>
      <c r="F169" s="104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6"/>
      <c r="B170" s="1047"/>
      <c r="C170" s="1047"/>
      <c r="D170" s="1047"/>
      <c r="E170" s="1047"/>
      <c r="F170" s="104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6"/>
      <c r="B171" s="1047"/>
      <c r="C171" s="1047"/>
      <c r="D171" s="1047"/>
      <c r="E171" s="1047"/>
      <c r="F171" s="104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6"/>
      <c r="B172" s="1047"/>
      <c r="C172" s="1047"/>
      <c r="D172" s="1047"/>
      <c r="E172" s="1047"/>
      <c r="F172" s="104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6"/>
      <c r="B173" s="1047"/>
      <c r="C173" s="1047"/>
      <c r="D173" s="1047"/>
      <c r="E173" s="1047"/>
      <c r="F173" s="104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6"/>
      <c r="B174" s="1047"/>
      <c r="C174" s="1047"/>
      <c r="D174" s="1047"/>
      <c r="E174" s="1047"/>
      <c r="F174" s="1048"/>
      <c r="G174" s="599" t="s">
        <v>282</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283</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6"/>
      <c r="B175" s="1047"/>
      <c r="C175" s="1047"/>
      <c r="D175" s="1047"/>
      <c r="E175" s="1047"/>
      <c r="F175" s="1048"/>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6"/>
      <c r="B176" s="1047"/>
      <c r="C176" s="1047"/>
      <c r="D176" s="1047"/>
      <c r="E176" s="1047"/>
      <c r="F176" s="104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6"/>
      <c r="B177" s="1047"/>
      <c r="C177" s="1047"/>
      <c r="D177" s="1047"/>
      <c r="E177" s="1047"/>
      <c r="F177" s="104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6"/>
      <c r="B178" s="1047"/>
      <c r="C178" s="1047"/>
      <c r="D178" s="1047"/>
      <c r="E178" s="1047"/>
      <c r="F178" s="104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6"/>
      <c r="B179" s="1047"/>
      <c r="C179" s="1047"/>
      <c r="D179" s="1047"/>
      <c r="E179" s="1047"/>
      <c r="F179" s="104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6"/>
      <c r="B180" s="1047"/>
      <c r="C180" s="1047"/>
      <c r="D180" s="1047"/>
      <c r="E180" s="1047"/>
      <c r="F180" s="104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6"/>
      <c r="B181" s="1047"/>
      <c r="C181" s="1047"/>
      <c r="D181" s="1047"/>
      <c r="E181" s="1047"/>
      <c r="F181" s="104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6"/>
      <c r="B182" s="1047"/>
      <c r="C182" s="1047"/>
      <c r="D182" s="1047"/>
      <c r="E182" s="1047"/>
      <c r="F182" s="104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6"/>
      <c r="B183" s="1047"/>
      <c r="C183" s="1047"/>
      <c r="D183" s="1047"/>
      <c r="E183" s="1047"/>
      <c r="F183" s="104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6"/>
      <c r="B184" s="1047"/>
      <c r="C184" s="1047"/>
      <c r="D184" s="1047"/>
      <c r="E184" s="1047"/>
      <c r="F184" s="104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6"/>
      <c r="B185" s="1047"/>
      <c r="C185" s="1047"/>
      <c r="D185" s="1047"/>
      <c r="E185" s="1047"/>
      <c r="F185" s="104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6"/>
      <c r="B186" s="1047"/>
      <c r="C186" s="1047"/>
      <c r="D186" s="1047"/>
      <c r="E186" s="1047"/>
      <c r="F186" s="104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6"/>
      <c r="B187" s="1047"/>
      <c r="C187" s="1047"/>
      <c r="D187" s="1047"/>
      <c r="E187" s="1047"/>
      <c r="F187" s="1048"/>
      <c r="G187" s="599" t="s">
        <v>285</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284</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6"/>
      <c r="B188" s="1047"/>
      <c r="C188" s="1047"/>
      <c r="D188" s="1047"/>
      <c r="E188" s="1047"/>
      <c r="F188" s="1048"/>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6"/>
      <c r="B189" s="1047"/>
      <c r="C189" s="1047"/>
      <c r="D189" s="1047"/>
      <c r="E189" s="1047"/>
      <c r="F189" s="104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6"/>
      <c r="B190" s="1047"/>
      <c r="C190" s="1047"/>
      <c r="D190" s="1047"/>
      <c r="E190" s="1047"/>
      <c r="F190" s="104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6"/>
      <c r="B191" s="1047"/>
      <c r="C191" s="1047"/>
      <c r="D191" s="1047"/>
      <c r="E191" s="1047"/>
      <c r="F191" s="104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6"/>
      <c r="B192" s="1047"/>
      <c r="C192" s="1047"/>
      <c r="D192" s="1047"/>
      <c r="E192" s="1047"/>
      <c r="F192" s="104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6"/>
      <c r="B193" s="1047"/>
      <c r="C193" s="1047"/>
      <c r="D193" s="1047"/>
      <c r="E193" s="1047"/>
      <c r="F193" s="104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6"/>
      <c r="B194" s="1047"/>
      <c r="C194" s="1047"/>
      <c r="D194" s="1047"/>
      <c r="E194" s="1047"/>
      <c r="F194" s="104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6"/>
      <c r="B195" s="1047"/>
      <c r="C195" s="1047"/>
      <c r="D195" s="1047"/>
      <c r="E195" s="1047"/>
      <c r="F195" s="104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6"/>
      <c r="B196" s="1047"/>
      <c r="C196" s="1047"/>
      <c r="D196" s="1047"/>
      <c r="E196" s="1047"/>
      <c r="F196" s="104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6"/>
      <c r="B197" s="1047"/>
      <c r="C197" s="1047"/>
      <c r="D197" s="1047"/>
      <c r="E197" s="1047"/>
      <c r="F197" s="104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6"/>
      <c r="B198" s="1047"/>
      <c r="C198" s="1047"/>
      <c r="D198" s="1047"/>
      <c r="E198" s="1047"/>
      <c r="F198" s="104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6"/>
      <c r="B199" s="1047"/>
      <c r="C199" s="1047"/>
      <c r="D199" s="1047"/>
      <c r="E199" s="1047"/>
      <c r="F199" s="104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6"/>
      <c r="B200" s="1047"/>
      <c r="C200" s="1047"/>
      <c r="D200" s="1047"/>
      <c r="E200" s="1047"/>
      <c r="F200" s="1048"/>
      <c r="G200" s="599" t="s">
        <v>286</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187</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6"/>
      <c r="B201" s="1047"/>
      <c r="C201" s="1047"/>
      <c r="D201" s="1047"/>
      <c r="E201" s="1047"/>
      <c r="F201" s="1048"/>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6"/>
      <c r="B202" s="1047"/>
      <c r="C202" s="1047"/>
      <c r="D202" s="1047"/>
      <c r="E202" s="1047"/>
      <c r="F202" s="104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6"/>
      <c r="B203" s="1047"/>
      <c r="C203" s="1047"/>
      <c r="D203" s="1047"/>
      <c r="E203" s="1047"/>
      <c r="F203" s="104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6"/>
      <c r="B204" s="1047"/>
      <c r="C204" s="1047"/>
      <c r="D204" s="1047"/>
      <c r="E204" s="1047"/>
      <c r="F204" s="104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6"/>
      <c r="B205" s="1047"/>
      <c r="C205" s="1047"/>
      <c r="D205" s="1047"/>
      <c r="E205" s="1047"/>
      <c r="F205" s="104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6"/>
      <c r="B206" s="1047"/>
      <c r="C206" s="1047"/>
      <c r="D206" s="1047"/>
      <c r="E206" s="1047"/>
      <c r="F206" s="104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6"/>
      <c r="B207" s="1047"/>
      <c r="C207" s="1047"/>
      <c r="D207" s="1047"/>
      <c r="E207" s="1047"/>
      <c r="F207" s="104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6"/>
      <c r="B208" s="1047"/>
      <c r="C208" s="1047"/>
      <c r="D208" s="1047"/>
      <c r="E208" s="1047"/>
      <c r="F208" s="104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6"/>
      <c r="B209" s="1047"/>
      <c r="C209" s="1047"/>
      <c r="D209" s="1047"/>
      <c r="E209" s="1047"/>
      <c r="F209" s="104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6"/>
      <c r="B210" s="1047"/>
      <c r="C210" s="1047"/>
      <c r="D210" s="1047"/>
      <c r="E210" s="1047"/>
      <c r="F210" s="104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6"/>
      <c r="B211" s="1047"/>
      <c r="C211" s="1047"/>
      <c r="D211" s="1047"/>
      <c r="E211" s="1047"/>
      <c r="F211" s="104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9" t="s">
        <v>188</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287</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6"/>
      <c r="B215" s="1047"/>
      <c r="C215" s="1047"/>
      <c r="D215" s="1047"/>
      <c r="E215" s="1047"/>
      <c r="F215" s="1048"/>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6"/>
      <c r="B216" s="1047"/>
      <c r="C216" s="1047"/>
      <c r="D216" s="1047"/>
      <c r="E216" s="1047"/>
      <c r="F216" s="104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6"/>
      <c r="B217" s="1047"/>
      <c r="C217" s="1047"/>
      <c r="D217" s="1047"/>
      <c r="E217" s="1047"/>
      <c r="F217" s="104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6"/>
      <c r="B218" s="1047"/>
      <c r="C218" s="1047"/>
      <c r="D218" s="1047"/>
      <c r="E218" s="1047"/>
      <c r="F218" s="104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6"/>
      <c r="B219" s="1047"/>
      <c r="C219" s="1047"/>
      <c r="D219" s="1047"/>
      <c r="E219" s="1047"/>
      <c r="F219" s="104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6"/>
      <c r="B220" s="1047"/>
      <c r="C220" s="1047"/>
      <c r="D220" s="1047"/>
      <c r="E220" s="1047"/>
      <c r="F220" s="104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6"/>
      <c r="B221" s="1047"/>
      <c r="C221" s="1047"/>
      <c r="D221" s="1047"/>
      <c r="E221" s="1047"/>
      <c r="F221" s="104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6"/>
      <c r="B222" s="1047"/>
      <c r="C222" s="1047"/>
      <c r="D222" s="1047"/>
      <c r="E222" s="1047"/>
      <c r="F222" s="104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6"/>
      <c r="B223" s="1047"/>
      <c r="C223" s="1047"/>
      <c r="D223" s="1047"/>
      <c r="E223" s="1047"/>
      <c r="F223" s="104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6"/>
      <c r="B224" s="1047"/>
      <c r="C224" s="1047"/>
      <c r="D224" s="1047"/>
      <c r="E224" s="1047"/>
      <c r="F224" s="104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6"/>
      <c r="B225" s="1047"/>
      <c r="C225" s="1047"/>
      <c r="D225" s="1047"/>
      <c r="E225" s="1047"/>
      <c r="F225" s="104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6"/>
      <c r="B226" s="1047"/>
      <c r="C226" s="1047"/>
      <c r="D226" s="1047"/>
      <c r="E226" s="1047"/>
      <c r="F226" s="104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6"/>
      <c r="B227" s="1047"/>
      <c r="C227" s="1047"/>
      <c r="D227" s="1047"/>
      <c r="E227" s="1047"/>
      <c r="F227" s="1048"/>
      <c r="G227" s="599" t="s">
        <v>288</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289</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6"/>
      <c r="B228" s="1047"/>
      <c r="C228" s="1047"/>
      <c r="D228" s="1047"/>
      <c r="E228" s="1047"/>
      <c r="F228" s="1048"/>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6"/>
      <c r="B229" s="1047"/>
      <c r="C229" s="1047"/>
      <c r="D229" s="1047"/>
      <c r="E229" s="1047"/>
      <c r="F229" s="104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6"/>
      <c r="B230" s="1047"/>
      <c r="C230" s="1047"/>
      <c r="D230" s="1047"/>
      <c r="E230" s="1047"/>
      <c r="F230" s="104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6"/>
      <c r="B231" s="1047"/>
      <c r="C231" s="1047"/>
      <c r="D231" s="1047"/>
      <c r="E231" s="1047"/>
      <c r="F231" s="104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6"/>
      <c r="B232" s="1047"/>
      <c r="C232" s="1047"/>
      <c r="D232" s="1047"/>
      <c r="E232" s="1047"/>
      <c r="F232" s="104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6"/>
      <c r="B233" s="1047"/>
      <c r="C233" s="1047"/>
      <c r="D233" s="1047"/>
      <c r="E233" s="1047"/>
      <c r="F233" s="104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6"/>
      <c r="B234" s="1047"/>
      <c r="C234" s="1047"/>
      <c r="D234" s="1047"/>
      <c r="E234" s="1047"/>
      <c r="F234" s="104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6"/>
      <c r="B235" s="1047"/>
      <c r="C235" s="1047"/>
      <c r="D235" s="1047"/>
      <c r="E235" s="1047"/>
      <c r="F235" s="104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6"/>
      <c r="B236" s="1047"/>
      <c r="C236" s="1047"/>
      <c r="D236" s="1047"/>
      <c r="E236" s="1047"/>
      <c r="F236" s="104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6"/>
      <c r="B237" s="1047"/>
      <c r="C237" s="1047"/>
      <c r="D237" s="1047"/>
      <c r="E237" s="1047"/>
      <c r="F237" s="104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6"/>
      <c r="B238" s="1047"/>
      <c r="C238" s="1047"/>
      <c r="D238" s="1047"/>
      <c r="E238" s="1047"/>
      <c r="F238" s="104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6"/>
      <c r="B239" s="1047"/>
      <c r="C239" s="1047"/>
      <c r="D239" s="1047"/>
      <c r="E239" s="1047"/>
      <c r="F239" s="104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6"/>
      <c r="B240" s="1047"/>
      <c r="C240" s="1047"/>
      <c r="D240" s="1047"/>
      <c r="E240" s="1047"/>
      <c r="F240" s="1048"/>
      <c r="G240" s="599" t="s">
        <v>290</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291</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6"/>
      <c r="B241" s="1047"/>
      <c r="C241" s="1047"/>
      <c r="D241" s="1047"/>
      <c r="E241" s="1047"/>
      <c r="F241" s="1048"/>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6"/>
      <c r="B242" s="1047"/>
      <c r="C242" s="1047"/>
      <c r="D242" s="1047"/>
      <c r="E242" s="1047"/>
      <c r="F242" s="104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6"/>
      <c r="B243" s="1047"/>
      <c r="C243" s="1047"/>
      <c r="D243" s="1047"/>
      <c r="E243" s="1047"/>
      <c r="F243" s="104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6"/>
      <c r="B244" s="1047"/>
      <c r="C244" s="1047"/>
      <c r="D244" s="1047"/>
      <c r="E244" s="1047"/>
      <c r="F244" s="104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6"/>
      <c r="B245" s="1047"/>
      <c r="C245" s="1047"/>
      <c r="D245" s="1047"/>
      <c r="E245" s="1047"/>
      <c r="F245" s="104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6"/>
      <c r="B246" s="1047"/>
      <c r="C246" s="1047"/>
      <c r="D246" s="1047"/>
      <c r="E246" s="1047"/>
      <c r="F246" s="104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6"/>
      <c r="B247" s="1047"/>
      <c r="C247" s="1047"/>
      <c r="D247" s="1047"/>
      <c r="E247" s="1047"/>
      <c r="F247" s="104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6"/>
      <c r="B248" s="1047"/>
      <c r="C248" s="1047"/>
      <c r="D248" s="1047"/>
      <c r="E248" s="1047"/>
      <c r="F248" s="104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6"/>
      <c r="B249" s="1047"/>
      <c r="C249" s="1047"/>
      <c r="D249" s="1047"/>
      <c r="E249" s="1047"/>
      <c r="F249" s="104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6"/>
      <c r="B250" s="1047"/>
      <c r="C250" s="1047"/>
      <c r="D250" s="1047"/>
      <c r="E250" s="1047"/>
      <c r="F250" s="104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6"/>
      <c r="B251" s="1047"/>
      <c r="C251" s="1047"/>
      <c r="D251" s="1047"/>
      <c r="E251" s="1047"/>
      <c r="F251" s="104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6"/>
      <c r="B252" s="1047"/>
      <c r="C252" s="1047"/>
      <c r="D252" s="1047"/>
      <c r="E252" s="1047"/>
      <c r="F252" s="104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6"/>
      <c r="B253" s="1047"/>
      <c r="C253" s="1047"/>
      <c r="D253" s="1047"/>
      <c r="E253" s="1047"/>
      <c r="F253" s="1048"/>
      <c r="G253" s="599" t="s">
        <v>292</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189</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6"/>
      <c r="B254" s="1047"/>
      <c r="C254" s="1047"/>
      <c r="D254" s="1047"/>
      <c r="E254" s="1047"/>
      <c r="F254" s="1048"/>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6"/>
      <c r="B255" s="1047"/>
      <c r="C255" s="1047"/>
      <c r="D255" s="1047"/>
      <c r="E255" s="1047"/>
      <c r="F255" s="104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6"/>
      <c r="B256" s="1047"/>
      <c r="C256" s="1047"/>
      <c r="D256" s="1047"/>
      <c r="E256" s="1047"/>
      <c r="F256" s="104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6"/>
      <c r="B257" s="1047"/>
      <c r="C257" s="1047"/>
      <c r="D257" s="1047"/>
      <c r="E257" s="1047"/>
      <c r="F257" s="104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6"/>
      <c r="B258" s="1047"/>
      <c r="C258" s="1047"/>
      <c r="D258" s="1047"/>
      <c r="E258" s="1047"/>
      <c r="F258" s="104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6"/>
      <c r="B259" s="1047"/>
      <c r="C259" s="1047"/>
      <c r="D259" s="1047"/>
      <c r="E259" s="1047"/>
      <c r="F259" s="104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6"/>
      <c r="B260" s="1047"/>
      <c r="C260" s="1047"/>
      <c r="D260" s="1047"/>
      <c r="E260" s="1047"/>
      <c r="F260" s="104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6"/>
      <c r="B261" s="1047"/>
      <c r="C261" s="1047"/>
      <c r="D261" s="1047"/>
      <c r="E261" s="1047"/>
      <c r="F261" s="104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6"/>
      <c r="B262" s="1047"/>
      <c r="C262" s="1047"/>
      <c r="D262" s="1047"/>
      <c r="E262" s="1047"/>
      <c r="F262" s="104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6"/>
      <c r="B263" s="1047"/>
      <c r="C263" s="1047"/>
      <c r="D263" s="1047"/>
      <c r="E263" s="1047"/>
      <c r="F263" s="104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6"/>
      <c r="B264" s="1047"/>
      <c r="C264" s="1047"/>
      <c r="D264" s="1047"/>
      <c r="E264" s="1047"/>
      <c r="F264" s="104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久保田 千広(kubota-chihiro.46u)</dc:creator>
  <cp:lastModifiedBy>厚生労働省ネットワークシステム</cp:lastModifiedBy>
  <cp:lastPrinted>2021-05-24T11:00:34Z</cp:lastPrinted>
  <dcterms:created xsi:type="dcterms:W3CDTF">2012-03-13T00:50:25Z</dcterms:created>
  <dcterms:modified xsi:type="dcterms:W3CDTF">2021-05-27T01:29:39Z</dcterms:modified>
</cp:coreProperties>
</file>