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17" i="3"/>
  <c r="AY369" i="3"/>
  <c r="AY255" i="3"/>
  <c r="AY459" i="3"/>
  <c r="AY645" i="3"/>
  <c r="AY271"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<sst xmlns="http://schemas.openxmlformats.org/spreadsheetml/2006/main" count="2377" uniqueCount="692">
  <si>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</si>
  <si>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</si>
  <si>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</si>
  <si>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</si>
  <si>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</si>
  <si>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</si>
  <si>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</si>
  <si>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</si>
  <si>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</si>
  <si>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</si>
  <si>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</si>
  <si>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</si>
  <si>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</si>
  <si>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</si>
  <si>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</si>
  <si>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</si>
  <si>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</si>
  <si>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</si>
  <si>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</si>
  <si>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</si>
  <si>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</si>
  <si>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</si>
  <si>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</si>
  <si>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</si>
  <si>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</si>
  <si>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</si>
  <si>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</si>
  <si>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</si>
  <si>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</si>
  <si>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</si>
  <si>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</si>
  <si>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</si>
  <si>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</si>
  <si>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</si>
  <si>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</si>
  <si>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</si>
  <si>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</si>
  <si>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</si>
  <si>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</si>
  <si>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</si>
  <si>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</si>
  <si>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</si>
  <si>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</si>
  <si>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</si>
  <si>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</si>
  <si>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</si>
  <si>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</si>
  <si>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</si>
  <si>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</si>
  <si>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</si>
  <si>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</si>
  <si>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</si>
  <si>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</si>
  <si>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</si>
  <si>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</si>
  <si>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</si>
  <si>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</si>
  <si>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</si>
  <si>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</si>
  <si>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</si>
  <si>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</si>
  <si>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</si>
  <si>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</si>
  <si>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</si>
  <si>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</si>
  <si>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</si>
  <si>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</si>
  <si>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</si>
  <si>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</si>
  <si>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</si>
  <si>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</si>
  <si>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</si>
  <si>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</si>
  <si>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</si>
  <si>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</si>
  <si>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</si>
  <si>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</si>
  <si>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</si>
  <si>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</si>
  <si>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</si>
  <si>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</si>
  <si>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</si>
  <si>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</si>
  <si>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</si>
  <si>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</si>
  <si>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</si>
  <si>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</si>
  <si>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</si>
  <si>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</si>
  <si>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</si>
  <si>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</si>
  <si>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</si>
  <si>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</si>
  <si>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</si>
  <si>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</si>
  <si>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</si>
  <si>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</si>
  <si>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</si>
  <si>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</si>
  <si>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</si>
  <si>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</si>
  <si>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</si>
  <si>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</si>
  <si>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</si>
  <si>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</si>
  <si>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</si>
  <si>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</si>
  <si>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</si>
  <si>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</si>
  <si>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</si>
  <si>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</si>
  <si>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</si>
  <si>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</si>
  <si>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</si>
  <si>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</si>
  <si>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</si>
  <si>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</si>
  <si>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</si>
  <si>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</si>
  <si>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</si>
  <si>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</si>
  <si>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</si>
  <si>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</si>
  <si>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</si>
  <si>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</si>
  <si>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</si>
  <si>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</si>
  <si>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</si>
  <si>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</si>
  <si>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</si>
  <si>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</si>
  <si>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</si>
  <si>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</si>
  <si>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</si>
  <si>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</si>
  <si>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</si>
  <si>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</si>
  <si>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</si>
  <si>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</si>
  <si>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</si>
  <si>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</si>
  <si>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</si>
  <si>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</si>
  <si>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</si>
  <si>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</si>
  <si>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</si>
  <si>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</si>
  <si>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</si>
  <si>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</si>
  <si>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</si>
  <si>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</si>
  <si>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</si>
  <si>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</si>
  <si>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</si>
  <si>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</si>
  <si>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</si>
  <si>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</si>
  <si>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</si>
  <si>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</si>
  <si>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</si>
  <si>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</si>
  <si>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</si>
  <si>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</si>
  <si>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</si>
  <si>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</si>
  <si>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</si>
  <si>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</si>
  <si>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</si>
  <si>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</si>
  <si>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</si>
  <si>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</si>
  <si>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</si>
  <si>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</si>
  <si>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</si>
  <si>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</si>
  <si>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</si>
  <si>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</si>
  <si>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</si>
  <si>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</si>
  <si>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</si>
  <si>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</si>
  <si>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</si>
  <si>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</si>
  <si>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</si>
  <si>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</si>
  <si>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</si>
  <si>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</si>
  <si>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</si>
  <si>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</si>
  <si>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</si>
  <si>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</si>
  <si>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</si>
  <si>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</si>
  <si>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</si>
  <si>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</si>
  <si>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</si>
  <si>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</si>
  <si>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</si>
  <si>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</si>
  <si>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</si>
  <si>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</si>
  <si>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</si>
  <si>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</si>
  <si>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</si>
  <si>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</si>
  <si>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</si>
  <si>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</si>
  <si>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</si>
  <si>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</si>
  <si>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</si>
  <si>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</si>
  <si>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</si>
  <si>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</si>
  <si>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</si>
  <si>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</si>
  <si>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</si>
  <si>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</si>
  <si>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</si>
  <si>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</si>
  <si>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</si>
  <si>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</si>
  <si>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</si>
  <si>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</si>
  <si>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</si>
  <si>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</si>
  <si>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</si>
  <si>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</si>
  <si>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</si>
  <si>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</si>
  <si>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</si>
  <si>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</si>
  <si>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</si>
  <si>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</si>
  <si>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</si>
  <si>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</si>
  <si>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</si>
  <si>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</si>
  <si>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</si>
  <si>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</si>
  <si>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</si>
  <si>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</si>
  <si>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</si>
  <si>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</si>
  <si>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</si>
  <si>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</si>
  <si>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</si>
  <si>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</si>
  <si>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</si>
  <si>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</si>
  <si>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</si>
  <si>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</si>
  <si>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</si>
  <si>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</si>
  <si>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</si>
  <si>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</si>
  <si>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</si>
  <si>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</si>
  <si>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</si>
  <si>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</si>
  <si>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</si>
  <si>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</si>
  <si>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</si>
  <si>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</si>
  <si>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</si>
  <si>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</si>
  <si>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</si>
  <si>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</si>
  <si>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</si>
  <si>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</si>
  <si>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</si>
  <si>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</si>
  <si>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</si>
  <si>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</si>
  <si>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</si>
  <si>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</si>
  <si>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</si>
  <si>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</si>
  <si>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</si>
  <si>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</si>
  <si>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</si>
  <si>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</si>
  <si>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</si>
  <si>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</si>
  <si>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</si>
  <si>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</si>
  <si>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</si>
  <si>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</si>
  <si>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</si>
  <si>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</si>
  <si>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</si>
  <si>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</si>
  <si>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</si>
  <si>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</si>
  <si>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</si>
  <si>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</si>
  <si>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</si>
  <si>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</si>
  <si>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</si>
  <si>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</si>
  <si>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</si>
  <si>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</si>
  <si>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</si>
  <si>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</si>
  <si>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</si>
  <si>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</si>
  <si>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</si>
  <si>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</si>
  <si>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</si>
  <si>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</si>
  <si>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</si>
  <si>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</si>
  <si>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</si>
  <si>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</si>
  <si>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</si>
  <si>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</si>
  <si>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</si>
  <si>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</si>
  <si>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</si>
  <si>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</si>
  <si>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</si>
  <si>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</si>
  <si>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</si>
  <si>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</si>
  <si>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</si>
  <si>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</si>
  <si>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</si>
  <si>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</si>
  <si>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</si>
  <si>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</si>
  <si>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</si>
  <si>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</si>
  <si>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</si>
  <si>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</si>
  <si>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</si>
  <si>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</si>
  <si>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</si>
  <si>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</si>
  <si>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</si>
  <si>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</si>
  <si>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</si>
  <si>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</si>
  <si>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</si>
  <si>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</si>
  <si>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</si>
  <si>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</si>
  <si>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</si>
  <si>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</si>
  <si>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</si>
  <si>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</si>
  <si>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</si>
  <si>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</si>
  <si>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</si>
  <si>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</si>
  <si>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</si>
  <si>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</si>
  <si>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</si>
  <si>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</si>
  <si>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</si>
  <si>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</si>
  <si>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</si>
  <si>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</si>
  <si>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</si>
  <si>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</si>
  <si>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</si>
  <si>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</si>
  <si>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</si>
  <si>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</si>
  <si>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</si>
  <si>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</si>
  <si>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</si>
  <si>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</si>
  <si>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</si>
  <si>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</si>
  <si>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</si>
  <si>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</si>
  <si>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</si>
  <si>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</si>
  <si>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</si>
  <si>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</si>
  <si>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</si>
  <si>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</si>
  <si>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</si>
  <si>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</si>
  <si>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</si>
  <si>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</si>
  <si>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</si>
  <si>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</si>
  <si>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</si>
  <si>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</si>
  <si>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</si>
  <si>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</si>
  <si>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</si>
  <si>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</si>
  <si>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</si>
  <si>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</si>
  <si>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</si>
  <si>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</si>
  <si>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</si>
  <si>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</si>
  <si>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</si>
  <si>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</si>
  <si>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</si>
  <si>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</si>
  <si>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</si>
  <si>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</si>
  <si>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</si>
  <si>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</si>
  <si>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</si>
  <si>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</si>
  <si>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</si>
  <si>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</si>
  <si>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</si>
  <si>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</si>
  <si>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</si>
  <si>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</si>
  <si>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</si>
  <si>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</si>
  <si>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</si>
  <si>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</si>
  <si>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</si>
  <si>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</si>
  <si>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</si>
  <si>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</si>
  <si>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</si>
  <si>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</si>
  <si>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</si>
  <si>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</si>
  <si>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</si>
  <si>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</si>
  <si>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</si>
  <si>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</si>
  <si>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</si>
  <si>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</si>
  <si>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</si>
  <si>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</si>
  <si>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</si>
  <si>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</si>
  <si>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</si>
  <si>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</si>
  <si>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</si>
  <si>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</si>
  <si>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</si>
  <si>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</si>
  <si>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</si>
  <si>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</si>
  <si>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</si>
  <si>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</si>
  <si>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</si>
  <si>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</si>
  <si>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</si>
  <si>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</si>
  <si>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</si>
  <si>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</si>
  <si>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</si>
  <si>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</si>
  <si>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</si>
  <si>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</si>
  <si>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</si>
  <si>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</si>
  <si>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</si>
  <si>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</si>
  <si>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</si>
  <si>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</si>
  <si>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</si>
  <si>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</si>
  <si>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</si>
  <si>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</si>
  <si>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</si>
  <si>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</si>
  <si>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</si>
  <si>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</si>
  <si>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</si>
  <si>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</si>
  <si>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</si>
  <si>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</si>
  <si>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</si>
  <si>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</si>
  <si>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</si>
  <si>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</si>
  <si>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</si>
  <si>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</si>
  <si>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</si>
  <si>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</si>
  <si>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</si>
  <si>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</si>
  <si>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</si>
  <si>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</si>
  <si>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</si>
  <si>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</si>
  <si>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</si>
  <si>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</si>
  <si>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</si>
  <si>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</si>
  <si>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</si>
  <si>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</si>
  <si>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</si>
  <si>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</si>
  <si>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</si>
  <si>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</si>
  <si>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</si>
  <si>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</si>
  <si>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</si>
  <si>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</si>
  <si>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</si>
  <si>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</si>
  <si>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</si>
  <si>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</si>
  <si>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</si>
  <si>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</si>
  <si>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</si>
  <si>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</si>
  <si>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</si>
  <si>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</si>
  <si>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</si>
  <si>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</si>
  <si>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</si>
  <si>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</si>
  <si>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</si>
  <si>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</si>
  <si>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</si>
  <si>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</si>
  <si>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</si>
  <si>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</si>
  <si>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</si>
  <si>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</si>
  <si>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</si>
  <si>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</si>
  <si>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</si>
  <si>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</si>
  <si>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</si>
  <si>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</si>
  <si>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</si>
  <si>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</si>
  <si>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</si>
  <si>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</si>
  <si>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</si>
  <si>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</si>
  <si>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</si>
  <si>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</si>
  <si>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</si>
  <si>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</si>
  <si>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</si>
  <si>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</si>
  <si>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</si>
  <si>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</si>
  <si>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</si>
  <si>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</si>
  <si>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</si>
  <si>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</si>
  <si>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</si>
  <si>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</si>
  <si>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</si>
  <si>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</si>
  <si>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</si>
  <si>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</si>
  <si>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</si>
  <si>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</si>
  <si>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</si>
  <si>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</si>
  <si>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</si>
  <si>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</si>
  <si>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</si>
  <si>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</si>
  <si>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</si>
  <si>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</si>
  <si>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</si>
  <si>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</si>
  <si>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</si>
  <si>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</si>
  <si>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</si>
  <si>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</si>
  <si>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</si>
  <si>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</si>
  <si>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</si>
  <si>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</si>
  <si>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</si>
  <si>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</si>
  <si>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</si>
  <si>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</si>
  <si>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</si>
  <si>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</si>
  <si>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</si>
  <si>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</si>
  <si>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</si>
  <si>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</si>
  <si>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</si>
  <si>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</si>
  <si>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</si>
  <si>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</si>
  <si>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</si>
  <si>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</si>
  <si>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</si>
  <si>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</si>
  <si>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</si>
  <si>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</si>
  <si>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</si>
  <si>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</si>
  <si>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</si>
  <si>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</si>
  <si>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</si>
  <si>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</si>
  <si>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</si>
  <si>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</si>
  <si>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</si>
  <si>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</si>
  <si>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</si>
  <si>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</si>
  <si>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</si>
  <si>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</si>
  <si>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</si>
  <si>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</si>
  <si>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</si>
  <si>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</si>
  <si>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</si>
  <si>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</si>
  <si>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</si>
  <si>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</si>
  <si>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</si>
  <si>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</si>
  <si>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</si>
  <si>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</si>
  <si>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</si>
  <si>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</si>
  <si>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</si>
  <si>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</si>
  <si>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</si>
  <si>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</si>
  <si>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</si>
  <si>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</si>
  <si>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</si>
  <si>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</si>
  <si>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</si>
  <si>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</si>
  <si>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教育訓練受講者支援資金融資事業</t>
    <phoneticPr fontId="5"/>
  </si>
  <si>
    <t>職業安定局</t>
  </si>
  <si>
    <t>総務課訓練受講者支援室</t>
    <phoneticPr fontId="5"/>
  </si>
  <si>
    <t>訓練受講者支援室長
　　　　　　　 安蒜 孝至</t>
    <rPh sb="0" eb="2">
      <t>クンレン</t>
    </rPh>
    <rPh sb="2" eb="5">
      <t>ジュコウシャ</t>
    </rPh>
    <rPh sb="5" eb="7">
      <t>シエン</t>
    </rPh>
    <rPh sb="7" eb="9">
      <t>シツチョウ</t>
    </rPh>
    <rPh sb="18" eb="20">
      <t>アンビル</t>
    </rPh>
    <rPh sb="21" eb="22">
      <t>タカシ</t>
    </rPh>
    <rPh sb="22" eb="23">
      <t>イタ</t>
    </rPh>
    <phoneticPr fontId="5"/>
  </si>
  <si>
    <t>○</t>
  </si>
  <si>
    <t>雇用保険法第62条第1項第6号</t>
  </si>
  <si>
    <t>世帯の状況等によっては、専門的かつ実践的な教育訓練として厚生労働大臣が指定する教育訓練（以下「専門実践教育訓練」という。）に係る教育訓練支援給付金（以下「給付金」という。）のみでは訓練受講中の生活費等が不足する場合が想定されることから、給付金を受ける者への更なる支援として、専門実践教育訓練を受けることを容易にするために、給付金を受給する者に対する貸付制度を整備することにより、円滑な訓練受講に資することを目的とする。</t>
  </si>
  <si>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金に要した経費のうち、さらに信用保証機関への返済が不能となった額に対して国が補助する。
なお、貸付受付を30年度末で終了。31年度以降は経過措置としての予算要求を行っていく。</t>
    <rPh sb="160" eb="162">
      <t>カシツケ</t>
    </rPh>
    <rPh sb="162" eb="164">
      <t>ウケツケ</t>
    </rPh>
    <rPh sb="167" eb="169">
      <t>ネンド</t>
    </rPh>
    <rPh sb="169" eb="170">
      <t>マツ</t>
    </rPh>
    <rPh sb="171" eb="173">
      <t>シュウリョウ</t>
    </rPh>
    <rPh sb="176" eb="178">
      <t>ネンド</t>
    </rPh>
    <rPh sb="178" eb="180">
      <t>イコウ</t>
    </rPh>
    <rPh sb="181" eb="183">
      <t>ケイカ</t>
    </rPh>
    <rPh sb="183" eb="185">
      <t>ソチ</t>
    </rPh>
    <rPh sb="189" eb="191">
      <t>ヨサン</t>
    </rPh>
    <rPh sb="191" eb="193">
      <t>ヨウキュウ</t>
    </rPh>
    <rPh sb="194" eb="195">
      <t>オコナ</t>
    </rPh>
    <phoneticPr fontId="5"/>
  </si>
  <si>
    <t>-</t>
    <phoneticPr fontId="5"/>
  </si>
  <si>
    <t>雇用開発支援事業費等
補助金</t>
    <phoneticPr fontId="5"/>
  </si>
  <si>
    <t>本事業は、返済不能となった貸付金を信用保証機関へ補填している経費であり、返済不能となるかどうかは債務者の資力等に依るため定量的な指標を設定することは困難。</t>
    <rPh sb="21" eb="23">
      <t>キカン</t>
    </rPh>
    <phoneticPr fontId="5"/>
  </si>
  <si>
    <t>返済不能となった場合の貸付金の損害費用について、信用保証機関へ補填経費の補助をすみやかに行う。（返済不能が発生した実績なし）</t>
    <rPh sb="48" eb="50">
      <t>ヘンサイ</t>
    </rPh>
    <rPh sb="50" eb="52">
      <t>フノウ</t>
    </rPh>
    <rPh sb="53" eb="55">
      <t>ハッセイ</t>
    </rPh>
    <rPh sb="57" eb="59">
      <t>ジッセキ</t>
    </rPh>
    <phoneticPr fontId="5"/>
  </si>
  <si>
    <t>専門実践教育訓練給付金の受給者数</t>
    <rPh sb="10" eb="11">
      <t>キン</t>
    </rPh>
    <phoneticPr fontId="5"/>
  </si>
  <si>
    <t>人</t>
    <rPh sb="0" eb="1">
      <t>ヒト</t>
    </rPh>
    <phoneticPr fontId="5"/>
  </si>
  <si>
    <t>教育訓練受講者支援資金融資利用者</t>
    <rPh sb="0" eb="2">
      <t>キョウイク</t>
    </rPh>
    <rPh sb="2" eb="4">
      <t>クンレン</t>
    </rPh>
    <rPh sb="4" eb="7">
      <t>ジュコウシャ</t>
    </rPh>
    <rPh sb="7" eb="9">
      <t>シエン</t>
    </rPh>
    <rPh sb="9" eb="11">
      <t>シキン</t>
    </rPh>
    <rPh sb="11" eb="13">
      <t>ユウシ</t>
    </rPh>
    <rPh sb="13" eb="16">
      <t>リヨウシャ</t>
    </rPh>
    <phoneticPr fontId="5"/>
  </si>
  <si>
    <t>X：執行額
Y：教育訓練受講者支援資金融資利用者数+利用実績者数　　　　　　　　　　　　</t>
    <rPh sb="2" eb="4">
      <t>シッコウ</t>
    </rPh>
    <rPh sb="4" eb="5">
      <t>ガク</t>
    </rPh>
    <rPh sb="8" eb="10">
      <t>キョウイク</t>
    </rPh>
    <rPh sb="10" eb="12">
      <t>クンレン</t>
    </rPh>
    <rPh sb="12" eb="15">
      <t>ジュコウシャ</t>
    </rPh>
    <rPh sb="15" eb="17">
      <t>シエン</t>
    </rPh>
    <rPh sb="17" eb="19">
      <t>シキン</t>
    </rPh>
    <rPh sb="19" eb="21">
      <t>ユウシ</t>
    </rPh>
    <rPh sb="21" eb="24">
      <t>リヨウシャ</t>
    </rPh>
    <rPh sb="24" eb="25">
      <t>スウ</t>
    </rPh>
    <rPh sb="26" eb="28">
      <t>リヨウ</t>
    </rPh>
    <rPh sb="28" eb="30">
      <t>ジッセキ</t>
    </rPh>
    <rPh sb="30" eb="31">
      <t>シャ</t>
    </rPh>
    <rPh sb="31" eb="32">
      <t>スウ</t>
    </rPh>
    <phoneticPr fontId="5"/>
  </si>
  <si>
    <t>人</t>
    <rPh sb="0" eb="1">
      <t>ヒト</t>
    </rPh>
    <phoneticPr fontId="5"/>
  </si>
  <si>
    <t>-</t>
    <phoneticPr fontId="5"/>
  </si>
  <si>
    <t>円</t>
    <rPh sb="0" eb="1">
      <t>エン</t>
    </rPh>
    <phoneticPr fontId="5"/>
  </si>
  <si>
    <t>　　X/Y</t>
    <phoneticPr fontId="5"/>
  </si>
  <si>
    <t>0百万/20人</t>
    <rPh sb="1" eb="2">
      <t>ヒャク</t>
    </rPh>
    <rPh sb="2" eb="3">
      <t>マン</t>
    </rPh>
    <rPh sb="6" eb="7">
      <t>ニン</t>
    </rPh>
    <phoneticPr fontId="5"/>
  </si>
  <si>
    <t>0百万/4人</t>
    <rPh sb="1" eb="3">
      <t>ヒャクマン</t>
    </rPh>
    <rPh sb="5" eb="6">
      <t>ニン</t>
    </rPh>
    <phoneticPr fontId="5"/>
  </si>
  <si>
    <t>労働者等の特性に応じた雇用の安定・促進を図ること（Ⅴ-3）</t>
    <phoneticPr fontId="5"/>
  </si>
  <si>
    <t>高齢者・障害者・若年者等の雇用の安定・促進を図ること（Ⅴ-3-1）</t>
    <phoneticPr fontId="5"/>
  </si>
  <si>
    <t>0百万/0人</t>
    <rPh sb="0" eb="2">
      <t>ヒャクマン</t>
    </rPh>
    <rPh sb="4" eb="5">
      <t>ニン</t>
    </rPh>
    <phoneticPr fontId="5"/>
  </si>
  <si>
    <t>専門実践教育訓練を受講する者のうち、一定の要件を満たす者については給付金が受給できるが、さらに希望者は労働金庫からの貸付を受けることができる。当該者に係る貸付が返済不能となった場合に、信用保証機関が労働金庫に対して行う欠損補填に要した経費のうち、さらに信用保証機関への返済が不能となった額ついて国が補助を行うことにより円滑な訓練受講が図られ、施策目標の達成に寄与する。</t>
  </si>
  <si>
    <t>平成25年6月14日に閣議決定された日本再興戦略において「非正規雇用労働者である若者等がキャリアアップ・キャリアチェンジできるよう、資格取得等につながる自発的な教育訓練の受講を始め、社会人の学び直しを促進する」こととされており、労働者の中長期的なキャリア形成を支援する観点から、本事業についても国費を投入して実施する必要がある。</t>
  </si>
  <si>
    <t>本事業は給付金を受給する者に対する貸付制度という性質から、全国一律の条件で貸付を行う必要性の点から地方自治体、収益を目的としない点から民間企業等に委ねることは適当ではなく、国が行う必要がある。</t>
    <phoneticPr fontId="5"/>
  </si>
  <si>
    <t>本事業は専門実践教育訓練の受講を支援する事業であり、優先度の高い事業となっている。</t>
  </si>
  <si>
    <t>△</t>
  </si>
  <si>
    <t>‐</t>
  </si>
  <si>
    <t>支出先への支出は交付要綱で事業の実施に必要な経費に限定しており、妥当な負担関係である。</t>
  </si>
  <si>
    <t>信用保証機関による労働金庫に対する欠損補填が発生せず、補助金が支出されなかったため、コストが掛からなかったものである。</t>
    <rPh sb="0" eb="2">
      <t>シンヨウ</t>
    </rPh>
    <rPh sb="2" eb="4">
      <t>ホショウ</t>
    </rPh>
    <rPh sb="4" eb="6">
      <t>キカン</t>
    </rPh>
    <rPh sb="9" eb="11">
      <t>ロウドウ</t>
    </rPh>
    <rPh sb="11" eb="13">
      <t>キンコ</t>
    </rPh>
    <rPh sb="14" eb="15">
      <t>タイ</t>
    </rPh>
    <rPh sb="17" eb="19">
      <t>ケッソン</t>
    </rPh>
    <rPh sb="19" eb="21">
      <t>ホテン</t>
    </rPh>
    <rPh sb="22" eb="24">
      <t>ハッセイ</t>
    </rPh>
    <rPh sb="27" eb="30">
      <t>ホジョキン</t>
    </rPh>
    <rPh sb="31" eb="33">
      <t>シシュツ</t>
    </rPh>
    <rPh sb="46" eb="47">
      <t>カ</t>
    </rPh>
    <phoneticPr fontId="5"/>
  </si>
  <si>
    <t>支出先への支出は交付要綱で事業の実施に必要な経費に限定している。</t>
  </si>
  <si>
    <t>不用が生じているのは、信用保証機関による労働金庫に対する欠損補填が発生せず、補助金が支出されなかったためである。</t>
    <rPh sb="0" eb="2">
      <t>フヨウ</t>
    </rPh>
    <rPh sb="3" eb="4">
      <t>ショウ</t>
    </rPh>
    <rPh sb="11" eb="13">
      <t>シンヨウ</t>
    </rPh>
    <rPh sb="13" eb="15">
      <t>ホショウ</t>
    </rPh>
    <rPh sb="15" eb="17">
      <t>キカン</t>
    </rPh>
    <rPh sb="20" eb="22">
      <t>ロウドウ</t>
    </rPh>
    <rPh sb="22" eb="24">
      <t>キンコ</t>
    </rPh>
    <rPh sb="25" eb="26">
      <t>タイ</t>
    </rPh>
    <rPh sb="28" eb="30">
      <t>ケッソン</t>
    </rPh>
    <rPh sb="30" eb="32">
      <t>ホテン</t>
    </rPh>
    <rPh sb="33" eb="35">
      <t>ハッセイ</t>
    </rPh>
    <rPh sb="38" eb="41">
      <t>ホジョキン</t>
    </rPh>
    <rPh sb="42" eb="44">
      <t>シシュツ</t>
    </rPh>
    <phoneticPr fontId="5"/>
  </si>
  <si>
    <t>事業実績等を踏まえて、貸付率や貸倒率を見直し、予算を削減している。</t>
    <rPh sb="0" eb="2">
      <t>ジギョウ</t>
    </rPh>
    <rPh sb="2" eb="4">
      <t>ジッセキ</t>
    </rPh>
    <rPh sb="4" eb="5">
      <t>トウ</t>
    </rPh>
    <rPh sb="6" eb="7">
      <t>フ</t>
    </rPh>
    <rPh sb="11" eb="14">
      <t>カシツケリツ</t>
    </rPh>
    <rPh sb="15" eb="17">
      <t>カシダオレ</t>
    </rPh>
    <rPh sb="17" eb="18">
      <t>リツ</t>
    </rPh>
    <rPh sb="19" eb="21">
      <t>ミナオ</t>
    </rPh>
    <rPh sb="23" eb="25">
      <t>ヨサン</t>
    </rPh>
    <rPh sb="26" eb="28">
      <t>サクゲン</t>
    </rPh>
    <phoneticPr fontId="5"/>
  </si>
  <si>
    <t>本事業については、平成30年度末をもって新規受付を終了しており、経過措置分の予算が必要である。</t>
    <rPh sb="0" eb="1">
      <t>ホン</t>
    </rPh>
    <rPh sb="1" eb="3">
      <t>ジギョウ</t>
    </rPh>
    <rPh sb="9" eb="11">
      <t>ヘイセイ</t>
    </rPh>
    <rPh sb="13" eb="15">
      <t>ネンド</t>
    </rPh>
    <rPh sb="15" eb="16">
      <t>マツ</t>
    </rPh>
    <rPh sb="20" eb="22">
      <t>シンキ</t>
    </rPh>
    <rPh sb="22" eb="24">
      <t>ウケツケ</t>
    </rPh>
    <rPh sb="25" eb="27">
      <t>シュウリョウ</t>
    </rPh>
    <rPh sb="32" eb="34">
      <t>ケイカ</t>
    </rPh>
    <rPh sb="34" eb="36">
      <t>ソチ</t>
    </rPh>
    <rPh sb="36" eb="37">
      <t>ブン</t>
    </rPh>
    <rPh sb="38" eb="40">
      <t>ヨサン</t>
    </rPh>
    <rPh sb="41" eb="43">
      <t>ヒツヨウ</t>
    </rPh>
    <phoneticPr fontId="5"/>
  </si>
  <si>
    <t>令和2年度予算においては、平成30年度末新規受付終了のため、経過措置分の必要額の予算措置を行った。</t>
    <rPh sb="0" eb="2">
      <t>レイワ</t>
    </rPh>
    <rPh sb="3" eb="5">
      <t>ネンド</t>
    </rPh>
    <rPh sb="5" eb="7">
      <t>ヨサン</t>
    </rPh>
    <rPh sb="13" eb="15">
      <t>ヘイセイ</t>
    </rPh>
    <rPh sb="17" eb="20">
      <t>ネンドマツ</t>
    </rPh>
    <rPh sb="20" eb="22">
      <t>シンキ</t>
    </rPh>
    <rPh sb="22" eb="24">
      <t>ウケツケ</t>
    </rPh>
    <rPh sb="24" eb="26">
      <t>シュウリョウ</t>
    </rPh>
    <rPh sb="30" eb="32">
      <t>ケイカ</t>
    </rPh>
    <rPh sb="32" eb="34">
      <t>ソチ</t>
    </rPh>
    <rPh sb="34" eb="35">
      <t>ブン</t>
    </rPh>
    <rPh sb="36" eb="39">
      <t>ヒツヨウガク</t>
    </rPh>
    <rPh sb="40" eb="42">
      <t>ヨサン</t>
    </rPh>
    <rPh sb="42" eb="44">
      <t>ソチ</t>
    </rPh>
    <rPh sb="45" eb="46">
      <t>オコナ</t>
    </rPh>
    <phoneticPr fontId="5"/>
  </si>
  <si>
    <t>点検対象外</t>
    <rPh sb="0" eb="5">
      <t>テ</t>
    </rPh>
    <phoneticPr fontId="5"/>
  </si>
  <si>
    <t>貸付受付を平成30年度末で終了。令和元年度以降は経過措置。</t>
    <rPh sb="0" eb="2">
      <t>カシツケ</t>
    </rPh>
    <rPh sb="2" eb="4">
      <t>ウケツケ</t>
    </rPh>
    <rPh sb="5" eb="7">
      <t>ヘイセイ</t>
    </rPh>
    <rPh sb="9" eb="11">
      <t>ネンド</t>
    </rPh>
    <rPh sb="11" eb="12">
      <t>マツ</t>
    </rPh>
    <rPh sb="13" eb="15">
      <t>シュウリョウ</t>
    </rPh>
    <rPh sb="16" eb="18">
      <t>レイワ</t>
    </rPh>
    <rPh sb="18" eb="21">
      <t>ガンネンド</t>
    </rPh>
    <rPh sb="21" eb="23">
      <t>イコウ</t>
    </rPh>
    <rPh sb="23" eb="25">
      <t>ネンイコウ</t>
    </rPh>
    <rPh sb="24" eb="26">
      <t>ケイカ</t>
    </rPh>
    <rPh sb="26" eb="28">
      <t>ソチ</t>
    </rPh>
    <phoneticPr fontId="5"/>
  </si>
  <si>
    <t>新27-0028</t>
    <phoneticPr fontId="5"/>
  </si>
  <si>
    <t>580</t>
    <phoneticPr fontId="5"/>
  </si>
  <si>
    <t>571</t>
    <phoneticPr fontId="5"/>
  </si>
  <si>
    <t>0586</t>
    <phoneticPr fontId="5"/>
  </si>
  <si>
    <t>A.一般社団法人日本労働者信用基金協会</t>
    <phoneticPr fontId="5"/>
  </si>
  <si>
    <t>損害補償費</t>
    <rPh sb="0" eb="2">
      <t>ソンガイ</t>
    </rPh>
    <rPh sb="2" eb="4">
      <t>ホショウ</t>
    </rPh>
    <rPh sb="4" eb="5">
      <t>ヒ</t>
    </rPh>
    <phoneticPr fontId="5"/>
  </si>
  <si>
    <t>教育訓練受講者支援資金融資に係る損害補償費の補填</t>
    <rPh sb="0" eb="2">
      <t>キョウイク</t>
    </rPh>
    <rPh sb="2" eb="4">
      <t>クンレン</t>
    </rPh>
    <rPh sb="4" eb="7">
      <t>ジュコウシャ</t>
    </rPh>
    <rPh sb="7" eb="9">
      <t>シエン</t>
    </rPh>
    <rPh sb="9" eb="11">
      <t>シキン</t>
    </rPh>
    <rPh sb="11" eb="13">
      <t>ユウシ</t>
    </rPh>
    <rPh sb="14" eb="15">
      <t>カカ</t>
    </rPh>
    <rPh sb="16" eb="18">
      <t>ソンガイ</t>
    </rPh>
    <rPh sb="18" eb="21">
      <t>ホショウヒ</t>
    </rPh>
    <rPh sb="22" eb="24">
      <t>ホテン</t>
    </rPh>
    <phoneticPr fontId="5"/>
  </si>
  <si>
    <t>一般社団法人日本労働者信用基金協会</t>
    <phoneticPr fontId="5"/>
  </si>
  <si>
    <t>教育訓練受講者支援資金融資に係る損害補償費の補填</t>
    <phoneticPr fontId="5"/>
  </si>
  <si>
    <t>補助金等交付</t>
  </si>
  <si>
    <t>-</t>
    <phoneticPr fontId="5"/>
  </si>
  <si>
    <t>10百万円/57人</t>
    <rPh sb="2" eb="3">
      <t>ヒャク</t>
    </rPh>
    <rPh sb="3" eb="5">
      <t>マンエン</t>
    </rPh>
    <rPh sb="8" eb="9">
      <t>ニン</t>
    </rPh>
    <phoneticPr fontId="5"/>
  </si>
  <si>
    <t>-</t>
    <phoneticPr fontId="5"/>
  </si>
  <si>
    <t>厚労</t>
  </si>
  <si>
    <t>-</t>
    <phoneticPr fontId="5"/>
  </si>
  <si>
    <t>-</t>
    <phoneticPr fontId="5"/>
  </si>
  <si>
    <t>当該制度については、30年度末で受付を終了しており、31年度以降は経過措置としているため、融資利用者数が予算上の対象人員を下回った。</t>
    <phoneticPr fontId="5"/>
  </si>
  <si>
    <t>日本再興戦略（平成25年６月14日　閣議決定）</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</si>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</sst>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97415</xdr:colOff>
      <xdr:row>748</xdr:row>
      <xdr:rowOff>75768</xdr:rowOff>
    </xdr:from>
    <xdr:to>
      <xdr:col>42</xdr:col>
      <xdr:colOff>8114</xdr:colOff>
      <xdr:row>750</xdr:row>
      <xdr:rowOff>205589</xdr:rowOff>
    </xdr:to>
    <xdr:sp macro="" textlink="">
      <xdr:nvSpPr>
        <xdr:cNvPr id="3" name="正方形/長方形 2"/>
        <xdr:cNvSpPr/>
      </xdr:nvSpPr>
      <xdr:spPr>
        <a:xfrm>
          <a:off x="2825029" y="41011620"/>
          <a:ext cx="5365926" cy="84419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厚生労働省</a:t>
          </a:r>
          <a:endParaRPr kumimoji="1" lang="en-US" altLang="ja-JP" sz="2000">
            <a:solidFill>
              <a:sysClr val="windowText" lastClr="000000"/>
            </a:solidFill>
          </a:endParaRPr>
        </a:p>
        <a:p>
          <a:pPr algn="ctr">
            <a:lnSpc>
              <a:spcPts val="2500"/>
            </a:lnSpc>
          </a:pPr>
          <a:r>
            <a:rPr kumimoji="1" lang="en-US" altLang="ja-JP" sz="2000">
              <a:solidFill>
                <a:sysClr val="windowText" lastClr="000000"/>
              </a:solidFill>
            </a:rPr>
            <a:t>0</a:t>
          </a:r>
          <a:r>
            <a:rPr kumimoji="1" lang="ja-JP" altLang="en-US" sz="2000">
              <a:solidFill>
                <a:sysClr val="windowText" lastClr="000000"/>
              </a:solidFill>
            </a:rPr>
            <a:t>百万円</a:t>
          </a:r>
        </a:p>
      </xdr:txBody>
    </xdr:sp>
    <xdr:clientData/>
  </xdr:twoCellAnchor>
  <xdr:twoCellAnchor>
    <xdr:from>
      <xdr:col>28</xdr:col>
      <xdr:colOff>0</xdr:colOff>
      <xdr:row>750</xdr:row>
      <xdr:rowOff>227301</xdr:rowOff>
    </xdr:from>
    <xdr:to>
      <xdr:col>28</xdr:col>
      <xdr:colOff>622</xdr:colOff>
      <xdr:row>754</xdr:row>
      <xdr:rowOff>134897</xdr:rowOff>
    </xdr:to>
    <xdr:cxnSp macro="">
      <xdr:nvCxnSpPr>
        <xdr:cNvPr id="4" name="直線矢印コネクタ 3"/>
        <xdr:cNvCxnSpPr/>
      </xdr:nvCxnSpPr>
      <xdr:spPr>
        <a:xfrm>
          <a:off x="5455227" y="41877528"/>
          <a:ext cx="622" cy="133634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129887</xdr:colOff>
      <xdr:row>754</xdr:row>
      <xdr:rowOff>151534</xdr:rowOff>
    </xdr:from>
    <xdr:to>
      <xdr:col>34</xdr:col>
      <xdr:colOff>179086</xdr:colOff>
      <xdr:row>756</xdr:row>
      <xdr:rowOff>344207</xdr:rowOff>
    </xdr:to>
    <xdr:sp macro="" textlink="">
      <xdr:nvSpPr>
        <xdr:cNvPr id="5" name="正方形/長方形 4"/>
        <xdr:cNvSpPr/>
      </xdr:nvSpPr>
      <xdr:spPr>
        <a:xfrm>
          <a:off x="4221307" y="43230511"/>
          <a:ext cx="2581984" cy="9070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．一般社団法人　</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日本労働者信用基金協会</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21</xdr:col>
      <xdr:colOff>0</xdr:colOff>
      <xdr:row>752</xdr:row>
      <xdr:rowOff>0</xdr:rowOff>
    </xdr:from>
    <xdr:to>
      <xdr:col>28</xdr:col>
      <xdr:colOff>27513</xdr:colOff>
      <xdr:row>753</xdr:row>
      <xdr:rowOff>27137</xdr:rowOff>
    </xdr:to>
    <xdr:sp macro="" textlink="">
      <xdr:nvSpPr>
        <xdr:cNvPr id="6" name="正方形/長方形 5"/>
        <xdr:cNvSpPr/>
      </xdr:nvSpPr>
      <xdr:spPr>
        <a:xfrm>
          <a:off x="4091420" y="42364602"/>
          <a:ext cx="1391320" cy="38432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8" zoomScaleNormal="75" zoomScaleSheetLayoutView="88" zoomScalePageLayoutView="85" workbookViewId="0">
      <selection activeCell="O1" sqref="O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326</v>
      </c>
      <c r="AJ2" s="931" t="s">
        <v>686</v>
      </c>
      <c r="AK2" s="931"/>
      <c r="AL2" s="931"/>
      <c r="AM2" s="931"/>
      <c r="AN2" s="83" t="s">
        <v>326</v>
      </c>
      <c r="AO2" s="931">
        <v>20</v>
      </c>
      <c r="AP2" s="931"/>
      <c r="AQ2" s="931"/>
      <c r="AR2" s="84" t="s">
        <v>631</v>
      </c>
      <c r="AS2" s="937">
        <v>662</v>
      </c>
      <c r="AT2" s="937"/>
      <c r="AU2" s="937"/>
      <c r="AV2" s="83" t="str">
        <f>IF(AW2="","","-")</f>
        <v/>
      </c>
      <c r="AW2" s="897"/>
      <c r="AX2" s="897"/>
    </row>
    <row r="3" spans="1:50" ht="21" customHeight="1" thickBot="1" x14ac:dyDescent="0.2">
      <c r="A3" s="852" t="s">
        <v>624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632</v>
      </c>
      <c r="AK3" s="854"/>
      <c r="AL3" s="854"/>
      <c r="AM3" s="854"/>
      <c r="AN3" s="854"/>
      <c r="AO3" s="854"/>
      <c r="AP3" s="854"/>
      <c r="AQ3" s="854"/>
      <c r="AR3" s="854"/>
      <c r="AS3" s="854"/>
      <c r="AT3" s="854"/>
      <c r="AU3" s="854"/>
      <c r="AV3" s="854"/>
      <c r="AW3" s="854"/>
      <c r="AX3" s="24" t="s">
        <v>64</v>
      </c>
    </row>
    <row r="4" spans="1:50" ht="24.75" customHeight="1" x14ac:dyDescent="0.15">
      <c r="A4" s="690" t="s">
        <v>25</v>
      </c>
      <c r="B4" s="691"/>
      <c r="C4" s="691"/>
      <c r="D4" s="691"/>
      <c r="E4" s="691"/>
      <c r="F4" s="691"/>
      <c r="G4" s="668" t="s">
        <v>633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634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4" t="s">
        <v>425</v>
      </c>
      <c r="H5" s="825"/>
      <c r="I5" s="825"/>
      <c r="J5" s="825"/>
      <c r="K5" s="825"/>
      <c r="L5" s="825"/>
      <c r="M5" s="826" t="s">
        <v>65</v>
      </c>
      <c r="N5" s="827"/>
      <c r="O5" s="827"/>
      <c r="P5" s="827"/>
      <c r="Q5" s="827"/>
      <c r="R5" s="828"/>
      <c r="S5" s="829" t="s">
        <v>69</v>
      </c>
      <c r="T5" s="825"/>
      <c r="U5" s="825"/>
      <c r="V5" s="825"/>
      <c r="W5" s="825"/>
      <c r="X5" s="830"/>
      <c r="Y5" s="684" t="s">
        <v>3</v>
      </c>
      <c r="Z5" s="530"/>
      <c r="AA5" s="530"/>
      <c r="AB5" s="530"/>
      <c r="AC5" s="530"/>
      <c r="AD5" s="531"/>
      <c r="AE5" s="685" t="s">
        <v>635</v>
      </c>
      <c r="AF5" s="685"/>
      <c r="AG5" s="685"/>
      <c r="AH5" s="685"/>
      <c r="AI5" s="685"/>
      <c r="AJ5" s="685"/>
      <c r="AK5" s="685"/>
      <c r="AL5" s="685"/>
      <c r="AM5" s="685"/>
      <c r="AN5" s="685"/>
      <c r="AO5" s="685"/>
      <c r="AP5" s="686"/>
      <c r="AQ5" s="687" t="s">
        <v>636</v>
      </c>
      <c r="AR5" s="688"/>
      <c r="AS5" s="688"/>
      <c r="AT5" s="688"/>
      <c r="AU5" s="688"/>
      <c r="AV5" s="688"/>
      <c r="AW5" s="688"/>
      <c r="AX5" s="689"/>
    </row>
    <row r="6" spans="1:50" ht="39" customHeight="1" x14ac:dyDescent="0.15">
      <c r="A6" s="692" t="s">
        <v>4</v>
      </c>
      <c r="B6" s="693"/>
      <c r="C6" s="693"/>
      <c r="D6" s="693"/>
      <c r="E6" s="693"/>
      <c r="F6" s="693"/>
      <c r="G6" s="377" t="str">
        <f>入力規則等!F39</f>
        <v>労働保険特別会計雇用勘定</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638</v>
      </c>
      <c r="H7" s="486"/>
      <c r="I7" s="486"/>
      <c r="J7" s="486"/>
      <c r="K7" s="486"/>
      <c r="L7" s="486"/>
      <c r="M7" s="486"/>
      <c r="N7" s="486"/>
      <c r="O7" s="486"/>
      <c r="P7" s="486"/>
      <c r="Q7" s="486"/>
      <c r="R7" s="486"/>
      <c r="S7" s="486"/>
      <c r="T7" s="486"/>
      <c r="U7" s="486"/>
      <c r="V7" s="486"/>
      <c r="W7" s="486"/>
      <c r="X7" s="487"/>
      <c r="Y7" s="909" t="s">
        <v>309</v>
      </c>
      <c r="Z7" s="427"/>
      <c r="AA7" s="427"/>
      <c r="AB7" s="427"/>
      <c r="AC7" s="427"/>
      <c r="AD7" s="910"/>
      <c r="AE7" s="898" t="s">
        <v>690</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2" t="s">
        <v>208</v>
      </c>
      <c r="B8" s="483"/>
      <c r="C8" s="483"/>
      <c r="D8" s="483"/>
      <c r="E8" s="483"/>
      <c r="F8" s="484"/>
      <c r="G8" s="932" t="str">
        <f>入力規則等!A27</f>
        <v>-</v>
      </c>
      <c r="H8" s="706"/>
      <c r="I8" s="706"/>
      <c r="J8" s="706"/>
      <c r="K8" s="706"/>
      <c r="L8" s="706"/>
      <c r="M8" s="706"/>
      <c r="N8" s="706"/>
      <c r="O8" s="706"/>
      <c r="P8" s="706"/>
      <c r="Q8" s="706"/>
      <c r="R8" s="706"/>
      <c r="S8" s="706"/>
      <c r="T8" s="706"/>
      <c r="U8" s="706"/>
      <c r="V8" s="706"/>
      <c r="W8" s="706"/>
      <c r="X8" s="933"/>
      <c r="Y8" s="831" t="s">
        <v>209</v>
      </c>
      <c r="Z8" s="832"/>
      <c r="AA8" s="832"/>
      <c r="AB8" s="832"/>
      <c r="AC8" s="832"/>
      <c r="AD8" s="833"/>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4" t="s">
        <v>23</v>
      </c>
      <c r="B9" s="835"/>
      <c r="C9" s="835"/>
      <c r="D9" s="835"/>
      <c r="E9" s="835"/>
      <c r="F9" s="835"/>
      <c r="G9" s="836" t="s">
        <v>639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6" t="s">
        <v>29</v>
      </c>
      <c r="B10" s="647"/>
      <c r="C10" s="647"/>
      <c r="D10" s="647"/>
      <c r="E10" s="647"/>
      <c r="F10" s="647"/>
      <c r="G10" s="740" t="s">
        <v>640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0" t="s">
        <v>24</v>
      </c>
      <c r="B12" s="951"/>
      <c r="C12" s="951"/>
      <c r="D12" s="951"/>
      <c r="E12" s="951"/>
      <c r="F12" s="952"/>
      <c r="G12" s="746"/>
      <c r="H12" s="747"/>
      <c r="I12" s="747"/>
      <c r="J12" s="747"/>
      <c r="K12" s="747"/>
      <c r="L12" s="747"/>
      <c r="M12" s="747"/>
      <c r="N12" s="747"/>
      <c r="O12" s="747"/>
      <c r="P12" s="434" t="s">
        <v>310</v>
      </c>
      <c r="Q12" s="429"/>
      <c r="R12" s="429"/>
      <c r="S12" s="429"/>
      <c r="T12" s="429"/>
      <c r="U12" s="429"/>
      <c r="V12" s="430"/>
      <c r="W12" s="434" t="s">
        <v>332</v>
      </c>
      <c r="X12" s="429"/>
      <c r="Y12" s="429"/>
      <c r="Z12" s="429"/>
      <c r="AA12" s="429"/>
      <c r="AB12" s="429"/>
      <c r="AC12" s="430"/>
      <c r="AD12" s="434" t="s">
        <v>621</v>
      </c>
      <c r="AE12" s="429"/>
      <c r="AF12" s="429"/>
      <c r="AG12" s="429"/>
      <c r="AH12" s="429"/>
      <c r="AI12" s="429"/>
      <c r="AJ12" s="430"/>
      <c r="AK12" s="434" t="s">
        <v>625</v>
      </c>
      <c r="AL12" s="429"/>
      <c r="AM12" s="429"/>
      <c r="AN12" s="429"/>
      <c r="AO12" s="429"/>
      <c r="AP12" s="429"/>
      <c r="AQ12" s="430"/>
      <c r="AR12" s="434" t="s">
        <v>626</v>
      </c>
      <c r="AS12" s="429"/>
      <c r="AT12" s="429"/>
      <c r="AU12" s="429"/>
      <c r="AV12" s="429"/>
      <c r="AW12" s="429"/>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13</v>
      </c>
      <c r="Q13" s="644"/>
      <c r="R13" s="644"/>
      <c r="S13" s="644"/>
      <c r="T13" s="644"/>
      <c r="U13" s="644"/>
      <c r="V13" s="645"/>
      <c r="W13" s="643">
        <v>11</v>
      </c>
      <c r="X13" s="644"/>
      <c r="Y13" s="644"/>
      <c r="Z13" s="644"/>
      <c r="AA13" s="644"/>
      <c r="AB13" s="644"/>
      <c r="AC13" s="645"/>
      <c r="AD13" s="643">
        <v>10</v>
      </c>
      <c r="AE13" s="644"/>
      <c r="AF13" s="644"/>
      <c r="AG13" s="644"/>
      <c r="AH13" s="644"/>
      <c r="AI13" s="644"/>
      <c r="AJ13" s="645"/>
      <c r="AK13" s="643">
        <v>10</v>
      </c>
      <c r="AL13" s="644"/>
      <c r="AM13" s="644"/>
      <c r="AN13" s="644"/>
      <c r="AO13" s="644"/>
      <c r="AP13" s="644"/>
      <c r="AQ13" s="645"/>
      <c r="AR13" s="906"/>
      <c r="AS13" s="907"/>
      <c r="AT13" s="907"/>
      <c r="AU13" s="907"/>
      <c r="AV13" s="907"/>
      <c r="AW13" s="907"/>
      <c r="AX13" s="908"/>
    </row>
    <row r="14" spans="1:50" ht="21" customHeight="1" x14ac:dyDescent="0.15">
      <c r="A14" s="600"/>
      <c r="B14" s="601"/>
      <c r="C14" s="601"/>
      <c r="D14" s="601"/>
      <c r="E14" s="601"/>
      <c r="F14" s="602"/>
      <c r="G14" s="711"/>
      <c r="H14" s="712"/>
      <c r="I14" s="697" t="s">
        <v>8</v>
      </c>
      <c r="J14" s="748"/>
      <c r="K14" s="748"/>
      <c r="L14" s="748"/>
      <c r="M14" s="748"/>
      <c r="N14" s="748"/>
      <c r="O14" s="749"/>
      <c r="P14" s="643" t="s">
        <v>641</v>
      </c>
      <c r="Q14" s="644"/>
      <c r="R14" s="644"/>
      <c r="S14" s="644"/>
      <c r="T14" s="644"/>
      <c r="U14" s="644"/>
      <c r="V14" s="645"/>
      <c r="W14" s="643" t="s">
        <v>641</v>
      </c>
      <c r="X14" s="644"/>
      <c r="Y14" s="644"/>
      <c r="Z14" s="644"/>
      <c r="AA14" s="644"/>
      <c r="AB14" s="644"/>
      <c r="AC14" s="645"/>
      <c r="AD14" s="643" t="s">
        <v>641</v>
      </c>
      <c r="AE14" s="644"/>
      <c r="AF14" s="644"/>
      <c r="AG14" s="644"/>
      <c r="AH14" s="644"/>
      <c r="AI14" s="644"/>
      <c r="AJ14" s="645"/>
      <c r="AK14" s="643" t="s">
        <v>641</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641</v>
      </c>
      <c r="Q15" s="644"/>
      <c r="R15" s="644"/>
      <c r="S15" s="644"/>
      <c r="T15" s="644"/>
      <c r="U15" s="644"/>
      <c r="V15" s="645"/>
      <c r="W15" s="643" t="s">
        <v>641</v>
      </c>
      <c r="X15" s="644"/>
      <c r="Y15" s="644"/>
      <c r="Z15" s="644"/>
      <c r="AA15" s="644"/>
      <c r="AB15" s="644"/>
      <c r="AC15" s="645"/>
      <c r="AD15" s="643" t="s">
        <v>641</v>
      </c>
      <c r="AE15" s="644"/>
      <c r="AF15" s="644"/>
      <c r="AG15" s="644"/>
      <c r="AH15" s="644"/>
      <c r="AI15" s="644"/>
      <c r="AJ15" s="645"/>
      <c r="AK15" s="643" t="s">
        <v>641</v>
      </c>
      <c r="AL15" s="644"/>
      <c r="AM15" s="644"/>
      <c r="AN15" s="644"/>
      <c r="AO15" s="644"/>
      <c r="AP15" s="644"/>
      <c r="AQ15" s="645"/>
      <c r="AR15" s="643"/>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t="s">
        <v>641</v>
      </c>
      <c r="Q16" s="644"/>
      <c r="R16" s="644"/>
      <c r="S16" s="644"/>
      <c r="T16" s="644"/>
      <c r="U16" s="644"/>
      <c r="V16" s="645"/>
      <c r="W16" s="643" t="s">
        <v>641</v>
      </c>
      <c r="X16" s="644"/>
      <c r="Y16" s="644"/>
      <c r="Z16" s="644"/>
      <c r="AA16" s="644"/>
      <c r="AB16" s="644"/>
      <c r="AC16" s="645"/>
      <c r="AD16" s="643" t="s">
        <v>641</v>
      </c>
      <c r="AE16" s="644"/>
      <c r="AF16" s="644"/>
      <c r="AG16" s="644"/>
      <c r="AH16" s="644"/>
      <c r="AI16" s="644"/>
      <c r="AJ16" s="645"/>
      <c r="AK16" s="643" t="s">
        <v>641</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641</v>
      </c>
      <c r="Q17" s="644"/>
      <c r="R17" s="644"/>
      <c r="S17" s="644"/>
      <c r="T17" s="644"/>
      <c r="U17" s="644"/>
      <c r="V17" s="645"/>
      <c r="W17" s="643" t="s">
        <v>641</v>
      </c>
      <c r="X17" s="644"/>
      <c r="Y17" s="644"/>
      <c r="Z17" s="644"/>
      <c r="AA17" s="644"/>
      <c r="AB17" s="644"/>
      <c r="AC17" s="645"/>
      <c r="AD17" s="643" t="s">
        <v>641</v>
      </c>
      <c r="AE17" s="644"/>
      <c r="AF17" s="644"/>
      <c r="AG17" s="644"/>
      <c r="AH17" s="644"/>
      <c r="AI17" s="644"/>
      <c r="AJ17" s="645"/>
      <c r="AK17" s="643" t="s">
        <v>641</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3"/>
      <c r="H18" s="714"/>
      <c r="I18" s="702" t="s">
        <v>20</v>
      </c>
      <c r="J18" s="703"/>
      <c r="K18" s="703"/>
      <c r="L18" s="703"/>
      <c r="M18" s="703"/>
      <c r="N18" s="703"/>
      <c r="O18" s="704"/>
      <c r="P18" s="863">
        <f>SUM(P13:V17)</f>
        <v>13</v>
      </c>
      <c r="Q18" s="864"/>
      <c r="R18" s="864"/>
      <c r="S18" s="864"/>
      <c r="T18" s="864"/>
      <c r="U18" s="864"/>
      <c r="V18" s="865"/>
      <c r="W18" s="863">
        <f>SUM(W13:AC17)</f>
        <v>11</v>
      </c>
      <c r="X18" s="864"/>
      <c r="Y18" s="864"/>
      <c r="Z18" s="864"/>
      <c r="AA18" s="864"/>
      <c r="AB18" s="864"/>
      <c r="AC18" s="865"/>
      <c r="AD18" s="863">
        <f>SUM(AD13:AJ17)</f>
        <v>10</v>
      </c>
      <c r="AE18" s="864"/>
      <c r="AF18" s="864"/>
      <c r="AG18" s="864"/>
      <c r="AH18" s="864"/>
      <c r="AI18" s="864"/>
      <c r="AJ18" s="865"/>
      <c r="AK18" s="863">
        <f>SUM(AK13:AQ17)</f>
        <v>10</v>
      </c>
      <c r="AL18" s="864"/>
      <c r="AM18" s="864"/>
      <c r="AN18" s="864"/>
      <c r="AO18" s="864"/>
      <c r="AP18" s="864"/>
      <c r="AQ18" s="865"/>
      <c r="AR18" s="863">
        <f>SUM(AR13:AX17)</f>
        <v>0</v>
      </c>
      <c r="AS18" s="864"/>
      <c r="AT18" s="864"/>
      <c r="AU18" s="864"/>
      <c r="AV18" s="864"/>
      <c r="AW18" s="864"/>
      <c r="AX18" s="866"/>
    </row>
    <row r="19" spans="1:50" ht="24.75" customHeight="1" x14ac:dyDescent="0.15">
      <c r="A19" s="600"/>
      <c r="B19" s="601"/>
      <c r="C19" s="601"/>
      <c r="D19" s="601"/>
      <c r="E19" s="601"/>
      <c r="F19" s="602"/>
      <c r="G19" s="861" t="s">
        <v>9</v>
      </c>
      <c r="H19" s="862"/>
      <c r="I19" s="862"/>
      <c r="J19" s="862"/>
      <c r="K19" s="862"/>
      <c r="L19" s="862"/>
      <c r="M19" s="862"/>
      <c r="N19" s="862"/>
      <c r="O19" s="862"/>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61" t="s">
        <v>10</v>
      </c>
      <c r="H20" s="862"/>
      <c r="I20" s="862"/>
      <c r="J20" s="862"/>
      <c r="K20" s="862"/>
      <c r="L20" s="862"/>
      <c r="M20" s="862"/>
      <c r="N20" s="862"/>
      <c r="O20" s="862"/>
      <c r="P20" s="301">
        <f>IF(P18=0, "-", SUM(P19)/P18)</f>
        <v>0</v>
      </c>
      <c r="Q20" s="301"/>
      <c r="R20" s="301"/>
      <c r="S20" s="301"/>
      <c r="T20" s="301"/>
      <c r="U20" s="301"/>
      <c r="V20" s="301"/>
      <c r="W20" s="301">
        <f t="shared" ref="W20" si="0">IF(W18=0, "-", SUM(W19)/W18)</f>
        <v>0</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3"/>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9" t="s">
        <v>629</v>
      </c>
      <c r="B22" s="960"/>
      <c r="C22" s="960"/>
      <c r="D22" s="960"/>
      <c r="E22" s="960"/>
      <c r="F22" s="961"/>
      <c r="G22" s="955" t="s">
        <v>254</v>
      </c>
      <c r="H22" s="207"/>
      <c r="I22" s="207"/>
      <c r="J22" s="207"/>
      <c r="K22" s="207"/>
      <c r="L22" s="207"/>
      <c r="M22" s="207"/>
      <c r="N22" s="207"/>
      <c r="O22" s="208"/>
      <c r="P22" s="920" t="s">
        <v>627</v>
      </c>
      <c r="Q22" s="207"/>
      <c r="R22" s="207"/>
      <c r="S22" s="207"/>
      <c r="T22" s="207"/>
      <c r="U22" s="207"/>
      <c r="V22" s="208"/>
      <c r="W22" s="920" t="s">
        <v>628</v>
      </c>
      <c r="X22" s="207"/>
      <c r="Y22" s="207"/>
      <c r="Z22" s="207"/>
      <c r="AA22" s="207"/>
      <c r="AB22" s="207"/>
      <c r="AC22" s="208"/>
      <c r="AD22" s="920" t="s">
        <v>253</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hidden="1" customHeight="1" x14ac:dyDescent="0.15">
      <c r="A23" s="962"/>
      <c r="B23" s="963"/>
      <c r="C23" s="963"/>
      <c r="D23" s="963"/>
      <c r="E23" s="963"/>
      <c r="F23" s="964"/>
      <c r="G23" s="956"/>
      <c r="H23" s="957"/>
      <c r="I23" s="957"/>
      <c r="J23" s="957"/>
      <c r="K23" s="957"/>
      <c r="L23" s="957"/>
      <c r="M23" s="957"/>
      <c r="N23" s="957"/>
      <c r="O23" s="958"/>
      <c r="P23" s="906"/>
      <c r="Q23" s="907"/>
      <c r="R23" s="907"/>
      <c r="S23" s="907"/>
      <c r="T23" s="907"/>
      <c r="U23" s="907"/>
      <c r="V23" s="921"/>
      <c r="W23" s="906"/>
      <c r="X23" s="907"/>
      <c r="Y23" s="907"/>
      <c r="Z23" s="907"/>
      <c r="AA23" s="907"/>
      <c r="AB23" s="907"/>
      <c r="AC23" s="921"/>
      <c r="AD23" s="969" t="s">
        <v>687</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22"/>
      <c r="H24" s="923"/>
      <c r="I24" s="923"/>
      <c r="J24" s="923"/>
      <c r="K24" s="923"/>
      <c r="L24" s="923"/>
      <c r="M24" s="923"/>
      <c r="N24" s="923"/>
      <c r="O24" s="924"/>
      <c r="P24" s="643"/>
      <c r="Q24" s="644"/>
      <c r="R24" s="644"/>
      <c r="S24" s="644"/>
      <c r="T24" s="644"/>
      <c r="U24" s="644"/>
      <c r="V24" s="645"/>
      <c r="W24" s="643"/>
      <c r="X24" s="644"/>
      <c r="Y24" s="644"/>
      <c r="Z24" s="644"/>
      <c r="AA24" s="644"/>
      <c r="AB24" s="644"/>
      <c r="AC24" s="64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22"/>
      <c r="H25" s="923"/>
      <c r="I25" s="923"/>
      <c r="J25" s="923"/>
      <c r="K25" s="923"/>
      <c r="L25" s="923"/>
      <c r="M25" s="923"/>
      <c r="N25" s="923"/>
      <c r="O25" s="924"/>
      <c r="P25" s="643"/>
      <c r="Q25" s="644"/>
      <c r="R25" s="644"/>
      <c r="S25" s="644"/>
      <c r="T25" s="644"/>
      <c r="U25" s="644"/>
      <c r="V25" s="645"/>
      <c r="W25" s="643"/>
      <c r="X25" s="644"/>
      <c r="Y25" s="644"/>
      <c r="Z25" s="644"/>
      <c r="AA25" s="644"/>
      <c r="AB25" s="644"/>
      <c r="AC25" s="64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43"/>
      <c r="Q26" s="644"/>
      <c r="R26" s="644"/>
      <c r="S26" s="644"/>
      <c r="T26" s="644"/>
      <c r="U26" s="644"/>
      <c r="V26" s="645"/>
      <c r="W26" s="643"/>
      <c r="X26" s="644"/>
      <c r="Y26" s="644"/>
      <c r="Z26" s="644"/>
      <c r="AA26" s="644"/>
      <c r="AB26" s="644"/>
      <c r="AC26" s="64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40.5" customHeight="1" x14ac:dyDescent="0.15">
      <c r="A27" s="962"/>
      <c r="B27" s="963"/>
      <c r="C27" s="963"/>
      <c r="D27" s="963"/>
      <c r="E27" s="963"/>
      <c r="F27" s="964"/>
      <c r="G27" s="922" t="s">
        <v>642</v>
      </c>
      <c r="H27" s="923"/>
      <c r="I27" s="923"/>
      <c r="J27" s="923"/>
      <c r="K27" s="923"/>
      <c r="L27" s="923"/>
      <c r="M27" s="923"/>
      <c r="N27" s="923"/>
      <c r="O27" s="924"/>
      <c r="P27" s="643">
        <v>10</v>
      </c>
      <c r="Q27" s="644"/>
      <c r="R27" s="644"/>
      <c r="S27" s="644"/>
      <c r="T27" s="644"/>
      <c r="U27" s="644"/>
      <c r="V27" s="645"/>
      <c r="W27" s="643" t="s">
        <v>687</v>
      </c>
      <c r="X27" s="644"/>
      <c r="Y27" s="644"/>
      <c r="Z27" s="644"/>
      <c r="AA27" s="644"/>
      <c r="AB27" s="644"/>
      <c r="AC27" s="64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12" hidden="1" customHeight="1" x14ac:dyDescent="0.15">
      <c r="A28" s="962"/>
      <c r="B28" s="963"/>
      <c r="C28" s="963"/>
      <c r="D28" s="963"/>
      <c r="E28" s="963"/>
      <c r="F28" s="964"/>
      <c r="G28" s="925" t="s">
        <v>258</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255</v>
      </c>
      <c r="H29" s="929"/>
      <c r="I29" s="929"/>
      <c r="J29" s="929"/>
      <c r="K29" s="929"/>
      <c r="L29" s="929"/>
      <c r="M29" s="929"/>
      <c r="N29" s="929"/>
      <c r="O29" s="930"/>
      <c r="P29" s="643">
        <f>AK13</f>
        <v>10</v>
      </c>
      <c r="Q29" s="644"/>
      <c r="R29" s="644"/>
      <c r="S29" s="644"/>
      <c r="T29" s="644"/>
      <c r="U29" s="644"/>
      <c r="V29" s="645"/>
      <c r="W29" s="938">
        <f>AR13</f>
        <v>0</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6" t="s">
        <v>270</v>
      </c>
      <c r="B30" s="847"/>
      <c r="C30" s="847"/>
      <c r="D30" s="847"/>
      <c r="E30" s="847"/>
      <c r="F30" s="848"/>
      <c r="G30" s="759" t="s">
        <v>145</v>
      </c>
      <c r="H30" s="760"/>
      <c r="I30" s="760"/>
      <c r="J30" s="760"/>
      <c r="K30" s="760"/>
      <c r="L30" s="760"/>
      <c r="M30" s="760"/>
      <c r="N30" s="760"/>
      <c r="O30" s="761"/>
      <c r="P30" s="842" t="s">
        <v>58</v>
      </c>
      <c r="Q30" s="760"/>
      <c r="R30" s="760"/>
      <c r="S30" s="760"/>
      <c r="T30" s="760"/>
      <c r="U30" s="760"/>
      <c r="V30" s="760"/>
      <c r="W30" s="760"/>
      <c r="X30" s="761"/>
      <c r="Y30" s="839"/>
      <c r="Z30" s="840"/>
      <c r="AA30" s="841"/>
      <c r="AB30" s="843" t="s">
        <v>11</v>
      </c>
      <c r="AC30" s="844"/>
      <c r="AD30" s="845"/>
      <c r="AE30" s="843" t="s">
        <v>310</v>
      </c>
      <c r="AF30" s="844"/>
      <c r="AG30" s="844"/>
      <c r="AH30" s="845"/>
      <c r="AI30" s="901" t="s">
        <v>332</v>
      </c>
      <c r="AJ30" s="901"/>
      <c r="AK30" s="901"/>
      <c r="AL30" s="843"/>
      <c r="AM30" s="901" t="s">
        <v>429</v>
      </c>
      <c r="AN30" s="901"/>
      <c r="AO30" s="901"/>
      <c r="AP30" s="843"/>
      <c r="AQ30" s="753" t="s">
        <v>184</v>
      </c>
      <c r="AR30" s="754"/>
      <c r="AS30" s="754"/>
      <c r="AT30" s="755"/>
      <c r="AU30" s="760" t="s">
        <v>133</v>
      </c>
      <c r="AV30" s="760"/>
      <c r="AW30" s="760"/>
      <c r="AX30" s="903"/>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2"/>
      <c r="AJ31" s="902"/>
      <c r="AK31" s="902"/>
      <c r="AL31" s="395"/>
      <c r="AM31" s="902"/>
      <c r="AN31" s="902"/>
      <c r="AO31" s="902"/>
      <c r="AP31" s="395"/>
      <c r="AQ31" s="235" t="s">
        <v>641</v>
      </c>
      <c r="AR31" s="186"/>
      <c r="AS31" s="121" t="s">
        <v>185</v>
      </c>
      <c r="AT31" s="122"/>
      <c r="AU31" s="185" t="s">
        <v>641</v>
      </c>
      <c r="AV31" s="185"/>
      <c r="AW31" s="380" t="s">
        <v>175</v>
      </c>
      <c r="AX31" s="381"/>
    </row>
    <row r="32" spans="1:50" ht="23.25" customHeight="1" x14ac:dyDescent="0.15">
      <c r="A32" s="385"/>
      <c r="B32" s="383"/>
      <c r="C32" s="383"/>
      <c r="D32" s="383"/>
      <c r="E32" s="383"/>
      <c r="F32" s="384"/>
      <c r="G32" s="551" t="s">
        <v>641</v>
      </c>
      <c r="H32" s="552"/>
      <c r="I32" s="552"/>
      <c r="J32" s="552"/>
      <c r="K32" s="552"/>
      <c r="L32" s="552"/>
      <c r="M32" s="552"/>
      <c r="N32" s="552"/>
      <c r="O32" s="553"/>
      <c r="P32" s="93" t="s">
        <v>641</v>
      </c>
      <c r="Q32" s="93"/>
      <c r="R32" s="93"/>
      <c r="S32" s="93"/>
      <c r="T32" s="93"/>
      <c r="U32" s="93"/>
      <c r="V32" s="93"/>
      <c r="W32" s="93"/>
      <c r="X32" s="94"/>
      <c r="Y32" s="458" t="s">
        <v>12</v>
      </c>
      <c r="Z32" s="518"/>
      <c r="AA32" s="519"/>
      <c r="AB32" s="448" t="s">
        <v>641</v>
      </c>
      <c r="AC32" s="448"/>
      <c r="AD32" s="448"/>
      <c r="AE32" s="203" t="s">
        <v>641</v>
      </c>
      <c r="AF32" s="204"/>
      <c r="AG32" s="204"/>
      <c r="AH32" s="205"/>
      <c r="AI32" s="203" t="s">
        <v>641</v>
      </c>
      <c r="AJ32" s="204"/>
      <c r="AK32" s="204"/>
      <c r="AL32" s="205"/>
      <c r="AM32" s="203" t="s">
        <v>641</v>
      </c>
      <c r="AN32" s="204"/>
      <c r="AO32" s="204"/>
      <c r="AP32" s="205"/>
      <c r="AQ32" s="321" t="s">
        <v>641</v>
      </c>
      <c r="AR32" s="193"/>
      <c r="AS32" s="193"/>
      <c r="AT32" s="322"/>
      <c r="AU32" s="204" t="s">
        <v>641</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641</v>
      </c>
      <c r="AC33" s="510"/>
      <c r="AD33" s="510"/>
      <c r="AE33" s="203" t="s">
        <v>641</v>
      </c>
      <c r="AF33" s="204"/>
      <c r="AG33" s="204"/>
      <c r="AH33" s="204"/>
      <c r="AI33" s="203" t="s">
        <v>641</v>
      </c>
      <c r="AJ33" s="204"/>
      <c r="AK33" s="204"/>
      <c r="AL33" s="204"/>
      <c r="AM33" s="203" t="s">
        <v>641</v>
      </c>
      <c r="AN33" s="204"/>
      <c r="AO33" s="204"/>
      <c r="AP33" s="204"/>
      <c r="AQ33" s="321" t="s">
        <v>641</v>
      </c>
      <c r="AR33" s="193"/>
      <c r="AS33" s="193"/>
      <c r="AT33" s="322"/>
      <c r="AU33" s="204" t="s">
        <v>641</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641</v>
      </c>
      <c r="AF34" s="204"/>
      <c r="AG34" s="204"/>
      <c r="AH34" s="204"/>
      <c r="AI34" s="203" t="s">
        <v>641</v>
      </c>
      <c r="AJ34" s="204"/>
      <c r="AK34" s="204"/>
      <c r="AL34" s="204"/>
      <c r="AM34" s="203" t="s">
        <v>641</v>
      </c>
      <c r="AN34" s="204"/>
      <c r="AO34" s="204"/>
      <c r="AP34" s="204"/>
      <c r="AQ34" s="321" t="s">
        <v>641</v>
      </c>
      <c r="AR34" s="193"/>
      <c r="AS34" s="193"/>
      <c r="AT34" s="322"/>
      <c r="AU34" s="204" t="s">
        <v>641</v>
      </c>
      <c r="AV34" s="204"/>
      <c r="AW34" s="204"/>
      <c r="AX34" s="206"/>
    </row>
    <row r="35" spans="1:51" ht="23.25" customHeight="1" x14ac:dyDescent="0.15">
      <c r="A35" s="213" t="s">
        <v>300</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310</v>
      </c>
      <c r="AF37" s="232"/>
      <c r="AG37" s="232"/>
      <c r="AH37" s="232"/>
      <c r="AI37" s="232" t="s">
        <v>332</v>
      </c>
      <c r="AJ37" s="232"/>
      <c r="AK37" s="232"/>
      <c r="AL37" s="232"/>
      <c r="AM37" s="232" t="s">
        <v>429</v>
      </c>
      <c r="AN37" s="232"/>
      <c r="AO37" s="232"/>
      <c r="AP37" s="232"/>
      <c r="AQ37" s="139" t="s">
        <v>184</v>
      </c>
      <c r="AR37" s="140"/>
      <c r="AS37" s="140"/>
      <c r="AT37" s="141"/>
      <c r="AU37" s="399" t="s">
        <v>133</v>
      </c>
      <c r="AV37" s="399"/>
      <c r="AW37" s="399"/>
      <c r="AX37" s="896"/>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310</v>
      </c>
      <c r="AF44" s="232"/>
      <c r="AG44" s="232"/>
      <c r="AH44" s="232"/>
      <c r="AI44" s="232" t="s">
        <v>332</v>
      </c>
      <c r="AJ44" s="232"/>
      <c r="AK44" s="232"/>
      <c r="AL44" s="232"/>
      <c r="AM44" s="232" t="s">
        <v>429</v>
      </c>
      <c r="AN44" s="232"/>
      <c r="AO44" s="232"/>
      <c r="AP44" s="232"/>
      <c r="AQ44" s="139" t="s">
        <v>184</v>
      </c>
      <c r="AR44" s="140"/>
      <c r="AS44" s="140"/>
      <c r="AT44" s="141"/>
      <c r="AU44" s="399" t="s">
        <v>133</v>
      </c>
      <c r="AV44" s="399"/>
      <c r="AW44" s="399"/>
      <c r="AX44" s="896"/>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310</v>
      </c>
      <c r="AF51" s="232"/>
      <c r="AG51" s="232"/>
      <c r="AH51" s="232"/>
      <c r="AI51" s="232" t="s">
        <v>332</v>
      </c>
      <c r="AJ51" s="232"/>
      <c r="AK51" s="232"/>
      <c r="AL51" s="232"/>
      <c r="AM51" s="232" t="s">
        <v>429</v>
      </c>
      <c r="AN51" s="232"/>
      <c r="AO51" s="232"/>
      <c r="AP51" s="232"/>
      <c r="AQ51" s="139" t="s">
        <v>184</v>
      </c>
      <c r="AR51" s="140"/>
      <c r="AS51" s="140"/>
      <c r="AT51" s="141"/>
      <c r="AU51" s="911" t="s">
        <v>133</v>
      </c>
      <c r="AV51" s="911"/>
      <c r="AW51" s="911"/>
      <c r="AX51" s="912"/>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310</v>
      </c>
      <c r="AF58" s="232"/>
      <c r="AG58" s="232"/>
      <c r="AH58" s="232"/>
      <c r="AI58" s="232" t="s">
        <v>332</v>
      </c>
      <c r="AJ58" s="232"/>
      <c r="AK58" s="232"/>
      <c r="AL58" s="232"/>
      <c r="AM58" s="232" t="s">
        <v>429</v>
      </c>
      <c r="AN58" s="232"/>
      <c r="AO58" s="232"/>
      <c r="AP58" s="232"/>
      <c r="AQ58" s="139" t="s">
        <v>184</v>
      </c>
      <c r="AR58" s="140"/>
      <c r="AS58" s="140"/>
      <c r="AT58" s="141"/>
      <c r="AU58" s="911" t="s">
        <v>133</v>
      </c>
      <c r="AV58" s="911"/>
      <c r="AW58" s="911"/>
      <c r="AX58" s="912"/>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271</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4"/>
      <c r="I78" s="575"/>
      <c r="J78" s="575"/>
      <c r="K78" s="575"/>
      <c r="L78" s="575"/>
      <c r="M78" s="575"/>
      <c r="N78" s="575"/>
      <c r="O78" s="576"/>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c r="AS79" s="258"/>
      <c r="AT79" s="259"/>
      <c r="AU79" s="259"/>
      <c r="AV79" s="259"/>
      <c r="AW79" s="259"/>
      <c r="AX79" s="954"/>
      <c r="AY79">
        <f>COUNTIF($AR$79,"☑")</f>
        <v>0</v>
      </c>
    </row>
    <row r="80" spans="1:51" ht="18.75" customHeight="1" x14ac:dyDescent="0.15">
      <c r="A80" s="849"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622</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1</v>
      </c>
    </row>
    <row r="81" spans="1:60" ht="22.5" customHeight="1" x14ac:dyDescent="0.15">
      <c r="A81" s="850"/>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1</v>
      </c>
    </row>
    <row r="82" spans="1:60" ht="22.5" customHeight="1" x14ac:dyDescent="0.15">
      <c r="A82" s="850"/>
      <c r="B82" s="514"/>
      <c r="C82" s="412"/>
      <c r="D82" s="412"/>
      <c r="E82" s="412"/>
      <c r="F82" s="413"/>
      <c r="G82" s="662" t="s">
        <v>643</v>
      </c>
      <c r="H82" s="662"/>
      <c r="I82" s="662"/>
      <c r="J82" s="662"/>
      <c r="K82" s="662"/>
      <c r="L82" s="662"/>
      <c r="M82" s="662"/>
      <c r="N82" s="662"/>
      <c r="O82" s="662"/>
      <c r="P82" s="662"/>
      <c r="Q82" s="662"/>
      <c r="R82" s="662"/>
      <c r="S82" s="662"/>
      <c r="T82" s="662"/>
      <c r="U82" s="662"/>
      <c r="V82" s="662"/>
      <c r="W82" s="662"/>
      <c r="X82" s="662"/>
      <c r="Y82" s="662"/>
      <c r="Z82" s="662"/>
      <c r="AA82" s="663"/>
      <c r="AB82" s="869" t="s">
        <v>644</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0"/>
      <c r="AY82">
        <f t="shared" ref="AY82:AY89" si="10">$AY$80</f>
        <v>1</v>
      </c>
    </row>
    <row r="83" spans="1:60" ht="22.5" customHeight="1" x14ac:dyDescent="0.15">
      <c r="A83" s="850"/>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71"/>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2"/>
      <c r="AY83">
        <f t="shared" si="10"/>
        <v>1</v>
      </c>
    </row>
    <row r="84" spans="1:60" ht="19.5" customHeight="1" x14ac:dyDescent="0.15">
      <c r="A84" s="850"/>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3"/>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4"/>
      <c r="AY84">
        <f t="shared" si="10"/>
        <v>1</v>
      </c>
    </row>
    <row r="85" spans="1:60" ht="18.75" customHeight="1" x14ac:dyDescent="0.15">
      <c r="A85" s="850"/>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310</v>
      </c>
      <c r="AF85" s="232"/>
      <c r="AG85" s="232"/>
      <c r="AH85" s="232"/>
      <c r="AI85" s="232" t="s">
        <v>332</v>
      </c>
      <c r="AJ85" s="232"/>
      <c r="AK85" s="232"/>
      <c r="AL85" s="232"/>
      <c r="AM85" s="232" t="s">
        <v>429</v>
      </c>
      <c r="AN85" s="232"/>
      <c r="AO85" s="232"/>
      <c r="AP85" s="232"/>
      <c r="AQ85" s="143" t="s">
        <v>184</v>
      </c>
      <c r="AR85" s="118"/>
      <c r="AS85" s="118"/>
      <c r="AT85" s="119"/>
      <c r="AU85" s="520" t="s">
        <v>133</v>
      </c>
      <c r="AV85" s="520"/>
      <c r="AW85" s="520"/>
      <c r="AX85" s="521"/>
      <c r="AY85">
        <f t="shared" si="10"/>
        <v>1</v>
      </c>
      <c r="AZ85" s="10"/>
      <c r="BA85" s="10"/>
      <c r="BB85" s="10"/>
      <c r="BC85" s="10"/>
    </row>
    <row r="86" spans="1:60" ht="18.75" customHeight="1" x14ac:dyDescent="0.15">
      <c r="A86" s="850"/>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t="s">
        <v>641</v>
      </c>
      <c r="AR86" s="185"/>
      <c r="AS86" s="121" t="s">
        <v>185</v>
      </c>
      <c r="AT86" s="122"/>
      <c r="AU86" s="185" t="s">
        <v>641</v>
      </c>
      <c r="AV86" s="185"/>
      <c r="AW86" s="380" t="s">
        <v>175</v>
      </c>
      <c r="AX86" s="381"/>
      <c r="AY86">
        <f t="shared" si="10"/>
        <v>1</v>
      </c>
      <c r="AZ86" s="10"/>
      <c r="BA86" s="10"/>
      <c r="BB86" s="10"/>
      <c r="BC86" s="10"/>
      <c r="BD86" s="10"/>
      <c r="BE86" s="10"/>
      <c r="BF86" s="10"/>
      <c r="BG86" s="10"/>
      <c r="BH86" s="10"/>
    </row>
    <row r="87" spans="1:60" ht="45" customHeight="1" x14ac:dyDescent="0.15">
      <c r="A87" s="850"/>
      <c r="B87" s="412"/>
      <c r="C87" s="412"/>
      <c r="D87" s="412"/>
      <c r="E87" s="412"/>
      <c r="F87" s="413"/>
      <c r="G87" s="92" t="s">
        <v>644</v>
      </c>
      <c r="H87" s="93"/>
      <c r="I87" s="93"/>
      <c r="J87" s="93"/>
      <c r="K87" s="93"/>
      <c r="L87" s="93"/>
      <c r="M87" s="93"/>
      <c r="N87" s="93"/>
      <c r="O87" s="94"/>
      <c r="P87" s="93" t="s">
        <v>645</v>
      </c>
      <c r="Q87" s="501"/>
      <c r="R87" s="501"/>
      <c r="S87" s="501"/>
      <c r="T87" s="501"/>
      <c r="U87" s="501"/>
      <c r="V87" s="501"/>
      <c r="W87" s="501"/>
      <c r="X87" s="502"/>
      <c r="Y87" s="548" t="s">
        <v>61</v>
      </c>
      <c r="Z87" s="549"/>
      <c r="AA87" s="550"/>
      <c r="AB87" s="448" t="s">
        <v>646</v>
      </c>
      <c r="AC87" s="448"/>
      <c r="AD87" s="448"/>
      <c r="AE87" s="203">
        <v>58486</v>
      </c>
      <c r="AF87" s="204"/>
      <c r="AG87" s="204"/>
      <c r="AH87" s="204"/>
      <c r="AI87" s="203">
        <v>71648</v>
      </c>
      <c r="AJ87" s="204"/>
      <c r="AK87" s="204"/>
      <c r="AL87" s="204"/>
      <c r="AM87" s="203">
        <v>80517</v>
      </c>
      <c r="AN87" s="204"/>
      <c r="AO87" s="204"/>
      <c r="AP87" s="204"/>
      <c r="AQ87" s="321" t="s">
        <v>641</v>
      </c>
      <c r="AR87" s="193"/>
      <c r="AS87" s="193"/>
      <c r="AT87" s="322"/>
      <c r="AU87" s="204" t="s">
        <v>641</v>
      </c>
      <c r="AV87" s="204"/>
      <c r="AW87" s="204"/>
      <c r="AX87" s="206"/>
      <c r="AY87">
        <f t="shared" si="10"/>
        <v>1</v>
      </c>
    </row>
    <row r="88" spans="1:60" ht="45" customHeight="1" x14ac:dyDescent="0.15">
      <c r="A88" s="850"/>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t="s">
        <v>641</v>
      </c>
      <c r="AC88" s="510"/>
      <c r="AD88" s="510"/>
      <c r="AE88" s="203" t="s">
        <v>641</v>
      </c>
      <c r="AF88" s="204"/>
      <c r="AG88" s="204"/>
      <c r="AH88" s="204"/>
      <c r="AI88" s="203" t="s">
        <v>641</v>
      </c>
      <c r="AJ88" s="204"/>
      <c r="AK88" s="204"/>
      <c r="AL88" s="204"/>
      <c r="AM88" s="203" t="s">
        <v>641</v>
      </c>
      <c r="AN88" s="204"/>
      <c r="AO88" s="204"/>
      <c r="AP88" s="204"/>
      <c r="AQ88" s="321" t="s">
        <v>641</v>
      </c>
      <c r="AR88" s="193"/>
      <c r="AS88" s="193"/>
      <c r="AT88" s="322"/>
      <c r="AU88" s="204" t="s">
        <v>641</v>
      </c>
      <c r="AV88" s="204"/>
      <c r="AW88" s="204"/>
      <c r="AX88" s="206"/>
      <c r="AY88">
        <f t="shared" si="10"/>
        <v>1</v>
      </c>
      <c r="AZ88" s="10"/>
      <c r="BA88" s="10"/>
      <c r="BB88" s="10"/>
      <c r="BC88" s="10"/>
    </row>
    <row r="89" spans="1:60" ht="45" customHeight="1" thickBot="1" x14ac:dyDescent="0.2">
      <c r="A89" s="850"/>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t="s">
        <v>641</v>
      </c>
      <c r="AF89" s="211"/>
      <c r="AG89" s="211"/>
      <c r="AH89" s="211"/>
      <c r="AI89" s="210" t="s">
        <v>641</v>
      </c>
      <c r="AJ89" s="211"/>
      <c r="AK89" s="211"/>
      <c r="AL89" s="211"/>
      <c r="AM89" s="210" t="s">
        <v>641</v>
      </c>
      <c r="AN89" s="211"/>
      <c r="AO89" s="211"/>
      <c r="AP89" s="211"/>
      <c r="AQ89" s="321" t="s">
        <v>641</v>
      </c>
      <c r="AR89" s="193"/>
      <c r="AS89" s="193"/>
      <c r="AT89" s="322"/>
      <c r="AU89" s="204" t="s">
        <v>641</v>
      </c>
      <c r="AV89" s="204"/>
      <c r="AW89" s="204"/>
      <c r="AX89" s="206"/>
      <c r="AY89">
        <f t="shared" si="10"/>
        <v>1</v>
      </c>
      <c r="AZ89" s="10"/>
      <c r="BA89" s="10"/>
      <c r="BB89" s="10"/>
      <c r="BC89" s="10"/>
      <c r="BD89" s="10"/>
      <c r="BE89" s="10"/>
      <c r="BF89" s="10"/>
      <c r="BG89" s="10"/>
      <c r="BH89" s="10"/>
    </row>
    <row r="90" spans="1:60" ht="18.75" hidden="1" customHeight="1" x14ac:dyDescent="0.15">
      <c r="A90" s="850"/>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310</v>
      </c>
      <c r="AF90" s="232"/>
      <c r="AG90" s="232"/>
      <c r="AH90" s="232"/>
      <c r="AI90" s="232" t="s">
        <v>332</v>
      </c>
      <c r="AJ90" s="232"/>
      <c r="AK90" s="232"/>
      <c r="AL90" s="232"/>
      <c r="AM90" s="232" t="s">
        <v>429</v>
      </c>
      <c r="AN90" s="232"/>
      <c r="AO90" s="232"/>
      <c r="AP90" s="232"/>
      <c r="AQ90" s="143" t="s">
        <v>184</v>
      </c>
      <c r="AR90" s="118"/>
      <c r="AS90" s="118"/>
      <c r="AT90" s="119"/>
      <c r="AU90" s="520" t="s">
        <v>133</v>
      </c>
      <c r="AV90" s="520"/>
      <c r="AW90" s="520"/>
      <c r="AX90" s="521"/>
      <c r="AY90">
        <f>COUNTA($G$92)</f>
        <v>0</v>
      </c>
    </row>
    <row r="91" spans="1:60" ht="18.75" hidden="1" customHeight="1" x14ac:dyDescent="0.15">
      <c r="A91" s="850"/>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50"/>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t="s">
        <v>646</v>
      </c>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0"/>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t="s">
        <v>646</v>
      </c>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0"/>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0"/>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310</v>
      </c>
      <c r="AF95" s="232"/>
      <c r="AG95" s="232"/>
      <c r="AH95" s="232"/>
      <c r="AI95" s="232" t="s">
        <v>332</v>
      </c>
      <c r="AJ95" s="232"/>
      <c r="AK95" s="232"/>
      <c r="AL95" s="232"/>
      <c r="AM95" s="232" t="s">
        <v>429</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50"/>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50"/>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0"/>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1"/>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80" t="s">
        <v>13</v>
      </c>
      <c r="Z99" s="881"/>
      <c r="AA99" s="882"/>
      <c r="AB99" s="877" t="s">
        <v>14</v>
      </c>
      <c r="AC99" s="878"/>
      <c r="AD99" s="879"/>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9"/>
      <c r="Z100" s="840"/>
      <c r="AA100" s="841"/>
      <c r="AB100" s="468" t="s">
        <v>11</v>
      </c>
      <c r="AC100" s="468"/>
      <c r="AD100" s="468"/>
      <c r="AE100" s="526" t="s">
        <v>310</v>
      </c>
      <c r="AF100" s="527"/>
      <c r="AG100" s="527"/>
      <c r="AH100" s="528"/>
      <c r="AI100" s="526" t="s">
        <v>332</v>
      </c>
      <c r="AJ100" s="527"/>
      <c r="AK100" s="527"/>
      <c r="AL100" s="528"/>
      <c r="AM100" s="526" t="s">
        <v>429</v>
      </c>
      <c r="AN100" s="527"/>
      <c r="AO100" s="527"/>
      <c r="AP100" s="528"/>
      <c r="AQ100" s="302" t="s">
        <v>337</v>
      </c>
      <c r="AR100" s="303"/>
      <c r="AS100" s="303"/>
      <c r="AT100" s="304"/>
      <c r="AU100" s="302" t="s">
        <v>463</v>
      </c>
      <c r="AV100" s="303"/>
      <c r="AW100" s="303"/>
      <c r="AX100" s="305"/>
    </row>
    <row r="101" spans="1:60" ht="23.25" customHeight="1" x14ac:dyDescent="0.15">
      <c r="A101" s="406"/>
      <c r="B101" s="407"/>
      <c r="C101" s="407"/>
      <c r="D101" s="407"/>
      <c r="E101" s="407"/>
      <c r="F101" s="408"/>
      <c r="G101" s="93" t="s">
        <v>647</v>
      </c>
      <c r="H101" s="93"/>
      <c r="I101" s="93"/>
      <c r="J101" s="93"/>
      <c r="K101" s="93"/>
      <c r="L101" s="93"/>
      <c r="M101" s="93"/>
      <c r="N101" s="93"/>
      <c r="O101" s="93"/>
      <c r="P101" s="93"/>
      <c r="Q101" s="93"/>
      <c r="R101" s="93"/>
      <c r="S101" s="93"/>
      <c r="T101" s="93"/>
      <c r="U101" s="93"/>
      <c r="V101" s="93"/>
      <c r="W101" s="93"/>
      <c r="X101" s="94"/>
      <c r="Y101" s="529" t="s">
        <v>54</v>
      </c>
      <c r="Z101" s="530"/>
      <c r="AA101" s="531"/>
      <c r="AB101" s="448" t="s">
        <v>649</v>
      </c>
      <c r="AC101" s="448"/>
      <c r="AD101" s="448"/>
      <c r="AE101" s="267">
        <v>20</v>
      </c>
      <c r="AF101" s="267"/>
      <c r="AG101" s="267"/>
      <c r="AH101" s="267"/>
      <c r="AI101" s="267">
        <v>4</v>
      </c>
      <c r="AJ101" s="267"/>
      <c r="AK101" s="267"/>
      <c r="AL101" s="267"/>
      <c r="AM101" s="267">
        <v>0</v>
      </c>
      <c r="AN101" s="267"/>
      <c r="AO101" s="267"/>
      <c r="AP101" s="267"/>
      <c r="AQ101" s="267" t="s">
        <v>650</v>
      </c>
      <c r="AR101" s="267"/>
      <c r="AS101" s="267"/>
      <c r="AT101" s="267"/>
      <c r="AU101" s="203" t="s">
        <v>650</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649</v>
      </c>
      <c r="AC102" s="448"/>
      <c r="AD102" s="448"/>
      <c r="AE102" s="267">
        <v>1072</v>
      </c>
      <c r="AF102" s="267"/>
      <c r="AG102" s="267"/>
      <c r="AH102" s="267"/>
      <c r="AI102" s="267">
        <v>268</v>
      </c>
      <c r="AJ102" s="267"/>
      <c r="AK102" s="267"/>
      <c r="AL102" s="267"/>
      <c r="AM102" s="267">
        <v>64</v>
      </c>
      <c r="AN102" s="267"/>
      <c r="AO102" s="267"/>
      <c r="AP102" s="267"/>
      <c r="AQ102" s="267">
        <v>57</v>
      </c>
      <c r="AR102" s="267"/>
      <c r="AS102" s="267"/>
      <c r="AT102" s="267"/>
      <c r="AU102" s="210" t="s">
        <v>685</v>
      </c>
      <c r="AV102" s="211"/>
      <c r="AW102" s="211"/>
      <c r="AX102" s="306"/>
    </row>
    <row r="103" spans="1:60" ht="31.5"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310</v>
      </c>
      <c r="AF115" s="232"/>
      <c r="AG115" s="232"/>
      <c r="AH115" s="232"/>
      <c r="AI115" s="232" t="s">
        <v>332</v>
      </c>
      <c r="AJ115" s="232"/>
      <c r="AK115" s="232"/>
      <c r="AL115" s="232"/>
      <c r="AM115" s="232" t="s">
        <v>429</v>
      </c>
      <c r="AN115" s="232"/>
      <c r="AO115" s="232"/>
      <c r="AP115" s="232"/>
      <c r="AQ115" s="577" t="s">
        <v>464</v>
      </c>
      <c r="AR115" s="578"/>
      <c r="AS115" s="578"/>
      <c r="AT115" s="578"/>
      <c r="AU115" s="578"/>
      <c r="AV115" s="578"/>
      <c r="AW115" s="578"/>
      <c r="AX115" s="579"/>
    </row>
    <row r="116" spans="1:51" ht="23.25" customHeight="1" x14ac:dyDescent="0.15">
      <c r="A116" s="423"/>
      <c r="B116" s="424"/>
      <c r="C116" s="424"/>
      <c r="D116" s="424"/>
      <c r="E116" s="424"/>
      <c r="F116" s="425"/>
      <c r="G116" s="375" t="s">
        <v>648</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651</v>
      </c>
      <c r="AC116" s="450"/>
      <c r="AD116" s="451"/>
      <c r="AE116" s="267">
        <v>0</v>
      </c>
      <c r="AF116" s="267"/>
      <c r="AG116" s="267"/>
      <c r="AH116" s="267"/>
      <c r="AI116" s="267">
        <v>0</v>
      </c>
      <c r="AJ116" s="267"/>
      <c r="AK116" s="267"/>
      <c r="AL116" s="267"/>
      <c r="AM116" s="267">
        <v>0</v>
      </c>
      <c r="AN116" s="267"/>
      <c r="AO116" s="267"/>
      <c r="AP116" s="267"/>
      <c r="AQ116" s="203">
        <v>175439</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652</v>
      </c>
      <c r="AC117" s="460"/>
      <c r="AD117" s="461"/>
      <c r="AE117" s="538" t="s">
        <v>653</v>
      </c>
      <c r="AF117" s="538"/>
      <c r="AG117" s="538"/>
      <c r="AH117" s="538"/>
      <c r="AI117" s="538" t="s">
        <v>654</v>
      </c>
      <c r="AJ117" s="538"/>
      <c r="AK117" s="538"/>
      <c r="AL117" s="538"/>
      <c r="AM117" s="883" t="s">
        <v>657</v>
      </c>
      <c r="AN117" s="538"/>
      <c r="AO117" s="538"/>
      <c r="AP117" s="538"/>
      <c r="AQ117" s="538" t="s">
        <v>684</v>
      </c>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310</v>
      </c>
      <c r="AF118" s="232"/>
      <c r="AG118" s="232"/>
      <c r="AH118" s="232"/>
      <c r="AI118" s="232" t="s">
        <v>332</v>
      </c>
      <c r="AJ118" s="232"/>
      <c r="AK118" s="232"/>
      <c r="AL118" s="232"/>
      <c r="AM118" s="232" t="s">
        <v>429</v>
      </c>
      <c r="AN118" s="232"/>
      <c r="AO118" s="232"/>
      <c r="AP118" s="232"/>
      <c r="AQ118" s="577" t="s">
        <v>464</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310</v>
      </c>
      <c r="AF121" s="232"/>
      <c r="AG121" s="232"/>
      <c r="AH121" s="232"/>
      <c r="AI121" s="232" t="s">
        <v>332</v>
      </c>
      <c r="AJ121" s="232"/>
      <c r="AK121" s="232"/>
      <c r="AL121" s="232"/>
      <c r="AM121" s="232" t="s">
        <v>429</v>
      </c>
      <c r="AN121" s="232"/>
      <c r="AO121" s="232"/>
      <c r="AP121" s="232"/>
      <c r="AQ121" s="577" t="s">
        <v>464</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281</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310</v>
      </c>
      <c r="AF124" s="232"/>
      <c r="AG124" s="232"/>
      <c r="AH124" s="232"/>
      <c r="AI124" s="232" t="s">
        <v>332</v>
      </c>
      <c r="AJ124" s="232"/>
      <c r="AK124" s="232"/>
      <c r="AL124" s="232"/>
      <c r="AM124" s="232" t="s">
        <v>429</v>
      </c>
      <c r="AN124" s="232"/>
      <c r="AO124" s="232"/>
      <c r="AP124" s="232"/>
      <c r="AQ124" s="577" t="s">
        <v>464</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460</v>
      </c>
      <c r="H125" s="375"/>
      <c r="I125" s="375"/>
      <c r="J125" s="375"/>
      <c r="K125" s="375"/>
      <c r="L125" s="375"/>
      <c r="M125" s="375"/>
      <c r="N125" s="375"/>
      <c r="O125" s="375"/>
      <c r="P125" s="375"/>
      <c r="Q125" s="375"/>
      <c r="R125" s="375"/>
      <c r="S125" s="375"/>
      <c r="T125" s="375"/>
      <c r="U125" s="375"/>
      <c r="V125" s="375"/>
      <c r="W125" s="375"/>
      <c r="X125" s="916"/>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7"/>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3"/>
      <c r="Z127" s="914"/>
      <c r="AA127" s="915"/>
      <c r="AB127" s="395" t="s">
        <v>11</v>
      </c>
      <c r="AC127" s="396"/>
      <c r="AD127" s="397"/>
      <c r="AE127" s="232" t="s">
        <v>310</v>
      </c>
      <c r="AF127" s="232"/>
      <c r="AG127" s="232"/>
      <c r="AH127" s="232"/>
      <c r="AI127" s="232" t="s">
        <v>332</v>
      </c>
      <c r="AJ127" s="232"/>
      <c r="AK127" s="232"/>
      <c r="AL127" s="232"/>
      <c r="AM127" s="232" t="s">
        <v>429</v>
      </c>
      <c r="AN127" s="232"/>
      <c r="AO127" s="232"/>
      <c r="AP127" s="232"/>
      <c r="AQ127" s="577" t="s">
        <v>464</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461</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325</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691</v>
      </c>
      <c r="AR133" s="185"/>
      <c r="AS133" s="121" t="s">
        <v>185</v>
      </c>
      <c r="AT133" s="122"/>
      <c r="AU133" s="186" t="s">
        <v>691</v>
      </c>
      <c r="AV133" s="186"/>
      <c r="AW133" s="121" t="s">
        <v>175</v>
      </c>
      <c r="AX133" s="181"/>
      <c r="AY133">
        <f>$AY$132</f>
        <v>1</v>
      </c>
    </row>
    <row r="134" spans="1:51" ht="39.75" customHeight="1" x14ac:dyDescent="0.15">
      <c r="A134" s="175"/>
      <c r="B134" s="172"/>
      <c r="C134" s="166"/>
      <c r="D134" s="172"/>
      <c r="E134" s="166"/>
      <c r="F134" s="167"/>
      <c r="G134" s="92" t="s">
        <v>691</v>
      </c>
      <c r="H134" s="93"/>
      <c r="I134" s="93"/>
      <c r="J134" s="93"/>
      <c r="K134" s="93"/>
      <c r="L134" s="93"/>
      <c r="M134" s="93"/>
      <c r="N134" s="93"/>
      <c r="O134" s="93"/>
      <c r="P134" s="93"/>
      <c r="Q134" s="93"/>
      <c r="R134" s="93"/>
      <c r="S134" s="93"/>
      <c r="T134" s="93"/>
      <c r="U134" s="93"/>
      <c r="V134" s="93"/>
      <c r="W134" s="93"/>
      <c r="X134" s="94"/>
      <c r="Y134" s="187" t="s">
        <v>199</v>
      </c>
      <c r="Z134" s="188"/>
      <c r="AA134" s="189"/>
      <c r="AB134" s="190" t="s">
        <v>691</v>
      </c>
      <c r="AC134" s="191"/>
      <c r="AD134" s="191"/>
      <c r="AE134" s="192" t="s">
        <v>691</v>
      </c>
      <c r="AF134" s="193"/>
      <c r="AG134" s="193"/>
      <c r="AH134" s="193"/>
      <c r="AI134" s="192" t="s">
        <v>691</v>
      </c>
      <c r="AJ134" s="193"/>
      <c r="AK134" s="193"/>
      <c r="AL134" s="193"/>
      <c r="AM134" s="192" t="s">
        <v>691</v>
      </c>
      <c r="AN134" s="193"/>
      <c r="AO134" s="193"/>
      <c r="AP134" s="193"/>
      <c r="AQ134" s="192" t="s">
        <v>691</v>
      </c>
      <c r="AR134" s="193"/>
      <c r="AS134" s="193"/>
      <c r="AT134" s="193"/>
      <c r="AU134" s="192" t="s">
        <v>691</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691</v>
      </c>
      <c r="AC135" s="199"/>
      <c r="AD135" s="199"/>
      <c r="AE135" s="192" t="s">
        <v>691</v>
      </c>
      <c r="AF135" s="193"/>
      <c r="AG135" s="193"/>
      <c r="AH135" s="193"/>
      <c r="AI135" s="192" t="s">
        <v>691</v>
      </c>
      <c r="AJ135" s="193"/>
      <c r="AK135" s="193"/>
      <c r="AL135" s="193"/>
      <c r="AM135" s="192" t="s">
        <v>691</v>
      </c>
      <c r="AN135" s="193"/>
      <c r="AO135" s="193"/>
      <c r="AP135" s="193"/>
      <c r="AQ135" s="192" t="s">
        <v>691</v>
      </c>
      <c r="AR135" s="193"/>
      <c r="AS135" s="193"/>
      <c r="AT135" s="193"/>
      <c r="AU135" s="192" t="s">
        <v>691</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688</v>
      </c>
      <c r="H154" s="93"/>
      <c r="I154" s="93"/>
      <c r="J154" s="93"/>
      <c r="K154" s="93"/>
      <c r="L154" s="93"/>
      <c r="M154" s="93"/>
      <c r="N154" s="93"/>
      <c r="O154" s="93"/>
      <c r="P154" s="94"/>
      <c r="Q154" s="113" t="s">
        <v>688</v>
      </c>
      <c r="R154" s="93"/>
      <c r="S154" s="93"/>
      <c r="T154" s="93"/>
      <c r="U154" s="93"/>
      <c r="V154" s="93"/>
      <c r="W154" s="93"/>
      <c r="X154" s="93"/>
      <c r="Y154" s="93"/>
      <c r="Z154" s="93"/>
      <c r="AA154" s="275"/>
      <c r="AB154" s="129" t="s">
        <v>688</v>
      </c>
      <c r="AC154" s="130"/>
      <c r="AD154" s="130"/>
      <c r="AE154" s="135" t="s">
        <v>688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688</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24.75" customHeight="1" x14ac:dyDescent="0.15">
      <c r="A248" s="175"/>
      <c r="B248" s="172"/>
      <c r="C248" s="166"/>
      <c r="D248" s="172"/>
      <c r="E248" s="113" t="s">
        <v>658</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4.75"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8"/>
      <c r="E430" s="160" t="s">
        <v>319</v>
      </c>
      <c r="F430" s="884"/>
      <c r="G430" s="885" t="s">
        <v>204</v>
      </c>
      <c r="H430" s="111"/>
      <c r="I430" s="111"/>
      <c r="J430" s="886" t="s">
        <v>691</v>
      </c>
      <c r="K430" s="887"/>
      <c r="L430" s="887"/>
      <c r="M430" s="887"/>
      <c r="N430" s="887"/>
      <c r="O430" s="887"/>
      <c r="P430" s="887"/>
      <c r="Q430" s="887"/>
      <c r="R430" s="887"/>
      <c r="S430" s="887"/>
      <c r="T430" s="88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9"/>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691</v>
      </c>
      <c r="AF432" s="186"/>
      <c r="AG432" s="121" t="s">
        <v>185</v>
      </c>
      <c r="AH432" s="122"/>
      <c r="AI432" s="320"/>
      <c r="AJ432" s="320"/>
      <c r="AK432" s="320"/>
      <c r="AL432" s="142"/>
      <c r="AM432" s="320"/>
      <c r="AN432" s="320"/>
      <c r="AO432" s="320"/>
      <c r="AP432" s="142"/>
      <c r="AQ432" s="235" t="s">
        <v>691</v>
      </c>
      <c r="AR432" s="186"/>
      <c r="AS432" s="121" t="s">
        <v>185</v>
      </c>
      <c r="AT432" s="122"/>
      <c r="AU432" s="186" t="s">
        <v>691</v>
      </c>
      <c r="AV432" s="186"/>
      <c r="AW432" s="121" t="s">
        <v>175</v>
      </c>
      <c r="AX432" s="181"/>
      <c r="AY432">
        <f>$AY$431</f>
        <v>1</v>
      </c>
    </row>
    <row r="433" spans="1:51" ht="23.25" customHeight="1" x14ac:dyDescent="0.15">
      <c r="A433" s="175"/>
      <c r="B433" s="172"/>
      <c r="C433" s="166"/>
      <c r="D433" s="172"/>
      <c r="E433" s="323"/>
      <c r="F433" s="324"/>
      <c r="G433" s="92" t="s">
        <v>691</v>
      </c>
      <c r="H433" s="93"/>
      <c r="I433" s="93"/>
      <c r="J433" s="93"/>
      <c r="K433" s="93"/>
      <c r="L433" s="93"/>
      <c r="M433" s="93"/>
      <c r="N433" s="93"/>
      <c r="O433" s="93"/>
      <c r="P433" s="93"/>
      <c r="Q433" s="93"/>
      <c r="R433" s="93"/>
      <c r="S433" s="93"/>
      <c r="T433" s="93"/>
      <c r="U433" s="93"/>
      <c r="V433" s="93"/>
      <c r="W433" s="93"/>
      <c r="X433" s="94"/>
      <c r="Y433" s="187" t="s">
        <v>12</v>
      </c>
      <c r="Z433" s="188"/>
      <c r="AA433" s="189"/>
      <c r="AB433" s="199" t="s">
        <v>691</v>
      </c>
      <c r="AC433" s="199"/>
      <c r="AD433" s="199"/>
      <c r="AE433" s="321" t="s">
        <v>691</v>
      </c>
      <c r="AF433" s="193"/>
      <c r="AG433" s="193"/>
      <c r="AH433" s="193"/>
      <c r="AI433" s="321" t="s">
        <v>691</v>
      </c>
      <c r="AJ433" s="193"/>
      <c r="AK433" s="193"/>
      <c r="AL433" s="193"/>
      <c r="AM433" s="321" t="s">
        <v>691</v>
      </c>
      <c r="AN433" s="193"/>
      <c r="AO433" s="193"/>
      <c r="AP433" s="322"/>
      <c r="AQ433" s="321" t="s">
        <v>691</v>
      </c>
      <c r="AR433" s="193"/>
      <c r="AS433" s="193"/>
      <c r="AT433" s="322"/>
      <c r="AU433" s="193" t="s">
        <v>691</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691</v>
      </c>
      <c r="AC434" s="191"/>
      <c r="AD434" s="191"/>
      <c r="AE434" s="321" t="s">
        <v>691</v>
      </c>
      <c r="AF434" s="193"/>
      <c r="AG434" s="193"/>
      <c r="AH434" s="322"/>
      <c r="AI434" s="321" t="s">
        <v>691</v>
      </c>
      <c r="AJ434" s="193"/>
      <c r="AK434" s="193"/>
      <c r="AL434" s="193"/>
      <c r="AM434" s="321" t="s">
        <v>691</v>
      </c>
      <c r="AN434" s="193"/>
      <c r="AO434" s="193"/>
      <c r="AP434" s="322"/>
      <c r="AQ434" s="321" t="s">
        <v>691</v>
      </c>
      <c r="AR434" s="193"/>
      <c r="AS434" s="193"/>
      <c r="AT434" s="322"/>
      <c r="AU434" s="193" t="s">
        <v>691</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691</v>
      </c>
      <c r="AF435" s="193"/>
      <c r="AG435" s="193"/>
      <c r="AH435" s="322"/>
      <c r="AI435" s="321" t="s">
        <v>691</v>
      </c>
      <c r="AJ435" s="193"/>
      <c r="AK435" s="193"/>
      <c r="AL435" s="193"/>
      <c r="AM435" s="321" t="s">
        <v>691</v>
      </c>
      <c r="AN435" s="193"/>
      <c r="AO435" s="193"/>
      <c r="AP435" s="322"/>
      <c r="AQ435" s="321" t="s">
        <v>691</v>
      </c>
      <c r="AR435" s="193"/>
      <c r="AS435" s="193"/>
      <c r="AT435" s="322"/>
      <c r="AU435" s="193" t="s">
        <v>691</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691</v>
      </c>
      <c r="AF457" s="186"/>
      <c r="AG457" s="121" t="s">
        <v>185</v>
      </c>
      <c r="AH457" s="122"/>
      <c r="AI457" s="320"/>
      <c r="AJ457" s="320"/>
      <c r="AK457" s="320"/>
      <c r="AL457" s="142"/>
      <c r="AM457" s="320"/>
      <c r="AN457" s="320"/>
      <c r="AO457" s="320"/>
      <c r="AP457" s="142"/>
      <c r="AQ457" s="235" t="s">
        <v>691</v>
      </c>
      <c r="AR457" s="186"/>
      <c r="AS457" s="121" t="s">
        <v>185</v>
      </c>
      <c r="AT457" s="122"/>
      <c r="AU457" s="186" t="s">
        <v>691</v>
      </c>
      <c r="AV457" s="186"/>
      <c r="AW457" s="121" t="s">
        <v>175</v>
      </c>
      <c r="AX457" s="181"/>
      <c r="AY457">
        <f>$AY$456</f>
        <v>1</v>
      </c>
    </row>
    <row r="458" spans="1:51" ht="23.25" customHeight="1" x14ac:dyDescent="0.15">
      <c r="A458" s="175"/>
      <c r="B458" s="172"/>
      <c r="C458" s="166"/>
      <c r="D458" s="172"/>
      <c r="E458" s="323"/>
      <c r="F458" s="324"/>
      <c r="G458" s="92" t="s">
        <v>691</v>
      </c>
      <c r="H458" s="93"/>
      <c r="I458" s="93"/>
      <c r="J458" s="93"/>
      <c r="K458" s="93"/>
      <c r="L458" s="93"/>
      <c r="M458" s="93"/>
      <c r="N458" s="93"/>
      <c r="O458" s="93"/>
      <c r="P458" s="93"/>
      <c r="Q458" s="93"/>
      <c r="R458" s="93"/>
      <c r="S458" s="93"/>
      <c r="T458" s="93"/>
      <c r="U458" s="93"/>
      <c r="V458" s="93"/>
      <c r="W458" s="93"/>
      <c r="X458" s="94"/>
      <c r="Y458" s="187" t="s">
        <v>12</v>
      </c>
      <c r="Z458" s="188"/>
      <c r="AA458" s="189"/>
      <c r="AB458" s="199" t="s">
        <v>691</v>
      </c>
      <c r="AC458" s="199"/>
      <c r="AD458" s="199"/>
      <c r="AE458" s="321" t="s">
        <v>691</v>
      </c>
      <c r="AF458" s="193"/>
      <c r="AG458" s="193"/>
      <c r="AH458" s="193"/>
      <c r="AI458" s="321" t="s">
        <v>691</v>
      </c>
      <c r="AJ458" s="193"/>
      <c r="AK458" s="193"/>
      <c r="AL458" s="193"/>
      <c r="AM458" s="321" t="s">
        <v>691</v>
      </c>
      <c r="AN458" s="193"/>
      <c r="AO458" s="193"/>
      <c r="AP458" s="322"/>
      <c r="AQ458" s="321" t="s">
        <v>691</v>
      </c>
      <c r="AR458" s="193"/>
      <c r="AS458" s="193"/>
      <c r="AT458" s="322"/>
      <c r="AU458" s="193" t="s">
        <v>691</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691</v>
      </c>
      <c r="AC459" s="191"/>
      <c r="AD459" s="191"/>
      <c r="AE459" s="321" t="s">
        <v>691</v>
      </c>
      <c r="AF459" s="193"/>
      <c r="AG459" s="193"/>
      <c r="AH459" s="322"/>
      <c r="AI459" s="321" t="s">
        <v>691</v>
      </c>
      <c r="AJ459" s="193"/>
      <c r="AK459" s="193"/>
      <c r="AL459" s="193"/>
      <c r="AM459" s="321" t="s">
        <v>691</v>
      </c>
      <c r="AN459" s="193"/>
      <c r="AO459" s="193"/>
      <c r="AP459" s="322"/>
      <c r="AQ459" s="321" t="s">
        <v>691</v>
      </c>
      <c r="AR459" s="193"/>
      <c r="AS459" s="193"/>
      <c r="AT459" s="322"/>
      <c r="AU459" s="193" t="s">
        <v>691</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691</v>
      </c>
      <c r="AF460" s="193"/>
      <c r="AG460" s="193"/>
      <c r="AH460" s="322"/>
      <c r="AI460" s="321" t="s">
        <v>691</v>
      </c>
      <c r="AJ460" s="193"/>
      <c r="AK460" s="193"/>
      <c r="AL460" s="193"/>
      <c r="AM460" s="321" t="s">
        <v>691</v>
      </c>
      <c r="AN460" s="193"/>
      <c r="AO460" s="193"/>
      <c r="AP460" s="322"/>
      <c r="AQ460" s="321" t="s">
        <v>691</v>
      </c>
      <c r="AR460" s="193"/>
      <c r="AS460" s="193"/>
      <c r="AT460" s="322"/>
      <c r="AU460" s="193" t="s">
        <v>691</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691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5" t="s">
        <v>204</v>
      </c>
      <c r="H484" s="111"/>
      <c r="I484" s="111"/>
      <c r="J484" s="886"/>
      <c r="K484" s="887"/>
      <c r="L484" s="887"/>
      <c r="M484" s="887"/>
      <c r="N484" s="887"/>
      <c r="O484" s="887"/>
      <c r="P484" s="887"/>
      <c r="Q484" s="887"/>
      <c r="R484" s="887"/>
      <c r="S484" s="887"/>
      <c r="T484" s="88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9"/>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5" t="s">
        <v>204</v>
      </c>
      <c r="H538" s="111"/>
      <c r="I538" s="111"/>
      <c r="J538" s="886"/>
      <c r="K538" s="887"/>
      <c r="L538" s="887"/>
      <c r="M538" s="887"/>
      <c r="N538" s="887"/>
      <c r="O538" s="887"/>
      <c r="P538" s="887"/>
      <c r="Q538" s="887"/>
      <c r="R538" s="887"/>
      <c r="S538" s="887"/>
      <c r="T538" s="88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9"/>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5" t="s">
        <v>204</v>
      </c>
      <c r="H592" s="111"/>
      <c r="I592" s="111"/>
      <c r="J592" s="886"/>
      <c r="K592" s="887"/>
      <c r="L592" s="887"/>
      <c r="M592" s="887"/>
      <c r="N592" s="887"/>
      <c r="O592" s="887"/>
      <c r="P592" s="887"/>
      <c r="Q592" s="887"/>
      <c r="R592" s="887"/>
      <c r="S592" s="887"/>
      <c r="T592" s="88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9"/>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5" t="s">
        <v>204</v>
      </c>
      <c r="H646" s="111"/>
      <c r="I646" s="111"/>
      <c r="J646" s="886"/>
      <c r="K646" s="887"/>
      <c r="L646" s="887"/>
      <c r="M646" s="887"/>
      <c r="N646" s="887"/>
      <c r="O646" s="887"/>
      <c r="P646" s="887"/>
      <c r="Q646" s="887"/>
      <c r="R646" s="887"/>
      <c r="S646" s="887"/>
      <c r="T646" s="88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9"/>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1" ht="102.75" customHeight="1" x14ac:dyDescent="0.15">
      <c r="A702" s="855" t="s">
        <v>139</v>
      </c>
      <c r="B702" s="856"/>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637</v>
      </c>
      <c r="AE702" s="327"/>
      <c r="AF702" s="327"/>
      <c r="AG702" s="367" t="s">
        <v>659</v>
      </c>
      <c r="AH702" s="368"/>
      <c r="AI702" s="368"/>
      <c r="AJ702" s="368"/>
      <c r="AK702" s="368"/>
      <c r="AL702" s="368"/>
      <c r="AM702" s="368"/>
      <c r="AN702" s="368"/>
      <c r="AO702" s="368"/>
      <c r="AP702" s="368"/>
      <c r="AQ702" s="368"/>
      <c r="AR702" s="368"/>
      <c r="AS702" s="368"/>
      <c r="AT702" s="368"/>
      <c r="AU702" s="368"/>
      <c r="AV702" s="368"/>
      <c r="AW702" s="368"/>
      <c r="AX702" s="369"/>
    </row>
    <row r="703" spans="1:51" ht="90.75" customHeight="1" x14ac:dyDescent="0.15">
      <c r="A703" s="857"/>
      <c r="B703" s="858"/>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637</v>
      </c>
      <c r="AE703" s="308"/>
      <c r="AF703" s="308"/>
      <c r="AG703" s="89" t="s">
        <v>660</v>
      </c>
      <c r="AH703" s="90"/>
      <c r="AI703" s="90"/>
      <c r="AJ703" s="90"/>
      <c r="AK703" s="90"/>
      <c r="AL703" s="90"/>
      <c r="AM703" s="90"/>
      <c r="AN703" s="90"/>
      <c r="AO703" s="90"/>
      <c r="AP703" s="90"/>
      <c r="AQ703" s="90"/>
      <c r="AR703" s="90"/>
      <c r="AS703" s="90"/>
      <c r="AT703" s="90"/>
      <c r="AU703" s="90"/>
      <c r="AV703" s="90"/>
      <c r="AW703" s="90"/>
      <c r="AX703" s="91"/>
    </row>
    <row r="704" spans="1:51" ht="89.25" customHeight="1" x14ac:dyDescent="0.15">
      <c r="A704" s="859"/>
      <c r="B704" s="860"/>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637</v>
      </c>
      <c r="AE704" s="769"/>
      <c r="AF704" s="769"/>
      <c r="AG704" s="153" t="s">
        <v>661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663</v>
      </c>
      <c r="AE705" s="701"/>
      <c r="AF705" s="701"/>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57.7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637</v>
      </c>
      <c r="AE708" s="591"/>
      <c r="AF708" s="591"/>
      <c r="AG708" s="728" t="s">
        <v>664</v>
      </c>
      <c r="AH708" s="729"/>
      <c r="AI708" s="729"/>
      <c r="AJ708" s="729"/>
      <c r="AK708" s="729"/>
      <c r="AL708" s="729"/>
      <c r="AM708" s="729"/>
      <c r="AN708" s="729"/>
      <c r="AO708" s="729"/>
      <c r="AP708" s="729"/>
      <c r="AQ708" s="729"/>
      <c r="AR708" s="729"/>
      <c r="AS708" s="729"/>
      <c r="AT708" s="729"/>
      <c r="AU708" s="729"/>
      <c r="AV708" s="729"/>
      <c r="AW708" s="729"/>
      <c r="AX708" s="730"/>
    </row>
    <row r="709" spans="1:50" ht="52.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662</v>
      </c>
      <c r="AE709" s="308"/>
      <c r="AF709" s="308"/>
      <c r="AG709" s="89" t="s">
        <v>665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663</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45.7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637</v>
      </c>
      <c r="AE711" s="308"/>
      <c r="AF711" s="308"/>
      <c r="AG711" s="89" t="s">
        <v>666</v>
      </c>
      <c r="AH711" s="90"/>
      <c r="AI711" s="90"/>
      <c r="AJ711" s="90"/>
      <c r="AK711" s="90"/>
      <c r="AL711" s="90"/>
      <c r="AM711" s="90"/>
      <c r="AN711" s="90"/>
      <c r="AO711" s="90"/>
      <c r="AP711" s="90"/>
      <c r="AQ711" s="90"/>
      <c r="AR711" s="90"/>
      <c r="AS711" s="90"/>
      <c r="AT711" s="90"/>
      <c r="AU711" s="90"/>
      <c r="AV711" s="90"/>
      <c r="AW711" s="90"/>
      <c r="AX711" s="91"/>
    </row>
    <row r="712" spans="1:50" ht="44.25" customHeight="1" x14ac:dyDescent="0.15">
      <c r="A712" s="628"/>
      <c r="B712" s="630"/>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662</v>
      </c>
      <c r="AE712" s="769"/>
      <c r="AF712" s="769"/>
      <c r="AG712" s="793" t="s">
        <v>667</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34" t="s">
        <v>268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663</v>
      </c>
      <c r="AE713" s="308"/>
      <c r="AF713" s="649"/>
      <c r="AG713" s="89"/>
      <c r="AH713" s="90"/>
      <c r="AI713" s="90"/>
      <c r="AJ713" s="90"/>
      <c r="AK713" s="90"/>
      <c r="AL713" s="90"/>
      <c r="AM713" s="90"/>
      <c r="AN713" s="90"/>
      <c r="AO713" s="90"/>
      <c r="AP713" s="90"/>
      <c r="AQ713" s="90"/>
      <c r="AR713" s="90"/>
      <c r="AS713" s="90"/>
      <c r="AT713" s="90"/>
      <c r="AU713" s="90"/>
      <c r="AV713" s="90"/>
      <c r="AW713" s="90"/>
      <c r="AX713" s="91"/>
    </row>
    <row r="714" spans="1:50" ht="45.7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637</v>
      </c>
      <c r="AE714" s="791"/>
      <c r="AF714" s="792"/>
      <c r="AG714" s="722" t="s">
        <v>668</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663</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663</v>
      </c>
      <c r="AE716" s="613"/>
      <c r="AF716" s="613"/>
      <c r="AG716" s="89"/>
      <c r="AH716" s="90"/>
      <c r="AI716" s="90"/>
      <c r="AJ716" s="90"/>
      <c r="AK716" s="90"/>
      <c r="AL716" s="90"/>
      <c r="AM716" s="90"/>
      <c r="AN716" s="90"/>
      <c r="AO716" s="90"/>
      <c r="AP716" s="90"/>
      <c r="AQ716" s="90"/>
      <c r="AR716" s="90"/>
      <c r="AS716" s="90"/>
      <c r="AT716" s="90"/>
      <c r="AU716" s="90"/>
      <c r="AV716" s="90"/>
      <c r="AW716" s="90"/>
      <c r="AX716" s="91"/>
    </row>
    <row r="717" spans="1:50" ht="61.5"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662</v>
      </c>
      <c r="AE717" s="308"/>
      <c r="AF717" s="308"/>
      <c r="AG717" s="89" t="s">
        <v>689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663</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663</v>
      </c>
      <c r="AE719" s="591"/>
      <c r="AF719" s="591"/>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5"/>
      <c r="C726" s="798" t="s">
        <v>52</v>
      </c>
      <c r="D726" s="822"/>
      <c r="E726" s="822"/>
      <c r="F726" s="823"/>
      <c r="G726" s="564" t="s">
        <v>669</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6"/>
      <c r="B727" s="787"/>
      <c r="C727" s="734" t="s">
        <v>56</v>
      </c>
      <c r="D727" s="735"/>
      <c r="E727" s="735"/>
      <c r="F727" s="736"/>
      <c r="G727" s="562" t="s">
        <v>670</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0" t="s">
        <v>671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c r="B731" s="660"/>
      <c r="C731" s="660"/>
      <c r="D731" s="660"/>
      <c r="E731" s="66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t="s">
        <v>672</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7" t="s">
        <v>594</v>
      </c>
      <c r="B737" s="196"/>
      <c r="C737" s="196"/>
      <c r="D737" s="197"/>
      <c r="E737" s="941" t="s">
        <v>650</v>
      </c>
      <c r="F737" s="942"/>
      <c r="G737" s="942"/>
      <c r="H737" s="942"/>
      <c r="I737" s="942"/>
      <c r="J737" s="942"/>
      <c r="K737" s="942"/>
      <c r="L737" s="942"/>
      <c r="M737" s="942"/>
      <c r="N737" s="942"/>
      <c r="O737" s="942"/>
      <c r="P737" s="944"/>
      <c r="Q737" s="941" t="s">
        <v>685</v>
      </c>
      <c r="R737" s="942"/>
      <c r="S737" s="942"/>
      <c r="T737" s="942"/>
      <c r="U737" s="942"/>
      <c r="V737" s="942"/>
      <c r="W737" s="942"/>
      <c r="X737" s="942"/>
      <c r="Y737" s="942"/>
      <c r="Z737" s="942"/>
      <c r="AA737" s="942"/>
      <c r="AB737" s="944"/>
      <c r="AC737" s="941" t="s">
        <v>685</v>
      </c>
      <c r="AD737" s="942"/>
      <c r="AE737" s="942"/>
      <c r="AF737" s="942"/>
      <c r="AG737" s="942"/>
      <c r="AH737" s="942"/>
      <c r="AI737" s="942"/>
      <c r="AJ737" s="942"/>
      <c r="AK737" s="942"/>
      <c r="AL737" s="942"/>
      <c r="AM737" s="942"/>
      <c r="AN737" s="944"/>
      <c r="AO737" s="941" t="s">
        <v>685</v>
      </c>
      <c r="AP737" s="942"/>
      <c r="AQ737" s="942"/>
      <c r="AR737" s="942"/>
      <c r="AS737" s="942"/>
      <c r="AT737" s="942"/>
      <c r="AU737" s="942"/>
      <c r="AV737" s="942"/>
      <c r="AW737" s="942"/>
      <c r="AX737" s="943"/>
      <c r="AY737" s="82"/>
    </row>
    <row r="738" spans="1:51" ht="24.75" customHeight="1" x14ac:dyDescent="0.15">
      <c r="A738" s="346" t="s">
        <v>317</v>
      </c>
      <c r="B738" s="346"/>
      <c r="C738" s="346"/>
      <c r="D738" s="346"/>
      <c r="E738" s="941" t="s">
        <v>650</v>
      </c>
      <c r="F738" s="942"/>
      <c r="G738" s="942"/>
      <c r="H738" s="942"/>
      <c r="I738" s="942"/>
      <c r="J738" s="942"/>
      <c r="K738" s="942"/>
      <c r="L738" s="942"/>
      <c r="M738" s="942"/>
      <c r="N738" s="942"/>
      <c r="O738" s="942"/>
      <c r="P738" s="944"/>
      <c r="Q738" s="941" t="s">
        <v>685</v>
      </c>
      <c r="R738" s="942"/>
      <c r="S738" s="942"/>
      <c r="T738" s="942"/>
      <c r="U738" s="942"/>
      <c r="V738" s="942"/>
      <c r="W738" s="942"/>
      <c r="X738" s="942"/>
      <c r="Y738" s="942"/>
      <c r="Z738" s="942"/>
      <c r="AA738" s="942"/>
      <c r="AB738" s="944"/>
      <c r="AC738" s="941" t="s">
        <v>685</v>
      </c>
      <c r="AD738" s="942"/>
      <c r="AE738" s="942"/>
      <c r="AF738" s="942"/>
      <c r="AG738" s="942"/>
      <c r="AH738" s="942"/>
      <c r="AI738" s="942"/>
      <c r="AJ738" s="942"/>
      <c r="AK738" s="942"/>
      <c r="AL738" s="942"/>
      <c r="AM738" s="942"/>
      <c r="AN738" s="944"/>
      <c r="AO738" s="941" t="s">
        <v>685</v>
      </c>
      <c r="AP738" s="942"/>
      <c r="AQ738" s="942"/>
      <c r="AR738" s="942"/>
      <c r="AS738" s="942"/>
      <c r="AT738" s="942"/>
      <c r="AU738" s="942"/>
      <c r="AV738" s="942"/>
      <c r="AW738" s="942"/>
      <c r="AX738" s="943"/>
    </row>
    <row r="739" spans="1:51" ht="24.75" customHeight="1" x14ac:dyDescent="0.15">
      <c r="A739" s="346" t="s">
        <v>316</v>
      </c>
      <c r="B739" s="346"/>
      <c r="C739" s="346"/>
      <c r="D739" s="346"/>
      <c r="E739" s="941" t="s">
        <v>650</v>
      </c>
      <c r="F739" s="942"/>
      <c r="G739" s="942"/>
      <c r="H739" s="942"/>
      <c r="I739" s="942"/>
      <c r="J739" s="942"/>
      <c r="K739" s="942"/>
      <c r="L739" s="942"/>
      <c r="M739" s="942"/>
      <c r="N739" s="942"/>
      <c r="O739" s="942"/>
      <c r="P739" s="944"/>
      <c r="Q739" s="941" t="s">
        <v>685</v>
      </c>
      <c r="R739" s="942"/>
      <c r="S739" s="942"/>
      <c r="T739" s="942"/>
      <c r="U739" s="942"/>
      <c r="V739" s="942"/>
      <c r="W739" s="942"/>
      <c r="X739" s="942"/>
      <c r="Y739" s="942"/>
      <c r="Z739" s="942"/>
      <c r="AA739" s="942"/>
      <c r="AB739" s="944"/>
      <c r="AC739" s="941" t="s">
        <v>685</v>
      </c>
      <c r="AD739" s="942"/>
      <c r="AE739" s="942"/>
      <c r="AF739" s="942"/>
      <c r="AG739" s="942"/>
      <c r="AH739" s="942"/>
      <c r="AI739" s="942"/>
      <c r="AJ739" s="942"/>
      <c r="AK739" s="942"/>
      <c r="AL739" s="942"/>
      <c r="AM739" s="942"/>
      <c r="AN739" s="944"/>
      <c r="AO739" s="941" t="s">
        <v>685</v>
      </c>
      <c r="AP739" s="942"/>
      <c r="AQ739" s="942"/>
      <c r="AR739" s="942"/>
      <c r="AS739" s="942"/>
      <c r="AT739" s="942"/>
      <c r="AU739" s="942"/>
      <c r="AV739" s="942"/>
      <c r="AW739" s="942"/>
      <c r="AX739" s="943"/>
    </row>
    <row r="740" spans="1:51" ht="24.75" customHeight="1" x14ac:dyDescent="0.15">
      <c r="A740" s="346" t="s">
        <v>315</v>
      </c>
      <c r="B740" s="346"/>
      <c r="C740" s="346"/>
      <c r="D740" s="346"/>
      <c r="E740" s="941" t="s">
        <v>650</v>
      </c>
      <c r="F740" s="942"/>
      <c r="G740" s="942"/>
      <c r="H740" s="942"/>
      <c r="I740" s="942"/>
      <c r="J740" s="942"/>
      <c r="K740" s="942"/>
      <c r="L740" s="942"/>
      <c r="M740" s="942"/>
      <c r="N740" s="942"/>
      <c r="O740" s="942"/>
      <c r="P740" s="944"/>
      <c r="Q740" s="941" t="s">
        <v>685</v>
      </c>
      <c r="R740" s="942"/>
      <c r="S740" s="942"/>
      <c r="T740" s="942"/>
      <c r="U740" s="942"/>
      <c r="V740" s="942"/>
      <c r="W740" s="942"/>
      <c r="X740" s="942"/>
      <c r="Y740" s="942"/>
      <c r="Z740" s="942"/>
      <c r="AA740" s="942"/>
      <c r="AB740" s="944"/>
      <c r="AC740" s="941" t="s">
        <v>685</v>
      </c>
      <c r="AD740" s="942"/>
      <c r="AE740" s="942"/>
      <c r="AF740" s="942"/>
      <c r="AG740" s="942"/>
      <c r="AH740" s="942"/>
      <c r="AI740" s="942"/>
      <c r="AJ740" s="942"/>
      <c r="AK740" s="942"/>
      <c r="AL740" s="942"/>
      <c r="AM740" s="942"/>
      <c r="AN740" s="944"/>
      <c r="AO740" s="941" t="s">
        <v>685</v>
      </c>
      <c r="AP740" s="942"/>
      <c r="AQ740" s="942"/>
      <c r="AR740" s="942"/>
      <c r="AS740" s="942"/>
      <c r="AT740" s="942"/>
      <c r="AU740" s="942"/>
      <c r="AV740" s="942"/>
      <c r="AW740" s="942"/>
      <c r="AX740" s="943"/>
    </row>
    <row r="741" spans="1:51" ht="24.75" customHeight="1" x14ac:dyDescent="0.15">
      <c r="A741" s="346" t="s">
        <v>314</v>
      </c>
      <c r="B741" s="346"/>
      <c r="C741" s="346"/>
      <c r="D741" s="346"/>
      <c r="E741" s="941" t="s">
        <v>650</v>
      </c>
      <c r="F741" s="942"/>
      <c r="G741" s="942"/>
      <c r="H741" s="942"/>
      <c r="I741" s="942"/>
      <c r="J741" s="942"/>
      <c r="K741" s="942"/>
      <c r="L741" s="942"/>
      <c r="M741" s="942"/>
      <c r="N741" s="942"/>
      <c r="O741" s="942"/>
      <c r="P741" s="944"/>
      <c r="Q741" s="941" t="s">
        <v>685</v>
      </c>
      <c r="R741" s="942"/>
      <c r="S741" s="942"/>
      <c r="T741" s="942"/>
      <c r="U741" s="942"/>
      <c r="V741" s="942"/>
      <c r="W741" s="942"/>
      <c r="X741" s="942"/>
      <c r="Y741" s="942"/>
      <c r="Z741" s="942"/>
      <c r="AA741" s="942"/>
      <c r="AB741" s="944"/>
      <c r="AC741" s="941" t="s">
        <v>685</v>
      </c>
      <c r="AD741" s="942"/>
      <c r="AE741" s="942"/>
      <c r="AF741" s="942"/>
      <c r="AG741" s="942"/>
      <c r="AH741" s="942"/>
      <c r="AI741" s="942"/>
      <c r="AJ741" s="942"/>
      <c r="AK741" s="942"/>
      <c r="AL741" s="942"/>
      <c r="AM741" s="942"/>
      <c r="AN741" s="944"/>
      <c r="AO741" s="941" t="s">
        <v>685</v>
      </c>
      <c r="AP741" s="942"/>
      <c r="AQ741" s="942"/>
      <c r="AR741" s="942"/>
      <c r="AS741" s="942"/>
      <c r="AT741" s="942"/>
      <c r="AU741" s="942"/>
      <c r="AV741" s="942"/>
      <c r="AW741" s="942"/>
      <c r="AX741" s="943"/>
    </row>
    <row r="742" spans="1:51" ht="24.75" customHeight="1" x14ac:dyDescent="0.15">
      <c r="A742" s="346" t="s">
        <v>313</v>
      </c>
      <c r="B742" s="346"/>
      <c r="C742" s="346"/>
      <c r="D742" s="346"/>
      <c r="E742" s="941" t="s">
        <v>673</v>
      </c>
      <c r="F742" s="942"/>
      <c r="G742" s="942"/>
      <c r="H742" s="942"/>
      <c r="I742" s="942"/>
      <c r="J742" s="942"/>
      <c r="K742" s="942"/>
      <c r="L742" s="942"/>
      <c r="M742" s="942"/>
      <c r="N742" s="942"/>
      <c r="O742" s="942"/>
      <c r="P742" s="944"/>
      <c r="Q742" s="941" t="s">
        <v>685</v>
      </c>
      <c r="R742" s="942"/>
      <c r="S742" s="942"/>
      <c r="T742" s="942"/>
      <c r="U742" s="942"/>
      <c r="V742" s="942"/>
      <c r="W742" s="942"/>
      <c r="X742" s="942"/>
      <c r="Y742" s="942"/>
      <c r="Z742" s="942"/>
      <c r="AA742" s="942"/>
      <c r="AB742" s="944"/>
      <c r="AC742" s="941" t="s">
        <v>685</v>
      </c>
      <c r="AD742" s="942"/>
      <c r="AE742" s="942"/>
      <c r="AF742" s="942"/>
      <c r="AG742" s="942"/>
      <c r="AH742" s="942"/>
      <c r="AI742" s="942"/>
      <c r="AJ742" s="942"/>
      <c r="AK742" s="942"/>
      <c r="AL742" s="942"/>
      <c r="AM742" s="942"/>
      <c r="AN742" s="944"/>
      <c r="AO742" s="941" t="s">
        <v>685</v>
      </c>
      <c r="AP742" s="942"/>
      <c r="AQ742" s="942"/>
      <c r="AR742" s="942"/>
      <c r="AS742" s="942"/>
      <c r="AT742" s="942"/>
      <c r="AU742" s="942"/>
      <c r="AV742" s="942"/>
      <c r="AW742" s="942"/>
      <c r="AX742" s="943"/>
    </row>
    <row r="743" spans="1:51" ht="24.75" customHeight="1" x14ac:dyDescent="0.15">
      <c r="A743" s="346" t="s">
        <v>312</v>
      </c>
      <c r="B743" s="346"/>
      <c r="C743" s="346"/>
      <c r="D743" s="346"/>
      <c r="E743" s="941" t="s">
        <v>674</v>
      </c>
      <c r="F743" s="942"/>
      <c r="G743" s="942"/>
      <c r="H743" s="942"/>
      <c r="I743" s="942"/>
      <c r="J743" s="942"/>
      <c r="K743" s="942"/>
      <c r="L743" s="942"/>
      <c r="M743" s="942"/>
      <c r="N743" s="942"/>
      <c r="O743" s="942"/>
      <c r="P743" s="944"/>
      <c r="Q743" s="941" t="s">
        <v>685</v>
      </c>
      <c r="R743" s="942"/>
      <c r="S743" s="942"/>
      <c r="T743" s="942"/>
      <c r="U743" s="942"/>
      <c r="V743" s="942"/>
      <c r="W743" s="942"/>
      <c r="X743" s="942"/>
      <c r="Y743" s="942"/>
      <c r="Z743" s="942"/>
      <c r="AA743" s="942"/>
      <c r="AB743" s="944"/>
      <c r="AC743" s="941" t="s">
        <v>685</v>
      </c>
      <c r="AD743" s="942"/>
      <c r="AE743" s="942"/>
      <c r="AF743" s="942"/>
      <c r="AG743" s="942"/>
      <c r="AH743" s="942"/>
      <c r="AI743" s="942"/>
      <c r="AJ743" s="942"/>
      <c r="AK743" s="942"/>
      <c r="AL743" s="942"/>
      <c r="AM743" s="942"/>
      <c r="AN743" s="944"/>
      <c r="AO743" s="941" t="s">
        <v>685</v>
      </c>
      <c r="AP743" s="942"/>
      <c r="AQ743" s="942"/>
      <c r="AR743" s="942"/>
      <c r="AS743" s="942"/>
      <c r="AT743" s="942"/>
      <c r="AU743" s="942"/>
      <c r="AV743" s="942"/>
      <c r="AW743" s="942"/>
      <c r="AX743" s="943"/>
    </row>
    <row r="744" spans="1:51" ht="24.75" customHeight="1" x14ac:dyDescent="0.15">
      <c r="A744" s="346" t="s">
        <v>311</v>
      </c>
      <c r="B744" s="346"/>
      <c r="C744" s="346"/>
      <c r="D744" s="346"/>
      <c r="E744" s="941" t="s">
        <v>675</v>
      </c>
      <c r="F744" s="942"/>
      <c r="G744" s="942"/>
      <c r="H744" s="942"/>
      <c r="I744" s="942"/>
      <c r="J744" s="942"/>
      <c r="K744" s="942"/>
      <c r="L744" s="942"/>
      <c r="M744" s="942"/>
      <c r="N744" s="942"/>
      <c r="O744" s="942"/>
      <c r="P744" s="944"/>
      <c r="Q744" s="941" t="s">
        <v>685</v>
      </c>
      <c r="R744" s="942"/>
      <c r="S744" s="942"/>
      <c r="T744" s="942"/>
      <c r="U744" s="942"/>
      <c r="V744" s="942"/>
      <c r="W744" s="942"/>
      <c r="X744" s="942"/>
      <c r="Y744" s="942"/>
      <c r="Z744" s="942"/>
      <c r="AA744" s="942"/>
      <c r="AB744" s="944"/>
      <c r="AC744" s="941" t="s">
        <v>685</v>
      </c>
      <c r="AD744" s="942"/>
      <c r="AE744" s="942"/>
      <c r="AF744" s="942"/>
      <c r="AG744" s="942"/>
      <c r="AH744" s="942"/>
      <c r="AI744" s="942"/>
      <c r="AJ744" s="942"/>
      <c r="AK744" s="942"/>
      <c r="AL744" s="942"/>
      <c r="AM744" s="942"/>
      <c r="AN744" s="944"/>
      <c r="AO744" s="941" t="s">
        <v>685</v>
      </c>
      <c r="AP744" s="942"/>
      <c r="AQ744" s="942"/>
      <c r="AR744" s="942"/>
      <c r="AS744" s="942"/>
      <c r="AT744" s="942"/>
      <c r="AU744" s="942"/>
      <c r="AV744" s="942"/>
      <c r="AW744" s="942"/>
      <c r="AX744" s="943"/>
    </row>
    <row r="745" spans="1:51" ht="24.75" customHeight="1" x14ac:dyDescent="0.15">
      <c r="A745" s="346" t="s">
        <v>310</v>
      </c>
      <c r="B745" s="346"/>
      <c r="C745" s="346"/>
      <c r="D745" s="346"/>
      <c r="E745" s="978" t="s">
        <v>676</v>
      </c>
      <c r="F745" s="979"/>
      <c r="G745" s="979"/>
      <c r="H745" s="979"/>
      <c r="I745" s="979"/>
      <c r="J745" s="979"/>
      <c r="K745" s="979"/>
      <c r="L745" s="979"/>
      <c r="M745" s="979"/>
      <c r="N745" s="979"/>
      <c r="O745" s="979"/>
      <c r="P745" s="980"/>
      <c r="Q745" s="978" t="s">
        <v>685</v>
      </c>
      <c r="R745" s="979"/>
      <c r="S745" s="979"/>
      <c r="T745" s="979"/>
      <c r="U745" s="979"/>
      <c r="V745" s="979"/>
      <c r="W745" s="979"/>
      <c r="X745" s="979"/>
      <c r="Y745" s="979"/>
      <c r="Z745" s="979"/>
      <c r="AA745" s="979"/>
      <c r="AB745" s="980"/>
      <c r="AC745" s="978" t="s">
        <v>685</v>
      </c>
      <c r="AD745" s="979"/>
      <c r="AE745" s="979"/>
      <c r="AF745" s="979"/>
      <c r="AG745" s="979"/>
      <c r="AH745" s="979"/>
      <c r="AI745" s="979"/>
      <c r="AJ745" s="979"/>
      <c r="AK745" s="979"/>
      <c r="AL745" s="979"/>
      <c r="AM745" s="979"/>
      <c r="AN745" s="980"/>
      <c r="AO745" s="941" t="s">
        <v>685</v>
      </c>
      <c r="AP745" s="942"/>
      <c r="AQ745" s="942"/>
      <c r="AR745" s="942"/>
      <c r="AS745" s="942"/>
      <c r="AT745" s="942"/>
      <c r="AU745" s="942"/>
      <c r="AV745" s="942"/>
      <c r="AW745" s="942"/>
      <c r="AX745" s="943"/>
    </row>
    <row r="746" spans="1:51" ht="24.75" customHeight="1" thickBot="1" x14ac:dyDescent="0.2">
      <c r="A746" s="346" t="s">
        <v>467</v>
      </c>
      <c r="B746" s="346"/>
      <c r="C746" s="346"/>
      <c r="D746" s="346"/>
      <c r="E746" s="947"/>
      <c r="F746" s="945"/>
      <c r="G746" s="945"/>
      <c r="H746" s="85" t="str">
        <f>IF(E746="","","-")</f>
        <v/>
      </c>
      <c r="I746" s="945"/>
      <c r="J746" s="945"/>
      <c r="K746" s="85" t="str">
        <f>IF(I746="","","-")</f>
        <v/>
      </c>
      <c r="L746" s="981">
        <v>595</v>
      </c>
      <c r="M746" s="981"/>
      <c r="N746" s="85" t="str">
        <f>IF(O746="","","-")</f>
        <v>-</v>
      </c>
      <c r="O746" s="948">
        <v>0</v>
      </c>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6" t="s">
        <v>429</v>
      </c>
      <c r="B747" s="346"/>
      <c r="C747" s="346"/>
      <c r="D747" s="346"/>
      <c r="E747" s="947"/>
      <c r="F747" s="945"/>
      <c r="G747" s="945"/>
      <c r="H747" s="85" t="str">
        <f>IF(E747="","","-")</f>
        <v/>
      </c>
      <c r="I747" s="945"/>
      <c r="J747" s="945"/>
      <c r="K747" s="85" t="str">
        <f>IF(I747="","","-")</f>
        <v/>
      </c>
      <c r="L747" s="946">
        <v>604</v>
      </c>
      <c r="M747" s="946"/>
      <c r="N747" s="85" t="str">
        <f>IF(O747="","","-")</f>
        <v>-</v>
      </c>
      <c r="O747" s="948">
        <v>0</v>
      </c>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0" t="s">
        <v>304</v>
      </c>
      <c r="B748" s="601"/>
      <c r="C748" s="601"/>
      <c r="D748" s="601"/>
      <c r="E748" s="601"/>
      <c r="F748" s="602"/>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306</v>
      </c>
      <c r="B787" s="615"/>
      <c r="C787" s="615"/>
      <c r="D787" s="615"/>
      <c r="E787" s="615"/>
      <c r="F787" s="616"/>
      <c r="G787" s="581" t="s">
        <v>677</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283</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678</v>
      </c>
      <c r="H789" s="657"/>
      <c r="I789" s="657"/>
      <c r="J789" s="657"/>
      <c r="K789" s="658"/>
      <c r="L789" s="650" t="s">
        <v>679</v>
      </c>
      <c r="M789" s="651"/>
      <c r="N789" s="651"/>
      <c r="O789" s="651"/>
      <c r="P789" s="651"/>
      <c r="Q789" s="651"/>
      <c r="R789" s="651"/>
      <c r="S789" s="651"/>
      <c r="T789" s="651"/>
      <c r="U789" s="651"/>
      <c r="V789" s="651"/>
      <c r="W789" s="651"/>
      <c r="X789" s="652"/>
      <c r="Y789" s="370">
        <v>0</v>
      </c>
      <c r="Z789" s="371"/>
      <c r="AA789" s="371"/>
      <c r="AB789" s="788"/>
      <c r="AC789" s="656"/>
      <c r="AD789" s="818"/>
      <c r="AE789" s="818"/>
      <c r="AF789" s="818"/>
      <c r="AG789" s="819"/>
      <c r="AH789" s="650"/>
      <c r="AI789" s="651"/>
      <c r="AJ789" s="651"/>
      <c r="AK789" s="651"/>
      <c r="AL789" s="651"/>
      <c r="AM789" s="651"/>
      <c r="AN789" s="651"/>
      <c r="AO789" s="651"/>
      <c r="AP789" s="651"/>
      <c r="AQ789" s="651"/>
      <c r="AR789" s="651"/>
      <c r="AS789" s="651"/>
      <c r="AT789" s="652"/>
      <c r="AU789" s="370"/>
      <c r="AV789" s="371"/>
      <c r="AW789" s="371"/>
      <c r="AX789" s="372"/>
    </row>
    <row r="790" spans="1:51"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0</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7"/>
      <c r="B800" s="618"/>
      <c r="C800" s="618"/>
      <c r="D800" s="618"/>
      <c r="E800" s="618"/>
      <c r="F800" s="619"/>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0</v>
      </c>
    </row>
    <row r="801" spans="1:51" ht="24.75" hidden="1"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818"/>
      <c r="I802" s="818"/>
      <c r="J802" s="818"/>
      <c r="K802" s="819"/>
      <c r="L802" s="650"/>
      <c r="M802" s="651"/>
      <c r="N802" s="651"/>
      <c r="O802" s="651"/>
      <c r="P802" s="651"/>
      <c r="Q802" s="651"/>
      <c r="R802" s="651"/>
      <c r="S802" s="651"/>
      <c r="T802" s="651"/>
      <c r="U802" s="651"/>
      <c r="V802" s="651"/>
      <c r="W802" s="651"/>
      <c r="X802" s="652"/>
      <c r="Y802" s="370"/>
      <c r="Z802" s="371"/>
      <c r="AA802" s="371"/>
      <c r="AB802" s="788"/>
      <c r="AC802" s="656"/>
      <c r="AD802" s="818"/>
      <c r="AE802" s="818"/>
      <c r="AF802" s="818"/>
      <c r="AG802" s="819"/>
      <c r="AH802" s="650"/>
      <c r="AI802" s="651"/>
      <c r="AJ802" s="651"/>
      <c r="AK802" s="651"/>
      <c r="AL802" s="651"/>
      <c r="AM802" s="651"/>
      <c r="AN802" s="651"/>
      <c r="AO802" s="651"/>
      <c r="AP802" s="651"/>
      <c r="AQ802" s="651"/>
      <c r="AR802" s="651"/>
      <c r="AS802" s="651"/>
      <c r="AT802" s="652"/>
      <c r="AU802" s="370"/>
      <c r="AV802" s="371"/>
      <c r="AW802" s="371"/>
      <c r="AX802" s="372"/>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7"/>
      <c r="B813" s="618"/>
      <c r="C813" s="618"/>
      <c r="D813" s="618"/>
      <c r="E813" s="618"/>
      <c r="F813" s="619"/>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0</v>
      </c>
    </row>
    <row r="814" spans="1:51" ht="24.75" hidden="1"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818"/>
      <c r="I815" s="818"/>
      <c r="J815" s="818"/>
      <c r="K815" s="819"/>
      <c r="L815" s="650"/>
      <c r="M815" s="651"/>
      <c r="N815" s="651"/>
      <c r="O815" s="651"/>
      <c r="P815" s="651"/>
      <c r="Q815" s="651"/>
      <c r="R815" s="651"/>
      <c r="S815" s="651"/>
      <c r="T815" s="651"/>
      <c r="U815" s="651"/>
      <c r="V815" s="651"/>
      <c r="W815" s="651"/>
      <c r="X815" s="652"/>
      <c r="Y815" s="370"/>
      <c r="Z815" s="371"/>
      <c r="AA815" s="371"/>
      <c r="AB815" s="788"/>
      <c r="AC815" s="656"/>
      <c r="AD815" s="818"/>
      <c r="AE815" s="818"/>
      <c r="AF815" s="818"/>
      <c r="AG815" s="819"/>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818"/>
      <c r="I828" s="818"/>
      <c r="J828" s="818"/>
      <c r="K828" s="819"/>
      <c r="L828" s="650"/>
      <c r="M828" s="651"/>
      <c r="N828" s="651"/>
      <c r="O828" s="651"/>
      <c r="P828" s="651"/>
      <c r="Q828" s="651"/>
      <c r="R828" s="651"/>
      <c r="S828" s="651"/>
      <c r="T828" s="651"/>
      <c r="U828" s="651"/>
      <c r="V828" s="651"/>
      <c r="W828" s="651"/>
      <c r="X828" s="652"/>
      <c r="Y828" s="370"/>
      <c r="Z828" s="371"/>
      <c r="AA828" s="371"/>
      <c r="AB828" s="788"/>
      <c r="AC828" s="656"/>
      <c r="AD828" s="818"/>
      <c r="AE828" s="818"/>
      <c r="AF828" s="818"/>
      <c r="AG828" s="819"/>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72.75" customHeight="1" x14ac:dyDescent="0.15">
      <c r="A845" s="355">
        <v>1</v>
      </c>
      <c r="B845" s="355">
        <v>1</v>
      </c>
      <c r="C845" s="356" t="s">
        <v>680</v>
      </c>
      <c r="D845" s="357"/>
      <c r="E845" s="357"/>
      <c r="F845" s="357"/>
      <c r="G845" s="357"/>
      <c r="H845" s="357"/>
      <c r="I845" s="358"/>
      <c r="J845" s="329">
        <v>1010005018556</v>
      </c>
      <c r="K845" s="330"/>
      <c r="L845" s="330"/>
      <c r="M845" s="330"/>
      <c r="N845" s="330"/>
      <c r="O845" s="330"/>
      <c r="P845" s="344" t="s">
        <v>681</v>
      </c>
      <c r="Q845" s="331"/>
      <c r="R845" s="331"/>
      <c r="S845" s="331"/>
      <c r="T845" s="331"/>
      <c r="U845" s="331"/>
      <c r="V845" s="331"/>
      <c r="W845" s="331"/>
      <c r="X845" s="331"/>
      <c r="Y845" s="332">
        <v>0</v>
      </c>
      <c r="Z845" s="333"/>
      <c r="AA845" s="333"/>
      <c r="AB845" s="334"/>
      <c r="AC845" s="335" t="s">
        <v>682</v>
      </c>
      <c r="AD845" s="336"/>
      <c r="AE845" s="336"/>
      <c r="AF845" s="336"/>
      <c r="AG845" s="336"/>
      <c r="AH845" s="351" t="s">
        <v>683</v>
      </c>
      <c r="AI845" s="352"/>
      <c r="AJ845" s="352"/>
      <c r="AK845" s="352"/>
      <c r="AL845" s="339" t="s">
        <v>683</v>
      </c>
      <c r="AM845" s="340"/>
      <c r="AN845" s="340"/>
      <c r="AO845" s="341"/>
      <c r="AP845" s="342" t="s">
        <v>683</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683</v>
      </c>
      <c r="F1110" s="354"/>
      <c r="G1110" s="354"/>
      <c r="H1110" s="354"/>
      <c r="I1110" s="354"/>
      <c r="J1110" s="329" t="s">
        <v>683</v>
      </c>
      <c r="K1110" s="330"/>
      <c r="L1110" s="330"/>
      <c r="M1110" s="330"/>
      <c r="N1110" s="330"/>
      <c r="O1110" s="330"/>
      <c r="P1110" s="344" t="s">
        <v>683</v>
      </c>
      <c r="Q1110" s="331"/>
      <c r="R1110" s="331"/>
      <c r="S1110" s="331"/>
      <c r="T1110" s="331"/>
      <c r="U1110" s="331"/>
      <c r="V1110" s="331"/>
      <c r="W1110" s="331"/>
      <c r="X1110" s="331"/>
      <c r="Y1110" s="332" t="s">
        <v>683</v>
      </c>
      <c r="Z1110" s="333"/>
      <c r="AA1110" s="333"/>
      <c r="AB1110" s="334"/>
      <c r="AC1110" s="335"/>
      <c r="AD1110" s="336"/>
      <c r="AE1110" s="336"/>
      <c r="AF1110" s="336"/>
      <c r="AG1110" s="336"/>
      <c r="AH1110" s="337" t="s">
        <v>683</v>
      </c>
      <c r="AI1110" s="338"/>
      <c r="AJ1110" s="338"/>
      <c r="AK1110" s="338"/>
      <c r="AL1110" s="339" t="s">
        <v>683</v>
      </c>
      <c r="AM1110" s="340"/>
      <c r="AN1110" s="340"/>
      <c r="AO1110" s="341"/>
      <c r="AP1110" s="342" t="s">
        <v>683</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cfRule type="expression" dxfId="2081" priority="13679">
      <formula>IF(RIGHT(TEXT(Y791,"0.#"),1)=".",FALSE,TRUE)</formula>
    </cfRule>
    <cfRule type="expression" dxfId="2080" priority="13680">
      <formula>IF(RIGHT(TEXT(Y791,"0.#"),1)=".",TRUE,FALSE)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483"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E6" sqref="AE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637</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637</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2021-06-28T07:27:25Z</dcterms:modified>
</cp:coreProperties>
</file>