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<sst xmlns="http://schemas.openxmlformats.org/spreadsheetml/2006/main" count="3028" uniqueCount="775">
  <si>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</si>
  <si>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</si>
  <si>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</si>
  <si>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</si>
  <si>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</si>
  <si>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</si>
  <si>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</si>
  <si>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</si>
  <si>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</si>
  <si>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</si>
  <si>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</si>
  <si>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</si>
  <si>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</si>
  <si>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</si>
  <si>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</si>
  <si>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</si>
  <si>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</si>
  <si>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</si>
  <si>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</si>
  <si>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</si>
  <si>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</si>
  <si>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</si>
  <si>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</si>
  <si>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</si>
  <si>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</si>
  <si>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</si>
  <si>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</si>
  <si>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</si>
  <si>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</si>
  <si>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</si>
  <si>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</si>
  <si>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</si>
  <si>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</si>
  <si>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</si>
  <si>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</si>
  <si>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</si>
  <si>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</si>
  <si>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</si>
  <si>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</si>
  <si>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</si>
  <si>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</si>
  <si>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</si>
  <si>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</si>
  <si>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</si>
  <si>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</si>
  <si>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</si>
  <si>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</si>
  <si>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</si>
  <si>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</si>
  <si>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</si>
  <si>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</si>
  <si>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</si>
  <si>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</si>
  <si>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</si>
  <si>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</si>
  <si>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</si>
  <si>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</si>
  <si>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</si>
  <si>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</si>
  <si>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</si>
  <si>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</si>
  <si>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</si>
  <si>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</si>
  <si>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</si>
  <si>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</si>
  <si>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</si>
  <si>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</si>
  <si>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</si>
  <si>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</si>
  <si>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</si>
  <si>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</si>
  <si>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</si>
  <si>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</si>
  <si>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</si>
  <si>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</si>
  <si>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</si>
  <si>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</si>
  <si>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</si>
  <si>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</si>
  <si>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</si>
  <si>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</si>
  <si>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</si>
  <si>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</si>
  <si>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</si>
  <si>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</si>
  <si>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</si>
  <si>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</si>
  <si>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</si>
  <si>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</si>
  <si>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</si>
  <si>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</si>
  <si>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</si>
  <si>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</si>
  <si>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</si>
  <si>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</si>
  <si>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</si>
  <si>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</si>
  <si>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</si>
  <si>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</si>
  <si>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</si>
  <si>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</si>
  <si>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</si>
  <si>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</si>
  <si>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</si>
  <si>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</si>
  <si>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</si>
  <si>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</si>
  <si>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</si>
  <si>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</si>
  <si>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</si>
  <si>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</si>
  <si>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</si>
  <si>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</si>
  <si>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</si>
  <si>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</si>
  <si>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</si>
  <si>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</si>
  <si>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</si>
  <si>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</si>
  <si>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</si>
  <si>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</si>
  <si>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</si>
  <si>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</si>
  <si>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</si>
  <si>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</si>
  <si>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</si>
  <si>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</si>
  <si>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</si>
  <si>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</si>
  <si>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</si>
  <si>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</si>
  <si>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</si>
  <si>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</si>
  <si>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</si>
  <si>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</si>
  <si>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</si>
  <si>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</si>
  <si>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</si>
  <si>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</si>
  <si>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</si>
  <si>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</si>
  <si>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</si>
  <si>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</si>
  <si>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</si>
  <si>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</si>
  <si>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</si>
  <si>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</si>
  <si>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</si>
  <si>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</si>
  <si>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</si>
  <si>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</si>
  <si>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</si>
  <si>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</si>
  <si>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</si>
  <si>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</si>
  <si>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</si>
  <si>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</si>
  <si>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</si>
  <si>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</si>
  <si>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</si>
  <si>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</si>
  <si>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</si>
  <si>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</si>
  <si>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</si>
  <si>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</si>
  <si>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</si>
  <si>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</si>
  <si>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</si>
  <si>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</si>
  <si>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</si>
  <si>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</si>
  <si>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</si>
  <si>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</si>
  <si>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</si>
  <si>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</si>
  <si>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</si>
  <si>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</si>
  <si>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</si>
  <si>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</si>
  <si>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</si>
  <si>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</si>
  <si>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</si>
  <si>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</si>
  <si>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</si>
  <si>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</si>
  <si>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</si>
  <si>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</si>
  <si>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</si>
  <si>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</si>
  <si>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</si>
  <si>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</si>
  <si>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</si>
  <si>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</si>
  <si>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</si>
  <si>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</si>
  <si>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</si>
  <si>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</si>
  <si>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</si>
  <si>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</si>
  <si>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</si>
  <si>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</si>
  <si>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</si>
  <si>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</si>
  <si>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</si>
  <si>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</si>
  <si>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</si>
  <si>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</si>
  <si>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</si>
  <si>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</si>
  <si>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</si>
  <si>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</si>
  <si>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</si>
  <si>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</si>
  <si>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</si>
  <si>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</si>
  <si>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</si>
  <si>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</si>
  <si>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</si>
  <si>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</si>
  <si>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</si>
  <si>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</si>
  <si>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</si>
  <si>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</si>
  <si>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</si>
  <si>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</si>
  <si>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</si>
  <si>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</si>
  <si>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</si>
  <si>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</si>
  <si>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</si>
  <si>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</si>
  <si>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</si>
  <si>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</si>
  <si>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</si>
  <si>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</si>
  <si>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</si>
  <si>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</si>
  <si>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</si>
  <si>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</si>
  <si>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</si>
  <si>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</si>
  <si>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</si>
  <si>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</si>
  <si>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</si>
  <si>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</si>
  <si>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</si>
  <si>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</si>
  <si>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</si>
  <si>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</si>
  <si>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</si>
  <si>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</si>
  <si>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</si>
  <si>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</si>
  <si>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</si>
  <si>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</si>
  <si>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</si>
  <si>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</si>
  <si>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</si>
  <si>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</si>
  <si>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</si>
  <si>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</si>
  <si>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</si>
  <si>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</si>
  <si>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</si>
  <si>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</si>
  <si>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</si>
  <si>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</si>
  <si>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</si>
  <si>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</si>
  <si>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</si>
  <si>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</si>
  <si>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</si>
  <si>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</si>
  <si>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</si>
  <si>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</si>
  <si>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</si>
  <si>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</si>
  <si>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</si>
  <si>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</si>
  <si>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</si>
  <si>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</si>
  <si>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</si>
  <si>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</si>
  <si>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</si>
  <si>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</si>
  <si>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</si>
  <si>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</si>
  <si>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</si>
  <si>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</si>
  <si>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</si>
  <si>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</si>
  <si>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</si>
  <si>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</si>
  <si>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</si>
  <si>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</si>
  <si>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</si>
  <si>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</si>
  <si>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</si>
  <si>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</si>
  <si>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</si>
  <si>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</si>
  <si>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</si>
  <si>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</si>
  <si>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</si>
  <si>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</si>
  <si>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</si>
  <si>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</si>
  <si>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</si>
  <si>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</si>
  <si>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</si>
  <si>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</si>
  <si>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</si>
  <si>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</si>
  <si>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</si>
  <si>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</si>
  <si>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</si>
  <si>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</si>
  <si>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</si>
  <si>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</si>
  <si>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</si>
  <si>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</si>
  <si>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</si>
  <si>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</si>
  <si>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</si>
  <si>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</si>
  <si>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</si>
  <si>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</si>
  <si>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</si>
  <si>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</si>
  <si>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</si>
  <si>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</si>
  <si>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</si>
  <si>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</si>
  <si>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</si>
  <si>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</si>
  <si>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</si>
  <si>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</si>
  <si>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</si>
  <si>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</si>
  <si>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</si>
  <si>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</si>
  <si>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</si>
  <si>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</si>
  <si>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</si>
  <si>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</si>
  <si>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</si>
  <si>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</si>
  <si>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</si>
  <si>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</si>
  <si>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</si>
  <si>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</si>
  <si>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</si>
  <si>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</si>
  <si>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</si>
  <si>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</si>
  <si>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</si>
  <si>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</si>
  <si>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</si>
  <si>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</si>
  <si>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</si>
  <si>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</si>
  <si>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</si>
  <si>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</si>
  <si>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</si>
  <si>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</si>
  <si>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</si>
  <si>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</si>
  <si>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</si>
  <si>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</si>
  <si>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</si>
  <si>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</si>
  <si>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</si>
  <si>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</si>
  <si>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</si>
  <si>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</si>
  <si>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</si>
  <si>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</si>
  <si>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</si>
  <si>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</si>
  <si>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</si>
  <si>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</si>
  <si>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</si>
  <si>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</si>
  <si>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</si>
  <si>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</si>
  <si>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</si>
  <si>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</si>
  <si>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</si>
  <si>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</si>
  <si>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</si>
  <si>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</si>
  <si>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</si>
  <si>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</si>
  <si>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</si>
  <si>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</si>
  <si>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</si>
  <si>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</si>
  <si>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</si>
  <si>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</si>
  <si>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</si>
  <si>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</si>
  <si>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</si>
  <si>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</si>
  <si>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</si>
  <si>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</si>
  <si>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</si>
  <si>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</si>
  <si>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</si>
  <si>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</si>
  <si>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</si>
  <si>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</si>
  <si>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</si>
  <si>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</si>
  <si>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</si>
  <si>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</si>
  <si>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</si>
  <si>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</si>
  <si>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</si>
  <si>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</si>
  <si>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</si>
  <si>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</si>
  <si>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</si>
  <si>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</si>
  <si>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</si>
  <si>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</si>
  <si>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</si>
  <si>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</si>
  <si>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</si>
  <si>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</si>
  <si>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</si>
  <si>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</si>
  <si>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</si>
  <si>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</si>
  <si>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</si>
  <si>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</si>
  <si>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</si>
  <si>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</si>
  <si>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</si>
  <si>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</si>
  <si>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</si>
  <si>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</si>
  <si>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</si>
  <si>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</si>
  <si>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</si>
  <si>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</si>
  <si>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</si>
  <si>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</si>
  <si>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</si>
  <si>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</si>
  <si>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</si>
  <si>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</si>
  <si>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</si>
  <si>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</si>
  <si>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</si>
  <si>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</si>
  <si>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</si>
  <si>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</si>
  <si>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</si>
  <si>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</si>
  <si>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</si>
  <si>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</si>
  <si>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</si>
  <si>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</si>
  <si>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</si>
  <si>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</si>
  <si>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</si>
  <si>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</si>
  <si>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</si>
  <si>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</si>
  <si>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</si>
  <si>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</si>
  <si>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</si>
  <si>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</si>
  <si>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</si>
  <si>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</si>
  <si>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</si>
  <si>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</si>
  <si>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</si>
  <si>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</si>
  <si>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</si>
  <si>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</si>
  <si>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</si>
  <si>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</si>
  <si>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</si>
  <si>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</si>
  <si>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</si>
  <si>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</si>
  <si>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</si>
  <si>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</si>
  <si>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</si>
  <si>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</si>
  <si>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</si>
  <si>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</si>
  <si>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</si>
  <si>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</si>
  <si>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</si>
  <si>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</si>
  <si>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</si>
  <si>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</si>
  <si>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</si>
  <si>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</si>
  <si>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</si>
  <si>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</si>
  <si>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</si>
  <si>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</si>
  <si>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</si>
  <si>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</si>
  <si>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</si>
  <si>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</si>
  <si>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</si>
  <si>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</si>
  <si>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</si>
  <si>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</si>
  <si>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</si>
  <si>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</si>
  <si>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</si>
  <si>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</si>
  <si>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</si>
  <si>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</si>
  <si>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</si>
  <si>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</si>
  <si>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</si>
  <si>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</si>
  <si>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</si>
  <si>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</si>
  <si>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</si>
  <si>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</si>
  <si>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</si>
  <si>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</si>
  <si>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</si>
  <si>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</si>
  <si>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</si>
  <si>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</si>
  <si>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</si>
  <si>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</si>
  <si>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</si>
  <si>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</si>
  <si>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</si>
  <si>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</si>
  <si>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</si>
  <si>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</si>
  <si>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</si>
  <si>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</si>
  <si>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</si>
  <si>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</si>
  <si>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</si>
  <si>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</si>
  <si>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</si>
  <si>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</si>
  <si>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</si>
  <si>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</si>
  <si>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</si>
  <si>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</si>
  <si>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</si>
  <si>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</si>
  <si>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</si>
  <si>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</si>
  <si>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</si>
  <si>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</si>
  <si>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</si>
  <si>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</si>
  <si>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</si>
  <si>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</si>
  <si>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</si>
  <si>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</si>
  <si>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</si>
  <si>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</si>
  <si>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</si>
  <si>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</si>
  <si>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</si>
  <si>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</si>
  <si>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</si>
  <si>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</si>
  <si>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</si>
  <si>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</si>
  <si>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</si>
  <si>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</si>
  <si>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</si>
  <si>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</si>
  <si>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</si>
  <si>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</si>
  <si>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</si>
  <si>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</si>
  <si>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</si>
  <si>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</si>
  <si>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</si>
  <si>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</si>
  <si>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</si>
  <si>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</si>
  <si>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</si>
  <si>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</si>
  <si>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</si>
  <si>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</si>
  <si>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</si>
  <si>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</si>
  <si>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</si>
  <si>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</si>
  <si>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</si>
  <si>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</si>
  <si>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</si>
  <si>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</si>
  <si>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</si>
  <si>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</si>
  <si>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</si>
  <si>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</si>
  <si>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</si>
  <si>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</si>
  <si>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</si>
  <si>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</si>
  <si>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</si>
  <si>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</si>
  <si>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</si>
  <si>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</si>
  <si>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</si>
  <si>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</si>
  <si>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</si>
  <si>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</si>
  <si>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</si>
  <si>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</si>
  <si>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</si>
  <si>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</si>
  <si>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</si>
  <si>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</si>
  <si>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</si>
  <si>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</si>
  <si>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</si>
  <si>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</si>
  <si>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</si>
  <si>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</si>
  <si>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</si>
  <si>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</si>
  <si>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</si>
  <si>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</si>
  <si>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</si>
  <si>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</si>
  <si>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</si>
  <si>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</si>
  <si>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</si>
  <si>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</si>
  <si>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</si>
  <si>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</si>
  <si>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</si>
  <si>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</si>
  <si>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</si>
  <si>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</si>
  <si>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</si>
  <si>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</si>
  <si>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</si>
  <si>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</si>
  <si>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</si>
  <si>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</si>
  <si>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</si>
  <si>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</si>
  <si>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</si>
  <si>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</si>
  <si>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</si>
  <si>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</si>
  <si>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</si>
  <si>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</si>
  <si>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</si>
  <si>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</si>
  <si>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</si>
  <si>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</si>
  <si>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</si>
  <si>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</si>
  <si>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</si>
  <si>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</si>
  <si>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</si>
  <si>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</si>
  <si>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</si>
  <si>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</si>
  <si>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</si>
  <si>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</si>
  <si>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</si>
  <si>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</si>
  <si>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</si>
  <si>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</si>
  <si>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</si>
  <si>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</si>
  <si>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</si>
  <si>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</si>
  <si>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</si>
  <si>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</si>
  <si>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</si>
  <si>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</si>
  <si>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</si>
  <si>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</si>
  <si>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</si>
  <si>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</si>
  <si>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</si>
  <si>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</si>
  <si>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</si>
  <si>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</si>
  <si>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</si>
  <si>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</si>
  <si>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</si>
  <si>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</si>
  <si>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</si>
  <si>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</si>
  <si>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</si>
  <si>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</si>
  <si>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</si>
  <si>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</si>
  <si>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</si>
  <si>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</si>
  <si>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</si>
  <si>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</si>
  <si>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</si>
  <si>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</si>
  <si>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</si>
  <si>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</si>
  <si>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</si>
  <si>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障害者に対する差別禁止及び合理的配慮に係るノウハウ普及・対応支援事業</t>
  </si>
  <si>
    <t>職業安定局</t>
  </si>
  <si>
    <t>障害者雇用対策課長
小野寺　徳子</t>
  </si>
  <si>
    <t>平成２６年度</t>
  </si>
  <si>
    <t>終了予定なし</t>
  </si>
  <si>
    <t>障害者雇用対策課</t>
  </si>
  <si>
    <t>雇用保険法第62条第１項第６号</t>
  </si>
  <si>
    <t>-</t>
  </si>
  <si>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</si>
  <si>
    <t>高齢者等雇用安定促進事業委託費</t>
  </si>
  <si>
    <t>諸謝金</t>
  </si>
  <si>
    <t>委員等旅費</t>
  </si>
  <si>
    <t>相談を受けた事業主の課題を解決した割合を90%以上とする。</t>
  </si>
  <si>
    <t>事業主からの評価の割合
（課題を解決した事業主/相談を受けた事業主）</t>
  </si>
  <si>
    <t>厚生労働省職業安定局調べ</t>
  </si>
  <si>
    <t>事業主から受けた相談の件数</t>
  </si>
  <si>
    <t>件</t>
  </si>
  <si>
    <t>単位当たりコスト ＝千円（X／Y）
Ｘ：　「執行額（千円）」　
Ｙ：「事業主の課題を解決した件数（見込み）」 　　　　　　　　　　　　　　　　　　　</t>
    <phoneticPr fontId="5"/>
  </si>
  <si>
    <t>千円</t>
  </si>
  <si>
    <t>　　X/Y</t>
    <phoneticPr fontId="5"/>
  </si>
  <si>
    <t>57,396千円／2,069件</t>
  </si>
  <si>
    <t>57,921千円／1,969件</t>
  </si>
  <si>
    <t>労働者の特性に応じた雇用の安定・促進を図ること（Ⅴ-3）</t>
  </si>
  <si>
    <t>高齢者・障害者・若年者等の雇用の安定・促進を図ること（Ⅴ-3-1）</t>
  </si>
  <si>
    <t>－</t>
  </si>
  <si>
    <t>新26－044</t>
  </si>
  <si>
    <t>585</t>
  </si>
  <si>
    <t>575</t>
  </si>
  <si>
    <t>567</t>
  </si>
  <si>
    <t>582</t>
  </si>
  <si>
    <t>○</t>
  </si>
  <si>
    <t>-</t>
    <phoneticPr fontId="5"/>
  </si>
  <si>
    <t>△</t>
  </si>
  <si>
    <t>有</t>
  </si>
  <si>
    <t>無</t>
  </si>
  <si>
    <t>‐</t>
  </si>
  <si>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</si>
  <si>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</si>
  <si>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</si>
  <si>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必要最低限の経費であり、水準は妥当である。</t>
  </si>
  <si>
    <t>事業に必要なものに限定されている。</t>
    <rPh sb="0" eb="2">
      <t>ジギョウ</t>
    </rPh>
    <rPh sb="3" eb="5">
      <t>ヒツヨウ</t>
    </rPh>
    <rPh sb="9" eb="11">
      <t>ゲンテイ</t>
    </rPh>
    <phoneticPr fontId="5"/>
  </si>
  <si>
    <t>成果実績は目標を上回っており妥当である。</t>
    <rPh sb="8" eb="10">
      <t>ウワマワ</t>
    </rPh>
    <rPh sb="14" eb="16">
      <t>ダトウ</t>
    </rPh>
    <phoneticPr fontId="5"/>
  </si>
  <si>
    <t xml:space="preserve">一般競争入札で調達し、コスト削減に努めている。 </t>
    <rPh sb="0" eb="2">
      <t>イッパン</t>
    </rPh>
    <rPh sb="2" eb="4">
      <t>キョウソウ</t>
    </rPh>
    <rPh sb="4" eb="6">
      <t>ニュウサツ</t>
    </rPh>
    <rPh sb="14" eb="16">
      <t>サクゲン</t>
    </rPh>
    <rPh sb="17" eb="18">
      <t>ツト</t>
    </rPh>
    <phoneticPr fontId="5"/>
  </si>
  <si>
    <t>一般競争入札を実施しているが、結果として１者応札となった。
なお、令和2年度から、東日本と西日本ブロックを統合し、入札参加資格をBCDからABCへ格上げし、A等級の企業が参入できるようにするとともに、公示日を長くとる等の改善を図っている。</t>
    <rPh sb="0" eb="2">
      <t>イッパン</t>
    </rPh>
    <rPh sb="2" eb="4">
      <t>キョウソウ</t>
    </rPh>
    <rPh sb="4" eb="6">
      <t>ニュウサツ</t>
    </rPh>
    <rPh sb="7" eb="9">
      <t>ジッシ</t>
    </rPh>
    <rPh sb="15" eb="17">
      <t>ケッカ</t>
    </rPh>
    <rPh sb="21" eb="22">
      <t>シャ</t>
    </rPh>
    <rPh sb="22" eb="24">
      <t>オウサツ</t>
    </rPh>
    <rPh sb="33" eb="35">
      <t>レイワ</t>
    </rPh>
    <rPh sb="36" eb="38">
      <t>ネンド</t>
    </rPh>
    <rPh sb="41" eb="42">
      <t>ヒガシ</t>
    </rPh>
    <rPh sb="42" eb="44">
      <t>ニホン</t>
    </rPh>
    <rPh sb="45" eb="48">
      <t>ニシニホン</t>
    </rPh>
    <rPh sb="53" eb="55">
      <t>トウゴウ</t>
    </rPh>
    <rPh sb="57" eb="59">
      <t>ニュウサツ</t>
    </rPh>
    <rPh sb="59" eb="61">
      <t>サンカ</t>
    </rPh>
    <rPh sb="61" eb="63">
      <t>シカク</t>
    </rPh>
    <rPh sb="73" eb="75">
      <t>カクア</t>
    </rPh>
    <rPh sb="79" eb="81">
      <t>トウキュウ</t>
    </rPh>
    <rPh sb="82" eb="84">
      <t>キギョウ</t>
    </rPh>
    <rPh sb="85" eb="87">
      <t>サンニュウ</t>
    </rPh>
    <rPh sb="100" eb="102">
      <t>コウジ</t>
    </rPh>
    <rPh sb="102" eb="103">
      <t>ビ</t>
    </rPh>
    <rPh sb="104" eb="105">
      <t>ナガ</t>
    </rPh>
    <rPh sb="108" eb="109">
      <t>トウ</t>
    </rPh>
    <rPh sb="110" eb="112">
      <t>カイゼン</t>
    </rPh>
    <rPh sb="113" eb="114">
      <t>ハカ</t>
    </rPh>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</si>
  <si>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障害者を雇用したことのない事業主や障害者雇用に課題を持つ事業主に対する講習会、障害者を雇用する企業担当者等同士の経験交流会等を実施する。</t>
    <phoneticPr fontId="5"/>
  </si>
  <si>
    <t>新型コロナウイルス感染症の影響により、企業訪問による相談支援を計画どおりに実施できなかったこと等により、活動実績は見込みを下回った。</t>
    <rPh sb="0" eb="2">
      <t>シンガタ</t>
    </rPh>
    <rPh sb="9" eb="12">
      <t>カンセンショウ</t>
    </rPh>
    <rPh sb="13" eb="15">
      <t>エイキョウ</t>
    </rPh>
    <rPh sb="19" eb="21">
      <t>キギョウ</t>
    </rPh>
    <rPh sb="21" eb="23">
      <t>ホウモン</t>
    </rPh>
    <rPh sb="26" eb="28">
      <t>ソウダン</t>
    </rPh>
    <rPh sb="28" eb="30">
      <t>シエン</t>
    </rPh>
    <rPh sb="31" eb="33">
      <t>ケイカク</t>
    </rPh>
    <rPh sb="37" eb="39">
      <t>ジッシ</t>
    </rPh>
    <rPh sb="47" eb="48">
      <t>トウ</t>
    </rPh>
    <rPh sb="61" eb="63">
      <t>シタマワ</t>
    </rPh>
    <phoneticPr fontId="5"/>
  </si>
  <si>
    <t>本事業は相談を受けた事業主から「課題を解決した」旨の評価の割合が目標値の90％を大きく上回っていることから、本事業の事業効果は大きいと考えており、障害者の雇用促進に向けて中小企業を中心に障害者の雇用に係る普及啓発を図っていくという目的を果たしているものと考える。</t>
    <rPh sb="63" eb="64">
      <t>オオ</t>
    </rPh>
    <rPh sb="67" eb="68">
      <t>カンガ</t>
    </rPh>
    <rPh sb="93" eb="96">
      <t>ショウガイシャ</t>
    </rPh>
    <phoneticPr fontId="5"/>
  </si>
  <si>
    <t>一般競争入札により執行の抑制が図られ、執行率86％となった。今後も適正な執行により、引き続き当該事業を実施する必要がある。</t>
    <rPh sb="0" eb="2">
      <t>イッパン</t>
    </rPh>
    <rPh sb="2" eb="4">
      <t>キョウソウ</t>
    </rPh>
    <rPh sb="4" eb="6">
      <t>ニュウサツ</t>
    </rPh>
    <rPh sb="9" eb="11">
      <t>シッコウ</t>
    </rPh>
    <rPh sb="12" eb="14">
      <t>ヨクセイ</t>
    </rPh>
    <rPh sb="15" eb="16">
      <t>ハカ</t>
    </rPh>
    <rPh sb="19" eb="22">
      <t>シッコウリツ</t>
    </rPh>
    <rPh sb="30" eb="32">
      <t>コンゴ</t>
    </rPh>
    <rPh sb="33" eb="35">
      <t>テキセイ</t>
    </rPh>
    <rPh sb="36" eb="38">
      <t>シッコウ</t>
    </rPh>
    <rPh sb="42" eb="43">
      <t>ヒ</t>
    </rPh>
    <rPh sb="44" eb="45">
      <t>ツヅ</t>
    </rPh>
    <phoneticPr fontId="5"/>
  </si>
  <si>
    <t>A.（公社）全国重度障害者雇用事業所協会</t>
  </si>
  <si>
    <t>人件費</t>
    <rPh sb="0" eb="3">
      <t>ジンケンヒ</t>
    </rPh>
    <phoneticPr fontId="5"/>
  </si>
  <si>
    <t>管理費</t>
    <rPh sb="0" eb="3">
      <t>カンリヒ</t>
    </rPh>
    <phoneticPr fontId="5"/>
  </si>
  <si>
    <t>事業費</t>
    <rPh sb="0" eb="3">
      <t>ジギョウヒ</t>
    </rPh>
    <phoneticPr fontId="5"/>
  </si>
  <si>
    <t>消費税</t>
    <rPh sb="0" eb="3">
      <t>ショウヒゼイ</t>
    </rPh>
    <phoneticPr fontId="5"/>
  </si>
  <si>
    <t>相談員謝金</t>
    <rPh sb="0" eb="3">
      <t>ソウダンイン</t>
    </rPh>
    <rPh sb="3" eb="5">
      <t>シャキン</t>
    </rPh>
    <phoneticPr fontId="5"/>
  </si>
  <si>
    <t>事務所借料　等</t>
    <rPh sb="0" eb="3">
      <t>ジムショ</t>
    </rPh>
    <rPh sb="3" eb="5">
      <t>シャクリョウ</t>
    </rPh>
    <rPh sb="6" eb="7">
      <t>ナド</t>
    </rPh>
    <phoneticPr fontId="5"/>
  </si>
  <si>
    <t>通信運搬費、活動旅費　等</t>
    <rPh sb="0" eb="2">
      <t>ツウシン</t>
    </rPh>
    <rPh sb="2" eb="5">
      <t>ウンパンヒ</t>
    </rPh>
    <rPh sb="6" eb="8">
      <t>カツドウ</t>
    </rPh>
    <rPh sb="8" eb="10">
      <t>リョヒ</t>
    </rPh>
    <rPh sb="11" eb="12">
      <t>ナド</t>
    </rPh>
    <phoneticPr fontId="5"/>
  </si>
  <si>
    <t>（公社）全国重度障害者雇用事業所協会</t>
  </si>
  <si>
    <t>障害者雇用経験者による相談窓口の設置等</t>
    <rPh sb="18" eb="19">
      <t>ナド</t>
    </rPh>
    <phoneticPr fontId="5"/>
  </si>
  <si>
    <t>-</t>
    <phoneticPr fontId="5"/>
  </si>
  <si>
    <t>53,795千円/1,689件</t>
    <rPh sb="6" eb="8">
      <t>センエン</t>
    </rPh>
    <rPh sb="14" eb="15">
      <t>ケン</t>
    </rPh>
    <phoneticPr fontId="5"/>
  </si>
  <si>
    <t>57,986千円/1,800件</t>
    <rPh sb="6" eb="8">
      <t>センエン</t>
    </rPh>
    <rPh sb="14" eb="15">
      <t>ケン</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</si>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</sst>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190500</xdr:colOff>
      <xdr:row>748</xdr:row>
      <xdr:rowOff>142875</xdr:rowOff>
    </xdr:from>
    <xdr:to>
      <xdr:col>32</xdr:col>
      <xdr:colOff>22225</xdr:colOff>
      <xdr:row>750</xdr:row>
      <xdr:rowOff>174625</xdr:rowOff>
    </xdr:to>
    <xdr:sp macro="" textlink="">
      <xdr:nvSpPr>
        <xdr:cNvPr id="2" name="テキスト ボックス 1"/>
        <xdr:cNvSpPr txBox="1"/>
      </xdr:nvSpPr>
      <xdr:spPr>
        <a:xfrm>
          <a:off x="4391025" y="234915075"/>
          <a:ext cx="2032000" cy="736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54</a:t>
          </a:r>
          <a:r>
            <a:rPr kumimoji="1" lang="ja-JP" altLang="en-US" sz="1400"/>
            <a:t>百万円</a:t>
          </a:r>
          <a:endParaRPr kumimoji="1" lang="en-US" altLang="ja-JP" sz="1400"/>
        </a:p>
      </xdr:txBody>
    </xdr:sp>
    <xdr:clientData/>
  </xdr:twoCellAnchor>
  <xdr:twoCellAnchor>
    <xdr:from>
      <xdr:col>27</xdr:col>
      <xdr:colOff>12701</xdr:colOff>
      <xdr:row>750</xdr:row>
      <xdr:rowOff>180180</xdr:rowOff>
    </xdr:from>
    <xdr:to>
      <xdr:col>27</xdr:col>
      <xdr:colOff>16952</xdr:colOff>
      <xdr:row>752</xdr:row>
      <xdr:rowOff>147295</xdr:rowOff>
    </xdr:to>
    <xdr:cxnSp macro="">
      <xdr:nvCxnSpPr>
        <xdr:cNvPr id="3" name="直線矢印コネクタ 2"/>
        <xdr:cNvCxnSpPr/>
      </xdr:nvCxnSpPr>
      <xdr:spPr>
        <a:xfrm>
          <a:off x="5413376" y="235657230"/>
          <a:ext cx="4251" cy="6719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123825</xdr:colOff>
      <xdr:row>752</xdr:row>
      <xdr:rowOff>190500</xdr:rowOff>
    </xdr:from>
    <xdr:to>
      <xdr:col>36</xdr:col>
      <xdr:colOff>116114</xdr:colOff>
      <xdr:row>754</xdr:row>
      <xdr:rowOff>144840</xdr:rowOff>
    </xdr:to>
    <xdr:sp macro="" textlink="">
      <xdr:nvSpPr>
        <xdr:cNvPr id="4" name="テキスト ボックス 3"/>
        <xdr:cNvSpPr txBox="1"/>
      </xdr:nvSpPr>
      <xdr:spPr>
        <a:xfrm>
          <a:off x="3524250" y="236372400"/>
          <a:ext cx="3792764" cy="6591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（公社）全国重度障害者雇用事業所協会</a:t>
          </a:r>
          <a:endParaRPr kumimoji="1" lang="en-US" altLang="ja-JP" sz="1400"/>
        </a:p>
        <a:p>
          <a:pPr algn="ctr"/>
          <a:r>
            <a:rPr kumimoji="1" lang="en-US" altLang="ja-JP" sz="1400"/>
            <a:t>54</a:t>
          </a:r>
          <a:r>
            <a:rPr kumimoji="1" lang="ja-JP" altLang="en-US" sz="1400"/>
            <a:t>百万円</a:t>
          </a:r>
          <a:endParaRPr kumimoji="1" lang="en-US" altLang="ja-JP" sz="1400"/>
        </a:p>
      </xdr:txBody>
    </xdr:sp>
    <xdr:clientData/>
  </xdr:twoCellAnchor>
  <xdr:twoCellAnchor>
    <xdr:from>
      <xdr:col>17</xdr:col>
      <xdr:colOff>152400</xdr:colOff>
      <xdr:row>755</xdr:row>
      <xdr:rowOff>9525</xdr:rowOff>
    </xdr:from>
    <xdr:to>
      <xdr:col>36</xdr:col>
      <xdr:colOff>179652</xdr:colOff>
      <xdr:row>758</xdr:row>
      <xdr:rowOff>17690</xdr:rowOff>
    </xdr:to>
    <xdr:sp macro="" textlink="">
      <xdr:nvSpPr>
        <xdr:cNvPr id="5" name="大かっこ 4"/>
        <xdr:cNvSpPr/>
      </xdr:nvSpPr>
      <xdr:spPr>
        <a:xfrm>
          <a:off x="3552825" y="237248700"/>
          <a:ext cx="3827727" cy="1065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66675</xdr:colOff>
      <xdr:row>755</xdr:row>
      <xdr:rowOff>133350</xdr:rowOff>
    </xdr:from>
    <xdr:to>
      <xdr:col>37</xdr:col>
      <xdr:colOff>20373</xdr:colOff>
      <xdr:row>757</xdr:row>
      <xdr:rowOff>263526</xdr:rowOff>
    </xdr:to>
    <xdr:sp macro="" textlink="">
      <xdr:nvSpPr>
        <xdr:cNvPr id="6" name="テキスト ボックス 5"/>
        <xdr:cNvSpPr txBox="1"/>
      </xdr:nvSpPr>
      <xdr:spPr>
        <a:xfrm>
          <a:off x="3667125" y="237372525"/>
          <a:ext cx="3754173" cy="835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773</v>
      </c>
      <c r="AK2" s="206"/>
      <c r="AL2" s="206"/>
      <c r="AM2" s="206"/>
      <c r="AN2" s="98" t="s">
        <v>407</v>
      </c>
      <c r="AO2" s="206">
        <v>20</v>
      </c>
      <c r="AP2" s="206"/>
      <c r="AQ2" s="206"/>
      <c r="AR2" s="99" t="s">
        <v>710</v>
      </c>
      <c r="AS2" s="207">
        <v>661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756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64</v>
      </c>
      <c r="Q13" s="164"/>
      <c r="R13" s="164"/>
      <c r="S13" s="164"/>
      <c r="T13" s="164"/>
      <c r="U13" s="164"/>
      <c r="V13" s="165"/>
      <c r="W13" s="163">
        <v>65</v>
      </c>
      <c r="X13" s="164"/>
      <c r="Y13" s="164"/>
      <c r="Z13" s="164"/>
      <c r="AA13" s="164"/>
      <c r="AB13" s="164"/>
      <c r="AC13" s="165"/>
      <c r="AD13" s="163">
        <v>63</v>
      </c>
      <c r="AE13" s="164"/>
      <c r="AF13" s="164"/>
      <c r="AG13" s="164"/>
      <c r="AH13" s="164"/>
      <c r="AI13" s="164"/>
      <c r="AJ13" s="165"/>
      <c r="AK13" s="163">
        <v>58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v>-6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64</v>
      </c>
      <c r="Q18" s="170"/>
      <c r="R18" s="170"/>
      <c r="S18" s="170"/>
      <c r="T18" s="170"/>
      <c r="U18" s="170"/>
      <c r="V18" s="171"/>
      <c r="W18" s="169">
        <f>SUM(W13:AC17)</f>
        <v>65</v>
      </c>
      <c r="X18" s="170"/>
      <c r="Y18" s="170"/>
      <c r="Z18" s="170"/>
      <c r="AA18" s="170"/>
      <c r="AB18" s="170"/>
      <c r="AC18" s="171"/>
      <c r="AD18" s="169">
        <f>SUM(AD13:AJ17)</f>
        <v>57</v>
      </c>
      <c r="AE18" s="170"/>
      <c r="AF18" s="170"/>
      <c r="AG18" s="170"/>
      <c r="AH18" s="170"/>
      <c r="AI18" s="170"/>
      <c r="AJ18" s="171"/>
      <c r="AK18" s="169">
        <f>SUM(AK13:AQ17)</f>
        <v>58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57</v>
      </c>
      <c r="Q19" s="164"/>
      <c r="R19" s="164"/>
      <c r="S19" s="164"/>
      <c r="T19" s="164"/>
      <c r="U19" s="164"/>
      <c r="V19" s="165"/>
      <c r="W19" s="163">
        <v>58</v>
      </c>
      <c r="X19" s="164"/>
      <c r="Y19" s="164"/>
      <c r="Z19" s="164"/>
      <c r="AA19" s="164"/>
      <c r="AB19" s="164"/>
      <c r="AC19" s="165"/>
      <c r="AD19" s="163">
        <v>55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0.890625</v>
      </c>
      <c r="Q20" s="535"/>
      <c r="R20" s="535"/>
      <c r="S20" s="535"/>
      <c r="T20" s="535"/>
      <c r="U20" s="535"/>
      <c r="V20" s="535"/>
      <c r="W20" s="535">
        <f t="shared" ref="W20" si="0">IF(W18=0, "-", SUM(W19)/W18)</f>
        <v>0.89230769230769236</v>
      </c>
      <c r="X20" s="535"/>
      <c r="Y20" s="535"/>
      <c r="Z20" s="535"/>
      <c r="AA20" s="535"/>
      <c r="AB20" s="535"/>
      <c r="AC20" s="535"/>
      <c r="AD20" s="535">
        <f t="shared" ref="AD20" si="1">IF(AD18=0, "-", SUM(AD19)/AD18)</f>
        <v>0.96491228070175439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0.890625</v>
      </c>
      <c r="Q21" s="535"/>
      <c r="R21" s="535"/>
      <c r="S21" s="535"/>
      <c r="T21" s="535"/>
      <c r="U21" s="535"/>
      <c r="V21" s="535"/>
      <c r="W21" s="535">
        <f t="shared" ref="W21" si="2">IF(W19=0, "-", SUM(W19)/SUM(W13,W14))</f>
        <v>0.89230769230769236</v>
      </c>
      <c r="X21" s="535"/>
      <c r="Y21" s="535"/>
      <c r="Z21" s="535"/>
      <c r="AA21" s="535"/>
      <c r="AB21" s="535"/>
      <c r="AC21" s="535"/>
      <c r="AD21" s="535">
        <f t="shared" ref="AD21" si="3">IF(AD19=0, "-", SUM(AD19)/SUM(AD13,AD14))</f>
        <v>0.87301587301587302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58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23.25" customHeight="1" x14ac:dyDescent="0.15">
      <c r="A32" s="511"/>
      <c r="B32" s="509"/>
      <c r="C32" s="509"/>
      <c r="D32" s="509"/>
      <c r="E32" s="509"/>
      <c r="F32" s="510"/>
      <c r="G32" s="536" t="s">
        <v>724</v>
      </c>
      <c r="H32" s="537"/>
      <c r="I32" s="537"/>
      <c r="J32" s="537"/>
      <c r="K32" s="537"/>
      <c r="L32" s="537"/>
      <c r="M32" s="537"/>
      <c r="N32" s="537"/>
      <c r="O32" s="538"/>
      <c r="P32" s="191" t="s">
        <v>725</v>
      </c>
      <c r="Q32" s="191"/>
      <c r="R32" s="191"/>
      <c r="S32" s="191"/>
      <c r="T32" s="191"/>
      <c r="U32" s="191"/>
      <c r="V32" s="191"/>
      <c r="W32" s="191"/>
      <c r="X32" s="233"/>
      <c r="Y32" s="339" t="s">
        <v>12</v>
      </c>
      <c r="Z32" s="545"/>
      <c r="AA32" s="546"/>
      <c r="AB32" s="547" t="s">
        <v>372</v>
      </c>
      <c r="AC32" s="547"/>
      <c r="AD32" s="547"/>
      <c r="AE32" s="363">
        <v>99</v>
      </c>
      <c r="AF32" s="364"/>
      <c r="AG32" s="364"/>
      <c r="AH32" s="364"/>
      <c r="AI32" s="363">
        <v>99</v>
      </c>
      <c r="AJ32" s="364"/>
      <c r="AK32" s="364"/>
      <c r="AL32" s="364"/>
      <c r="AM32" s="363">
        <v>99</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90</v>
      </c>
      <c r="AF33" s="364"/>
      <c r="AG33" s="364"/>
      <c r="AH33" s="364"/>
      <c r="AI33" s="363">
        <v>90</v>
      </c>
      <c r="AJ33" s="364"/>
      <c r="AK33" s="364"/>
      <c r="AL33" s="364"/>
      <c r="AM33" s="363">
        <v>90</v>
      </c>
      <c r="AN33" s="364"/>
      <c r="AO33" s="364"/>
      <c r="AP33" s="364"/>
      <c r="AQ33" s="166" t="s">
        <v>719</v>
      </c>
      <c r="AR33" s="167"/>
      <c r="AS33" s="167"/>
      <c r="AT33" s="168"/>
      <c r="AU33" s="364">
        <v>90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110</v>
      </c>
      <c r="AF34" s="364"/>
      <c r="AG34" s="364"/>
      <c r="AH34" s="364"/>
      <c r="AI34" s="363">
        <v>110</v>
      </c>
      <c r="AJ34" s="364"/>
      <c r="AK34" s="364"/>
      <c r="AL34" s="364"/>
      <c r="AM34" s="363">
        <v>110</v>
      </c>
      <c r="AN34" s="364"/>
      <c r="AO34" s="364"/>
      <c r="AP34" s="364"/>
      <c r="AQ34" s="166" t="s">
        <v>719</v>
      </c>
      <c r="AR34" s="167"/>
      <c r="AS34" s="167"/>
      <c r="AT34" s="168"/>
      <c r="AU34" s="364" t="s">
        <v>719</v>
      </c>
      <c r="AV34" s="364"/>
      <c r="AW34" s="364"/>
      <c r="AX34" s="365"/>
    </row>
    <row r="35" spans="1:51" ht="23.25" customHeight="1" x14ac:dyDescent="0.15">
      <c r="A35" s="891" t="s">
        <v>381</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v>2069</v>
      </c>
      <c r="AF101" s="358"/>
      <c r="AG101" s="358"/>
      <c r="AH101" s="358"/>
      <c r="AI101" s="358">
        <v>1969</v>
      </c>
      <c r="AJ101" s="358"/>
      <c r="AK101" s="358"/>
      <c r="AL101" s="358"/>
      <c r="AM101" s="358">
        <v>1689</v>
      </c>
      <c r="AN101" s="358"/>
      <c r="AO101" s="358"/>
      <c r="AP101" s="358"/>
      <c r="AQ101" s="358" t="s">
        <v>743</v>
      </c>
      <c r="AR101" s="358"/>
      <c r="AS101" s="358"/>
      <c r="AT101" s="358"/>
      <c r="AU101" s="363" t="s">
        <v>743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1800</v>
      </c>
      <c r="AF102" s="358"/>
      <c r="AG102" s="358"/>
      <c r="AH102" s="358"/>
      <c r="AI102" s="358">
        <v>1800</v>
      </c>
      <c r="AJ102" s="358"/>
      <c r="AK102" s="358"/>
      <c r="AL102" s="358"/>
      <c r="AM102" s="358">
        <v>1800</v>
      </c>
      <c r="AN102" s="358"/>
      <c r="AO102" s="358"/>
      <c r="AP102" s="358"/>
      <c r="AQ102" s="358">
        <v>1800</v>
      </c>
      <c r="AR102" s="358"/>
      <c r="AS102" s="358"/>
      <c r="AT102" s="358"/>
      <c r="AU102" s="371" t="s">
        <v>743</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28</v>
      </c>
      <c r="AF116" s="358"/>
      <c r="AG116" s="358"/>
      <c r="AH116" s="358"/>
      <c r="AI116" s="358">
        <v>29</v>
      </c>
      <c r="AJ116" s="358"/>
      <c r="AK116" s="358"/>
      <c r="AL116" s="358"/>
      <c r="AM116" s="358">
        <v>32</v>
      </c>
      <c r="AN116" s="358"/>
      <c r="AO116" s="358"/>
      <c r="AP116" s="358"/>
      <c r="AQ116" s="363">
        <v>32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771</v>
      </c>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5"/>
      <c r="AB154" s="256"/>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774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719</v>
      </c>
      <c r="K430" s="243"/>
      <c r="L430" s="243"/>
      <c r="M430" s="243"/>
      <c r="N430" s="243"/>
      <c r="O430" s="243"/>
      <c r="P430" s="243"/>
      <c r="Q430" s="243"/>
      <c r="R430" s="243"/>
      <c r="S430" s="243"/>
      <c r="T430" s="244"/>
      <c r="U430" s="245" t="s">
        <v>774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736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8"/>
      <c r="B458" s="253"/>
      <c r="C458" s="252"/>
      <c r="D458" s="253"/>
      <c r="E458" s="196"/>
      <c r="F458" s="197"/>
      <c r="G458" s="232" t="s">
        <v>736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774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47.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47.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747</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50.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594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761</v>
      </c>
      <c r="H789" s="446"/>
      <c r="I789" s="446"/>
      <c r="J789" s="446"/>
      <c r="K789" s="447"/>
      <c r="L789" s="448" t="s">
        <v>765</v>
      </c>
      <c r="M789" s="449"/>
      <c r="N789" s="449"/>
      <c r="O789" s="449"/>
      <c r="P789" s="449"/>
      <c r="Q789" s="449"/>
      <c r="R789" s="449"/>
      <c r="S789" s="449"/>
      <c r="T789" s="449"/>
      <c r="U789" s="449"/>
      <c r="V789" s="449"/>
      <c r="W789" s="449"/>
      <c r="X789" s="450"/>
      <c r="Y789" s="451">
        <v>36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763</v>
      </c>
      <c r="H790" s="349"/>
      <c r="I790" s="349"/>
      <c r="J790" s="349"/>
      <c r="K790" s="350"/>
      <c r="L790" s="398" t="s">
        <v>767</v>
      </c>
      <c r="M790" s="399"/>
      <c r="N790" s="399"/>
      <c r="O790" s="399"/>
      <c r="P790" s="399"/>
      <c r="Q790" s="399"/>
      <c r="R790" s="399"/>
      <c r="S790" s="399"/>
      <c r="T790" s="399"/>
      <c r="U790" s="399"/>
      <c r="V790" s="399"/>
      <c r="W790" s="399"/>
      <c r="X790" s="400"/>
      <c r="Y790" s="395">
        <v>9</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762</v>
      </c>
      <c r="H791" s="349"/>
      <c r="I791" s="349"/>
      <c r="J791" s="349"/>
      <c r="K791" s="350"/>
      <c r="L791" s="398" t="s">
        <v>766</v>
      </c>
      <c r="M791" s="399"/>
      <c r="N791" s="399"/>
      <c r="O791" s="399"/>
      <c r="P791" s="399"/>
      <c r="Q791" s="399"/>
      <c r="R791" s="399"/>
      <c r="S791" s="399"/>
      <c r="T791" s="399"/>
      <c r="U791" s="399"/>
      <c r="V791" s="399"/>
      <c r="W791" s="399"/>
      <c r="X791" s="400"/>
      <c r="Y791" s="395">
        <v>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764</v>
      </c>
      <c r="H792" s="349"/>
      <c r="I792" s="349"/>
      <c r="J792" s="349"/>
      <c r="K792" s="350"/>
      <c r="L792" s="398"/>
      <c r="M792" s="399"/>
      <c r="N792" s="399"/>
      <c r="O792" s="399"/>
      <c r="P792" s="399"/>
      <c r="Q792" s="399"/>
      <c r="R792" s="399"/>
      <c r="S792" s="399"/>
      <c r="T792" s="399"/>
      <c r="U792" s="399"/>
      <c r="V792" s="399"/>
      <c r="W792" s="399"/>
      <c r="X792" s="400"/>
      <c r="Y792" s="395">
        <v>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0.5" customHeight="1" x14ac:dyDescent="0.15">
      <c r="A845" s="401">
        <v>1</v>
      </c>
      <c r="B845" s="401">
        <v>1</v>
      </c>
      <c r="C845" s="415" t="s">
        <v>768</v>
      </c>
      <c r="D845" s="415"/>
      <c r="E845" s="415"/>
      <c r="F845" s="415"/>
      <c r="G845" s="415"/>
      <c r="H845" s="415"/>
      <c r="I845" s="415"/>
      <c r="J845" s="416">
        <v>6010005015961</v>
      </c>
      <c r="K845" s="417"/>
      <c r="L845" s="417"/>
      <c r="M845" s="417"/>
      <c r="N845" s="417"/>
      <c r="O845" s="417"/>
      <c r="P845" s="317" t="s">
        <v>769</v>
      </c>
      <c r="Q845" s="317"/>
      <c r="R845" s="317"/>
      <c r="S845" s="317"/>
      <c r="T845" s="317"/>
      <c r="U845" s="317"/>
      <c r="V845" s="317"/>
      <c r="W845" s="317"/>
      <c r="X845" s="317"/>
      <c r="Y845" s="318">
        <v>54</v>
      </c>
      <c r="Z845" s="319"/>
      <c r="AA845" s="319"/>
      <c r="AB845" s="320"/>
      <c r="AC845" s="322" t="s">
        <v>374</v>
      </c>
      <c r="AD845" s="323"/>
      <c r="AE845" s="323"/>
      <c r="AF845" s="323"/>
      <c r="AG845" s="323"/>
      <c r="AH845" s="418">
        <v>1</v>
      </c>
      <c r="AI845" s="419"/>
      <c r="AJ845" s="419"/>
      <c r="AK845" s="419"/>
      <c r="AL845" s="326">
        <v>95</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770</v>
      </c>
      <c r="F1110" s="886"/>
      <c r="G1110" s="886"/>
      <c r="H1110" s="886"/>
      <c r="I1110" s="886"/>
      <c r="J1110" s="416" t="s">
        <v>770</v>
      </c>
      <c r="K1110" s="417"/>
      <c r="L1110" s="417"/>
      <c r="M1110" s="417"/>
      <c r="N1110" s="417"/>
      <c r="O1110" s="417"/>
      <c r="P1110" s="421" t="s">
        <v>770</v>
      </c>
      <c r="Q1110" s="317"/>
      <c r="R1110" s="317"/>
      <c r="S1110" s="317"/>
      <c r="T1110" s="317"/>
      <c r="U1110" s="317"/>
      <c r="V1110" s="317"/>
      <c r="W1110" s="317"/>
      <c r="X1110" s="317"/>
      <c r="Y1110" s="318" t="s">
        <v>770</v>
      </c>
      <c r="Z1110" s="319"/>
      <c r="AA1110" s="319"/>
      <c r="AB1110" s="320"/>
      <c r="AC1110" s="322"/>
      <c r="AD1110" s="323"/>
      <c r="AE1110" s="323"/>
      <c r="AF1110" s="323"/>
      <c r="AG1110" s="323"/>
      <c r="AH1110" s="324" t="s">
        <v>770</v>
      </c>
      <c r="AI1110" s="325"/>
      <c r="AJ1110" s="325"/>
      <c r="AK1110" s="325"/>
      <c r="AL1110" s="326" t="s">
        <v>770</v>
      </c>
      <c r="AM1110" s="327"/>
      <c r="AN1110" s="327"/>
      <c r="AO1110" s="328"/>
      <c r="AP1110" s="321" t="s">
        <v>770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742</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2021-06-17T02:45:36Z</cp:lastPrinted>
  <dcterms:created xsi:type="dcterms:W3CDTF">2012-03-13T00:50:25Z</dcterms:created>
  <dcterms:modified xsi:type="dcterms:W3CDTF">2021-06-17T02:45:39Z</dcterms:modified>
</cp:coreProperties>
</file>