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プロジェクト領域\共有・安定局関係\総務課予算係\令和３年度\レビュー\中間公表\④公表用\外部有識者点検対象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616" i="3"/>
  <c r="AY255" i="3"/>
  <c r="AY645" i="3"/>
  <c r="AY459" i="3"/>
  <c r="AY134" i="3"/>
  <c r="AY235" i="3"/>
  <c r="AY369" i="3"/>
  <c r="AY271" i="3"/>
  <c r="AY213"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<sst xmlns="http://schemas.openxmlformats.org/spreadsheetml/2006/main" count="2347" uniqueCount="699">
  <si>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</si>
  <si>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</si>
  <si>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</si>
  <si>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</si>
  <si>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</si>
  <si>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</si>
  <si>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</si>
  <si>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</si>
  <si>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</si>
  <si>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</si>
  <si>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</si>
  <si>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</si>
  <si>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</si>
  <si>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</si>
  <si>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</si>
  <si>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</si>
  <si>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</si>
  <si>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</si>
  <si>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</si>
  <si>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</si>
  <si>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</si>
  <si>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</si>
  <si>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</si>
  <si>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</si>
  <si>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</si>
  <si>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</si>
  <si>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</si>
  <si>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</si>
  <si>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</si>
  <si>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</si>
  <si>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</si>
  <si>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</si>
  <si>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</si>
  <si>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</si>
  <si>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</si>
  <si>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</si>
  <si>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</si>
  <si>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</si>
  <si>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</si>
  <si>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</si>
  <si>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</si>
  <si>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</si>
  <si>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</si>
  <si>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</si>
  <si>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</si>
  <si>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</si>
  <si>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</si>
  <si>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</si>
  <si>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</si>
  <si>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</si>
  <si>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</si>
  <si>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</si>
  <si>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</si>
  <si>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</si>
  <si>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</si>
  <si>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</si>
  <si>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</si>
  <si>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</si>
  <si>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</si>
  <si>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</si>
  <si>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</si>
  <si>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</si>
  <si>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</si>
  <si>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</si>
  <si>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</si>
  <si>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</si>
  <si>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</si>
  <si>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</si>
  <si>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</si>
  <si>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</si>
  <si>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</si>
  <si>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</si>
  <si>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</si>
  <si>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</si>
  <si>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</si>
  <si>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</si>
  <si>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</si>
  <si>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</si>
  <si>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</si>
  <si>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</si>
  <si>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</si>
  <si>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</si>
  <si>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</si>
  <si>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</si>
  <si>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</si>
  <si>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</si>
  <si>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</si>
  <si>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</si>
  <si>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</si>
  <si>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</si>
  <si>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</si>
  <si>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</si>
  <si>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</si>
  <si>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</si>
  <si>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</si>
  <si>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</si>
  <si>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</si>
  <si>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</si>
  <si>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</si>
  <si>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</si>
  <si>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</si>
  <si>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</si>
  <si>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</si>
  <si>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</si>
  <si>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</si>
  <si>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</si>
  <si>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</si>
  <si>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</si>
  <si>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</si>
  <si>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</si>
  <si>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</si>
  <si>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</si>
  <si>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</si>
  <si>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</si>
  <si>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</si>
  <si>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</si>
  <si>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</si>
  <si>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</si>
  <si>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</si>
  <si>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</si>
  <si>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</si>
  <si>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</si>
  <si>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</si>
  <si>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</si>
  <si>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</si>
  <si>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</si>
  <si>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</si>
  <si>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</si>
  <si>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</si>
  <si>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</si>
  <si>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</si>
  <si>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</si>
  <si>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</si>
  <si>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</si>
  <si>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</si>
  <si>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</si>
  <si>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</si>
  <si>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</si>
  <si>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</si>
  <si>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</si>
  <si>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</si>
  <si>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</si>
  <si>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</si>
  <si>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</si>
  <si>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</si>
  <si>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</si>
  <si>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</si>
  <si>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</si>
  <si>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</si>
  <si>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</si>
  <si>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</si>
  <si>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</si>
  <si>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</si>
  <si>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</si>
  <si>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</si>
  <si>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</si>
  <si>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</si>
  <si>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</si>
  <si>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</si>
  <si>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</si>
  <si>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</si>
  <si>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</si>
  <si>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</si>
  <si>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</si>
  <si>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</si>
  <si>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</si>
  <si>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</si>
  <si>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</si>
  <si>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</si>
  <si>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</si>
  <si>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</si>
  <si>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</si>
  <si>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</si>
  <si>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</si>
  <si>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</si>
  <si>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</si>
  <si>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</si>
  <si>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</si>
  <si>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</si>
  <si>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</si>
  <si>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</si>
  <si>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</si>
  <si>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</si>
  <si>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</si>
  <si>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</si>
  <si>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</si>
  <si>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</si>
  <si>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</si>
  <si>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</si>
  <si>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</si>
  <si>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</si>
  <si>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</si>
  <si>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</si>
  <si>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</si>
  <si>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</si>
  <si>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</si>
  <si>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</si>
  <si>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</si>
  <si>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</si>
  <si>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</si>
  <si>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</si>
  <si>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</si>
  <si>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</si>
  <si>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</si>
  <si>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</si>
  <si>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</si>
  <si>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</si>
  <si>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</si>
  <si>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</si>
  <si>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</si>
  <si>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</si>
  <si>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</si>
  <si>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</si>
  <si>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</si>
  <si>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</si>
  <si>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</si>
  <si>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</si>
  <si>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</si>
  <si>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</si>
  <si>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</si>
  <si>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</si>
  <si>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</si>
  <si>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</si>
  <si>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</si>
  <si>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</si>
  <si>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</si>
  <si>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</si>
  <si>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</si>
  <si>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</si>
  <si>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</si>
  <si>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</si>
  <si>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</si>
  <si>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</si>
  <si>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</si>
  <si>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</si>
  <si>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</si>
  <si>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</si>
  <si>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</si>
  <si>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</si>
  <si>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</si>
  <si>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</si>
  <si>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</si>
  <si>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</si>
  <si>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</si>
  <si>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</si>
  <si>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</si>
  <si>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</si>
  <si>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</si>
  <si>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</si>
  <si>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</si>
  <si>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</si>
  <si>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</si>
  <si>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</si>
  <si>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</si>
  <si>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</si>
  <si>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</si>
  <si>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</si>
  <si>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</si>
  <si>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</si>
  <si>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</si>
  <si>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</si>
  <si>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</si>
  <si>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</si>
  <si>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</si>
  <si>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</si>
  <si>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</si>
  <si>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</si>
  <si>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</si>
  <si>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</si>
  <si>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</si>
  <si>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</si>
  <si>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</si>
  <si>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</si>
  <si>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</si>
  <si>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</si>
  <si>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</si>
  <si>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</si>
  <si>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</si>
  <si>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</si>
  <si>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</si>
  <si>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</si>
  <si>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</si>
  <si>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</si>
  <si>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</si>
  <si>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</si>
  <si>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</si>
  <si>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</si>
  <si>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</si>
  <si>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</si>
  <si>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</si>
  <si>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</si>
  <si>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</si>
  <si>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</si>
  <si>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</si>
  <si>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</si>
  <si>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</si>
  <si>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</si>
  <si>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</si>
  <si>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</si>
  <si>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</si>
  <si>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</si>
  <si>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</si>
  <si>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</si>
  <si>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</si>
  <si>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</si>
  <si>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</si>
  <si>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</si>
  <si>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</si>
  <si>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</si>
  <si>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</si>
  <si>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</si>
  <si>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</si>
  <si>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</si>
  <si>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</si>
  <si>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</si>
  <si>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</si>
  <si>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</si>
  <si>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</si>
  <si>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</si>
  <si>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</si>
  <si>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</si>
  <si>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</si>
  <si>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</si>
  <si>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</si>
  <si>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</si>
  <si>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</si>
  <si>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</si>
  <si>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</si>
  <si>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</si>
  <si>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</si>
  <si>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</si>
  <si>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</si>
  <si>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</si>
  <si>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</si>
  <si>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</si>
  <si>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</si>
  <si>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</si>
  <si>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</si>
  <si>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</si>
  <si>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</si>
  <si>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</si>
  <si>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</si>
  <si>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</si>
  <si>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</si>
  <si>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</si>
  <si>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</si>
  <si>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</si>
  <si>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</si>
  <si>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</si>
  <si>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</si>
  <si>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</si>
  <si>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</si>
  <si>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</si>
  <si>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</si>
  <si>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</si>
  <si>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</si>
  <si>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</si>
  <si>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</si>
  <si>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</si>
  <si>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</si>
  <si>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</si>
  <si>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</si>
  <si>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</si>
  <si>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</si>
  <si>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</si>
  <si>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</si>
  <si>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</si>
  <si>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</si>
  <si>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</si>
  <si>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</si>
  <si>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</si>
  <si>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</si>
  <si>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</si>
  <si>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</si>
  <si>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</si>
  <si>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</si>
  <si>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</si>
  <si>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</si>
  <si>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</si>
  <si>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</si>
  <si>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</si>
  <si>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</si>
  <si>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</si>
  <si>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</si>
  <si>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</si>
  <si>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</si>
  <si>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</si>
  <si>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</si>
  <si>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</si>
  <si>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</si>
  <si>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</si>
  <si>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</si>
  <si>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</si>
  <si>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</si>
  <si>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</si>
  <si>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</si>
  <si>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</si>
  <si>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</si>
  <si>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</si>
  <si>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</si>
  <si>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</si>
  <si>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</si>
  <si>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</si>
  <si>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</si>
  <si>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</si>
  <si>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</si>
  <si>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</si>
  <si>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</si>
  <si>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</si>
  <si>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</si>
  <si>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</si>
  <si>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</si>
  <si>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</si>
  <si>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</si>
  <si>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</si>
  <si>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</si>
  <si>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</si>
  <si>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</si>
  <si>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</si>
  <si>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</si>
  <si>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</si>
  <si>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</si>
  <si>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</si>
  <si>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</si>
  <si>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</si>
  <si>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</si>
  <si>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</si>
  <si>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</si>
  <si>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</si>
  <si>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</si>
  <si>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</si>
  <si>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</si>
  <si>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</si>
  <si>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</si>
  <si>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</si>
  <si>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</si>
  <si>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</si>
  <si>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</si>
  <si>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</si>
  <si>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</si>
  <si>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</si>
  <si>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</si>
  <si>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</si>
  <si>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</si>
  <si>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</si>
  <si>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</si>
  <si>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</si>
  <si>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</si>
  <si>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</si>
  <si>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</si>
  <si>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</si>
  <si>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</si>
  <si>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</si>
  <si>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</si>
  <si>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</si>
  <si>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</si>
  <si>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</si>
  <si>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</si>
  <si>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</si>
  <si>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</si>
  <si>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</si>
  <si>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</si>
  <si>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</si>
  <si>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</si>
  <si>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</si>
  <si>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</si>
  <si>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</si>
  <si>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</si>
  <si>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</si>
  <si>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</si>
  <si>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</si>
  <si>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</si>
  <si>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</si>
  <si>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</si>
  <si>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</si>
  <si>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</si>
  <si>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</si>
  <si>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</si>
  <si>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</si>
  <si>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</si>
  <si>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</si>
  <si>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</si>
  <si>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</si>
  <si>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</si>
  <si>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</si>
  <si>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</si>
  <si>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</si>
  <si>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</si>
  <si>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</si>
  <si>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</si>
  <si>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</si>
  <si>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</si>
  <si>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</si>
  <si>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</si>
  <si>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</si>
  <si>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</si>
  <si>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</si>
  <si>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</si>
  <si>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</si>
  <si>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</si>
  <si>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</si>
  <si>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</si>
  <si>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</si>
  <si>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</si>
  <si>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</si>
  <si>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</si>
  <si>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</si>
  <si>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</si>
  <si>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</si>
  <si>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</si>
  <si>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</si>
  <si>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</si>
  <si>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</si>
  <si>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</si>
  <si>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</si>
  <si>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</si>
  <si>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</si>
  <si>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</si>
  <si>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</si>
  <si>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</si>
  <si>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</si>
  <si>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</si>
  <si>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</si>
  <si>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</si>
  <si>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</si>
  <si>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</si>
  <si>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</si>
  <si>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</si>
  <si>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</si>
  <si>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</si>
  <si>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</si>
  <si>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</si>
  <si>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</si>
  <si>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</si>
  <si>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</si>
  <si>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</si>
  <si>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</si>
  <si>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</si>
  <si>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</si>
  <si>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</si>
  <si>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</si>
  <si>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</si>
  <si>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</si>
  <si>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</si>
  <si>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</si>
  <si>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</si>
  <si>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</si>
  <si>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</si>
  <si>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</si>
  <si>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</si>
  <si>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</si>
  <si>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</si>
  <si>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</si>
  <si>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</si>
  <si>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</si>
  <si>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</si>
  <si>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</si>
  <si>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</si>
  <si>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</si>
  <si>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</si>
  <si>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</si>
  <si>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</si>
  <si>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</si>
  <si>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</si>
  <si>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</si>
  <si>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</si>
  <si>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</si>
  <si>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</si>
  <si>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</si>
  <si>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</si>
  <si>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</si>
  <si>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</si>
  <si>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</si>
  <si>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</si>
  <si>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</si>
  <si>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</si>
  <si>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</si>
  <si>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</si>
  <si>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</si>
  <si>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</si>
  <si>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</si>
  <si>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</si>
  <si>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</si>
  <si>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</si>
  <si>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</si>
  <si>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</si>
  <si>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</si>
  <si>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</si>
  <si>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</si>
  <si>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</si>
  <si>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</si>
  <si>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</si>
  <si>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</si>
  <si>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</si>
  <si>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</si>
  <si>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</si>
  <si>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</si>
  <si>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</si>
  <si>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</si>
  <si>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</si>
  <si>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</si>
  <si>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</si>
  <si>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</si>
  <si>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</si>
  <si>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</si>
  <si>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</si>
  <si>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</si>
  <si>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</si>
  <si>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</si>
  <si>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</si>
  <si>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</si>
  <si>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</si>
  <si>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</si>
  <si>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</si>
  <si>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</si>
  <si>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</si>
  <si>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</si>
  <si>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</si>
  <si>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</si>
  <si>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</si>
  <si>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</si>
  <si>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</si>
  <si>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</si>
  <si>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</si>
  <si>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</si>
  <si>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</si>
  <si>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</si>
  <si>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</si>
  <si>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</si>
  <si>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</si>
  <si>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</si>
  <si>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</si>
  <si>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生活保護受給者等就労自立促進事業</t>
    <phoneticPr fontId="5"/>
  </si>
  <si>
    <t>職業安定局</t>
    <rPh sb="0" eb="2">
      <t>ショクギョウ</t>
    </rPh>
    <rPh sb="2" eb="5">
      <t>アンテイキョク</t>
    </rPh>
    <phoneticPr fontId="5"/>
  </si>
  <si>
    <t>雇用開発企画課就労支援室</t>
    <rPh sb="0" eb="2">
      <t>コヨウ</t>
    </rPh>
    <rPh sb="2" eb="4">
      <t>カイハツ</t>
    </rPh>
    <rPh sb="4" eb="7">
      <t>キカクカ</t>
    </rPh>
    <rPh sb="7" eb="9">
      <t>シュウロウ</t>
    </rPh>
    <rPh sb="9" eb="12">
      <t>シエンシツ</t>
    </rPh>
    <phoneticPr fontId="5"/>
  </si>
  <si>
    <t>就労支援室長
佐藤　広道</t>
    <rPh sb="0" eb="2">
      <t>シュウロウ</t>
    </rPh>
    <rPh sb="2" eb="5">
      <t>シエンシツ</t>
    </rPh>
    <rPh sb="5" eb="6">
      <t>チョウ</t>
    </rPh>
    <rPh sb="7" eb="9">
      <t>サトウ</t>
    </rPh>
    <rPh sb="10" eb="12">
      <t>ヒロミチ</t>
    </rPh>
    <phoneticPr fontId="5"/>
  </si>
  <si>
    <t>雇用保険法第62条第１項第６号</t>
    <phoneticPr fontId="5"/>
  </si>
  <si>
    <t>○</t>
  </si>
  <si>
    <t>諸謝金
（一般会計・雇用勘定）</t>
  </si>
  <si>
    <t>庁費
（一般会計・雇用勘定）</t>
  </si>
  <si>
    <t>委員等旅費
（一般会計・雇用勘定）</t>
  </si>
  <si>
    <t>職員旅費
（一般会計・雇用勘定）</t>
    <rPh sb="0" eb="2">
      <t>ショクイン</t>
    </rPh>
    <rPh sb="2" eb="4">
      <t>リョヒ</t>
    </rPh>
    <phoneticPr fontId="5"/>
  </si>
  <si>
    <t>厚生労働省職業安定局調べ</t>
    <phoneticPr fontId="5"/>
  </si>
  <si>
    <t>労働者等の特性に応じた雇用の安定・促進を図ること（Ⅴ－3）</t>
  </si>
  <si>
    <t>高齢者・障害者・若年者等の雇用の安定・促進を図ること（Ⅴ－3－1）</t>
  </si>
  <si>
    <t>相談件数</t>
  </si>
  <si>
    <t>件</t>
    <rPh sb="0" eb="1">
      <t>ケン</t>
    </rPh>
    <phoneticPr fontId="5"/>
  </si>
  <si>
    <t>生活保護受給者等就労自立促進事業による支援対象者の就職率</t>
    <phoneticPr fontId="5"/>
  </si>
  <si>
    <t>就労支援事業等に参加可能な者の事業参加率</t>
    <phoneticPr fontId="5"/>
  </si>
  <si>
    <t>就労支援事業等に参加した者のうち、就労した者及び就労による収入が増加した者の割合</t>
  </si>
  <si>
    <t>「その他の世帯」の就労率（就労者のいる世帯の割合）</t>
  </si>
  <si>
    <t>-</t>
  </si>
  <si>
    <t>無</t>
  </si>
  <si>
    <t>‐</t>
  </si>
  <si>
    <t>厚労</t>
  </si>
  <si>
    <t>厚生労働省</t>
  </si>
  <si>
    <t>-</t>
    <phoneticPr fontId="5"/>
  </si>
  <si>
    <t>土地建物借料
（一般会計・雇用勘定）</t>
    <rPh sb="0" eb="2">
      <t>トチ</t>
    </rPh>
    <rPh sb="2" eb="4">
      <t>タテモノ</t>
    </rPh>
    <rPh sb="4" eb="6">
      <t>シャクリョウ</t>
    </rPh>
    <phoneticPr fontId="5"/>
  </si>
  <si>
    <t>新25-051</t>
    <rPh sb="0" eb="1">
      <t>シン</t>
    </rPh>
    <phoneticPr fontId="5"/>
  </si>
  <si>
    <t>563</t>
    <phoneticPr fontId="5"/>
  </si>
  <si>
    <t>582</t>
    <phoneticPr fontId="5"/>
  </si>
  <si>
    <t>572</t>
    <phoneticPr fontId="5"/>
  </si>
  <si>
    <t>565</t>
    <phoneticPr fontId="5"/>
  </si>
  <si>
    <t>581</t>
    <phoneticPr fontId="5"/>
  </si>
  <si>
    <t>-</t>
    <phoneticPr fontId="5"/>
  </si>
  <si>
    <t>千円／</t>
    <rPh sb="0" eb="2">
      <t>センエン</t>
    </rPh>
    <phoneticPr fontId="5"/>
  </si>
  <si>
    <t>△</t>
  </si>
  <si>
    <t>本事業を実施することにより、生活保護世帯のうち「その他の世帯」の就労率等の向上に寄与する。</t>
    <rPh sb="14" eb="16">
      <t>セイカツ</t>
    </rPh>
    <rPh sb="16" eb="18">
      <t>ホゴ</t>
    </rPh>
    <rPh sb="18" eb="20">
      <t>セタイ</t>
    </rPh>
    <phoneticPr fontId="5"/>
  </si>
  <si>
    <t>生活保護受給者等就労自立促進事業における就職率
（就職者数／支援対象者数）</t>
    <rPh sb="27" eb="28">
      <t>シャ</t>
    </rPh>
    <phoneticPr fontId="5"/>
  </si>
  <si>
    <t>福祉事務所等へのハローワークの常設窓口の設置や定期的な巡回相談などによるワンストップ型の支援体制を全国的に整備し、ハローワークと福祉事務所等が両機関が一体となった就労支援を推進する。具体的には、福祉事務所等から支援要請のあった対象者について、福祉事務所等と緊密に連携しつつ、ハローワークにおいて担当者制による職業相談・職業紹介等のきめ細かな就労支援を行う。</t>
    <rPh sb="23" eb="26">
      <t>テイキテキ</t>
    </rPh>
    <rPh sb="27" eb="29">
      <t>ジュンカイ</t>
    </rPh>
    <rPh sb="29" eb="31">
      <t>ソウダン</t>
    </rPh>
    <rPh sb="64" eb="66">
      <t>フクシ</t>
    </rPh>
    <rPh sb="66" eb="69">
      <t>ジムショ</t>
    </rPh>
    <rPh sb="69" eb="70">
      <t>トウ</t>
    </rPh>
    <rPh sb="91" eb="94">
      <t>グタイテキ</t>
    </rPh>
    <rPh sb="97" eb="99">
      <t>フクシ</t>
    </rPh>
    <rPh sb="99" eb="102">
      <t>ジムショ</t>
    </rPh>
    <rPh sb="102" eb="103">
      <t>トウ</t>
    </rPh>
    <rPh sb="105" eb="107">
      <t>シエン</t>
    </rPh>
    <rPh sb="107" eb="109">
      <t>ヨウセイ</t>
    </rPh>
    <rPh sb="113" eb="116">
      <t>タイショウシャ</t>
    </rPh>
    <rPh sb="121" eb="123">
      <t>フクシ</t>
    </rPh>
    <rPh sb="123" eb="126">
      <t>ジムショ</t>
    </rPh>
    <rPh sb="126" eb="127">
      <t>トウ</t>
    </rPh>
    <rPh sb="128" eb="130">
      <t>キンミツ</t>
    </rPh>
    <rPh sb="131" eb="133">
      <t>レンケイ</t>
    </rPh>
    <rPh sb="147" eb="150">
      <t>タントウシャ</t>
    </rPh>
    <rPh sb="150" eb="151">
      <t>セイ</t>
    </rPh>
    <rPh sb="154" eb="156">
      <t>ショクギョウ</t>
    </rPh>
    <rPh sb="156" eb="158">
      <t>ソウダン</t>
    </rPh>
    <rPh sb="159" eb="161">
      <t>ショクギョウ</t>
    </rPh>
    <rPh sb="161" eb="163">
      <t>ショウカイ</t>
    </rPh>
    <rPh sb="163" eb="164">
      <t>トウ</t>
    </rPh>
    <rPh sb="167" eb="168">
      <t>コマ</t>
    </rPh>
    <rPh sb="170" eb="172">
      <t>シュウロウ</t>
    </rPh>
    <rPh sb="172" eb="174">
      <t>シエン</t>
    </rPh>
    <rPh sb="175" eb="176">
      <t>オコナ</t>
    </rPh>
    <phoneticPr fontId="5"/>
  </si>
  <si>
    <t>新型コロナウイルス感染症の影響により、求職者の就職活動の回避、地方自治体の窓口の一時閉鎖による支援対象者の送り込みの抑制等により、緊急事態宣言時を中心に相談件数（活動実績）は伸び悩んだものの、年度後半は積極的な支援を行った結果、当初見込みを上回り、見合ったものとなっている。</t>
    <rPh sb="76" eb="78">
      <t>ソウダン</t>
    </rPh>
    <rPh sb="78" eb="80">
      <t>ケンスウ</t>
    </rPh>
    <rPh sb="81" eb="83">
      <t>カツドウ</t>
    </rPh>
    <rPh sb="83" eb="85">
      <t>ジッセキ</t>
    </rPh>
    <rPh sb="101" eb="104">
      <t>セッキョクテキ</t>
    </rPh>
    <rPh sb="105" eb="107">
      <t>シエン</t>
    </rPh>
    <rPh sb="108" eb="109">
      <t>オコナ</t>
    </rPh>
    <rPh sb="111" eb="113">
      <t>ケッカ</t>
    </rPh>
    <rPh sb="124" eb="126">
      <t>ミア</t>
    </rPh>
    <phoneticPr fontId="5"/>
  </si>
  <si>
    <t>特定求職者雇用開発助成金（生活保護受給者等雇用開発コース）</t>
    <rPh sb="0" eb="2">
      <t>トクテイ</t>
    </rPh>
    <rPh sb="2" eb="5">
      <t>キュウショクシャ</t>
    </rPh>
    <rPh sb="5" eb="7">
      <t>コヨウ</t>
    </rPh>
    <rPh sb="7" eb="9">
      <t>カイハツ</t>
    </rPh>
    <rPh sb="9" eb="12">
      <t>ジョセイキン</t>
    </rPh>
    <rPh sb="13" eb="15">
      <t>セイカツ</t>
    </rPh>
    <rPh sb="15" eb="17">
      <t>ホゴ</t>
    </rPh>
    <rPh sb="17" eb="20">
      <t>ジュキュウシャ</t>
    </rPh>
    <rPh sb="20" eb="21">
      <t>トウ</t>
    </rPh>
    <rPh sb="21" eb="23">
      <t>コヨウ</t>
    </rPh>
    <rPh sb="23" eb="25">
      <t>カイハツ</t>
    </rPh>
    <phoneticPr fontId="5"/>
  </si>
  <si>
    <t>生活保護受給者等就労自立促進事業における就職率を過去３箇年度平均以上とする。</t>
    <rPh sb="24" eb="26">
      <t>カコ</t>
    </rPh>
    <rPh sb="27" eb="28">
      <t>カ</t>
    </rPh>
    <rPh sb="28" eb="30">
      <t>ネンド</t>
    </rPh>
    <rPh sb="30" eb="32">
      <t>ヘイキン</t>
    </rPh>
    <phoneticPr fontId="5"/>
  </si>
  <si>
    <t>単位当たりコスト＝X／Y
X:執行額（円）
Y:就職者数（人）　　　　　　　　　　　　　　　　　　　　　　　　　　　</t>
    <rPh sb="27" eb="28">
      <t>モノ</t>
    </rPh>
    <phoneticPr fontId="5"/>
  </si>
  <si>
    <t>A.●●労働局</t>
    <rPh sb="4" eb="6">
      <t>ロウドウ</t>
    </rPh>
    <rPh sb="6" eb="7">
      <t>キョク</t>
    </rPh>
    <phoneticPr fontId="5"/>
  </si>
  <si>
    <t>諸謝金</t>
    <rPh sb="0" eb="3">
      <t>ショシャキン</t>
    </rPh>
    <phoneticPr fontId="5"/>
  </si>
  <si>
    <t>庁費</t>
    <rPh sb="0" eb="2">
      <t>チョウヒ</t>
    </rPh>
    <phoneticPr fontId="5"/>
  </si>
  <si>
    <t>職員旅費</t>
    <rPh sb="0" eb="2">
      <t>ショクイン</t>
    </rPh>
    <rPh sb="2" eb="4">
      <t>リョヒ</t>
    </rPh>
    <phoneticPr fontId="5"/>
  </si>
  <si>
    <t>委員等旅費</t>
    <rPh sb="0" eb="2">
      <t>イイン</t>
    </rPh>
    <rPh sb="2" eb="3">
      <t>トウ</t>
    </rPh>
    <rPh sb="3" eb="5">
      <t>リョヒ</t>
    </rPh>
    <phoneticPr fontId="5"/>
  </si>
  <si>
    <t>●●労働局</t>
    <rPh sb="2" eb="4">
      <t>ロウドウ</t>
    </rPh>
    <rPh sb="4" eb="5">
      <t>キョク</t>
    </rPh>
    <phoneticPr fontId="5"/>
  </si>
  <si>
    <t>就労支援を通じた保護脱却の推進のためのインセンティブ付けの検討など自立支援に十分取り組む</t>
    <rPh sb="0" eb="2">
      <t>シュウロウ</t>
    </rPh>
    <rPh sb="2" eb="4">
      <t>シエン</t>
    </rPh>
    <rPh sb="5" eb="6">
      <t>ツウ</t>
    </rPh>
    <rPh sb="8" eb="10">
      <t>ホゴ</t>
    </rPh>
    <rPh sb="10" eb="12">
      <t>ダッキャク</t>
    </rPh>
    <rPh sb="13" eb="15">
      <t>スイシン</t>
    </rPh>
    <rPh sb="26" eb="27">
      <t>ヅ</t>
    </rPh>
    <rPh sb="29" eb="31">
      <t>ケントウ</t>
    </rPh>
    <rPh sb="33" eb="35">
      <t>ジリツ</t>
    </rPh>
    <rPh sb="35" eb="37">
      <t>シエン</t>
    </rPh>
    <rPh sb="38" eb="40">
      <t>ジュウブン</t>
    </rPh>
    <rPh sb="40" eb="41">
      <t>ト</t>
    </rPh>
    <rPh sb="42" eb="43">
      <t>ク</t>
    </rPh>
    <phoneticPr fontId="5"/>
  </si>
  <si>
    <t>生活保護受給者・生活困窮者等の就労による自立を促進するため、地方公共団体にハローワークの常設窓口を設置するなどワンストップ型の就労支援体制を全国的に整備し、両者のチーム支援によるきめ細かな職業相談・職業紹介を行うなど両機関が一体となった就労支援を推進する。　　　　　　　　　　　　　　　　　　　　　　　　　　　　　　　　　　　　　　　　　　　　　　　　　　　　　　　　　　　　　　　　　　本事業を実施することにより、生活保護受給者等の雇用の安定・促進に寄与する。</t>
    <phoneticPr fontId="5"/>
  </si>
  <si>
    <t>就職支援ナビゲーターによる職業相談・職業紹介の実施等</t>
    <rPh sb="0" eb="2">
      <t>シュウショク</t>
    </rPh>
    <rPh sb="2" eb="4">
      <t>シエン</t>
    </rPh>
    <rPh sb="13" eb="15">
      <t>ショクギョウ</t>
    </rPh>
    <rPh sb="15" eb="17">
      <t>ソウダン</t>
    </rPh>
    <rPh sb="18" eb="20">
      <t>ショクギョウ</t>
    </rPh>
    <rPh sb="20" eb="22">
      <t>ショウカイ</t>
    </rPh>
    <rPh sb="23" eb="25">
      <t>ジッシ</t>
    </rPh>
    <rPh sb="25" eb="26">
      <t>トウ</t>
    </rPh>
    <phoneticPr fontId="5"/>
  </si>
  <si>
    <t>-</t>
    <phoneticPr fontId="5"/>
  </si>
  <si>
    <t>左記の事業は生活保護受給者等を雇い入れる事業主向けの助成金であり、生活保護受給者等への直接的な就労支援を実施する本事業とは態様が異なっている。本事業による就労支援において、左記助成金を効果的に活用することによって、就職が困難な生活保護受給者や生活困窮者の雇入れを促進している。</t>
    <phoneticPr fontId="5"/>
  </si>
  <si>
    <t>精査中</t>
    <rPh sb="0" eb="2">
      <t>セイサ</t>
    </rPh>
    <rPh sb="2" eb="3">
      <t>チュウ</t>
    </rPh>
    <phoneticPr fontId="5"/>
  </si>
  <si>
    <t>「ニッポン一億総活躍プラン」（平成28年6月2日閣議決定）
「子ども・若者育成支援推進大綱」（平成28年2月9日子ども・若者育成支援推進本部決定）</t>
    <rPh sb="31" eb="32">
      <t>コ</t>
    </rPh>
    <rPh sb="35" eb="37">
      <t>ワカモノ</t>
    </rPh>
    <rPh sb="37" eb="39">
      <t>イクセイ</t>
    </rPh>
    <rPh sb="39" eb="41">
      <t>シエン</t>
    </rPh>
    <rPh sb="41" eb="43">
      <t>スイシン</t>
    </rPh>
    <rPh sb="43" eb="45">
      <t>タイコウ</t>
    </rPh>
    <rPh sb="47" eb="49">
      <t>ヘイセイ</t>
    </rPh>
    <rPh sb="51" eb="52">
      <t>ネン</t>
    </rPh>
    <rPh sb="53" eb="54">
      <t>ガツ</t>
    </rPh>
    <rPh sb="55" eb="56">
      <t>ニチ</t>
    </rPh>
    <rPh sb="56" eb="57">
      <t>コ</t>
    </rPh>
    <rPh sb="60" eb="62">
      <t>ワカモノ</t>
    </rPh>
    <rPh sb="62" eb="64">
      <t>イクセイ</t>
    </rPh>
    <rPh sb="64" eb="66">
      <t>シエン</t>
    </rPh>
    <rPh sb="66" eb="68">
      <t>スイシン</t>
    </rPh>
    <rPh sb="68" eb="70">
      <t>ホンブ</t>
    </rPh>
    <rPh sb="70" eb="72">
      <t>ケッテイ</t>
    </rPh>
    <phoneticPr fontId="5"/>
  </si>
  <si>
    <t>生活保護受給者数は高止まりの状況にあるとともに、新型コロナウイルス感染症の影響等により生活困窮者が増加している中、生活保護受給者や生活困窮者等の就労による自立を支援することにより、生活保護や生活困窮状態からの脱却を目指す。</t>
    <rPh sb="24" eb="26">
      <t>シンガタ</t>
    </rPh>
    <rPh sb="33" eb="36">
      <t>カンセンショウ</t>
    </rPh>
    <rPh sb="37" eb="39">
      <t>エイキョウ</t>
    </rPh>
    <rPh sb="39" eb="40">
      <t>トウ</t>
    </rPh>
    <rPh sb="43" eb="45">
      <t>セイカツ</t>
    </rPh>
    <rPh sb="45" eb="48">
      <t>コンキュウシャ</t>
    </rPh>
    <rPh sb="49" eb="51">
      <t>ゾウカ</t>
    </rPh>
    <rPh sb="55" eb="56">
      <t>ナカ</t>
    </rPh>
    <rPh sb="80" eb="82">
      <t>シエン</t>
    </rPh>
    <rPh sb="90" eb="92">
      <t>セイカツ</t>
    </rPh>
    <rPh sb="92" eb="94">
      <t>ホゴ</t>
    </rPh>
    <rPh sb="95" eb="97">
      <t>セイカツ</t>
    </rPh>
    <rPh sb="97" eb="99">
      <t>コンキュウ</t>
    </rPh>
    <rPh sb="99" eb="101">
      <t>ジョウタイ</t>
    </rPh>
    <rPh sb="104" eb="106">
      <t>ダッキャク</t>
    </rPh>
    <rPh sb="107" eb="109">
      <t>メザ</t>
    </rPh>
    <phoneticPr fontId="5"/>
  </si>
  <si>
    <t>7,424百万円
／72,563</t>
    <rPh sb="5" eb="7">
      <t>ヒャクマン</t>
    </rPh>
    <rPh sb="7" eb="8">
      <t>エン</t>
    </rPh>
    <phoneticPr fontId="5"/>
  </si>
  <si>
    <t>7,253百万円
／77,866</t>
    <rPh sb="5" eb="7">
      <t>ヒャクマン</t>
    </rPh>
    <phoneticPr fontId="5"/>
  </si>
  <si>
    <t>地方自治体の福祉施策の対象となっている生活保護受給者や生活困窮者等の就労による自立を促進するため、地方自治体と労働局・ハローワーク（国）との協定に基づき、地方自治体のニーズを踏まえて実施している事業であること、また労働施策総合推進法等に基づき国と地方の連携・協力により実施する事業であり、国が実施すべき事業である。</t>
    <rPh sb="0" eb="2">
      <t>チホウ</t>
    </rPh>
    <rPh sb="2" eb="5">
      <t>ジチタイ</t>
    </rPh>
    <rPh sb="6" eb="8">
      <t>フクシ</t>
    </rPh>
    <rPh sb="8" eb="10">
      <t>セサク</t>
    </rPh>
    <rPh sb="27" eb="29">
      <t>セイカツ</t>
    </rPh>
    <rPh sb="29" eb="32">
      <t>コンキュウシャ</t>
    </rPh>
    <rPh sb="34" eb="36">
      <t>シュウロウ</t>
    </rPh>
    <rPh sb="42" eb="44">
      <t>ソクシン</t>
    </rPh>
    <rPh sb="49" eb="51">
      <t>チホウ</t>
    </rPh>
    <rPh sb="51" eb="54">
      <t>ジチタイ</t>
    </rPh>
    <rPh sb="55" eb="58">
      <t>ロウドウキョク</t>
    </rPh>
    <rPh sb="66" eb="67">
      <t>クニ</t>
    </rPh>
    <rPh sb="70" eb="72">
      <t>キョウテイ</t>
    </rPh>
    <rPh sb="73" eb="74">
      <t>モト</t>
    </rPh>
    <rPh sb="77" eb="79">
      <t>チホウ</t>
    </rPh>
    <rPh sb="79" eb="82">
      <t>ジチタイ</t>
    </rPh>
    <rPh sb="87" eb="88">
      <t>フ</t>
    </rPh>
    <rPh sb="97" eb="99">
      <t>ジギョウ</t>
    </rPh>
    <rPh sb="107" eb="109">
      <t>ロウドウ</t>
    </rPh>
    <rPh sb="109" eb="111">
      <t>セサク</t>
    </rPh>
    <rPh sb="111" eb="113">
      <t>ソウゴウ</t>
    </rPh>
    <rPh sb="113" eb="116">
      <t>スイシンホウ</t>
    </rPh>
    <rPh sb="116" eb="117">
      <t>トウ</t>
    </rPh>
    <rPh sb="118" eb="119">
      <t>モト</t>
    </rPh>
    <rPh sb="121" eb="122">
      <t>クニ</t>
    </rPh>
    <rPh sb="123" eb="125">
      <t>チホウ</t>
    </rPh>
    <rPh sb="126" eb="128">
      <t>レンケイ</t>
    </rPh>
    <rPh sb="129" eb="131">
      <t>キョウリョク</t>
    </rPh>
    <rPh sb="134" eb="136">
      <t>ジッシ</t>
    </rPh>
    <rPh sb="138" eb="140">
      <t>ジギョウ</t>
    </rPh>
    <rPh sb="144" eb="145">
      <t>クニ</t>
    </rPh>
    <rPh sb="146" eb="148">
      <t>ジッシ</t>
    </rPh>
    <rPh sb="151" eb="153">
      <t>ジギョウ</t>
    </rPh>
    <phoneticPr fontId="5"/>
  </si>
  <si>
    <t>地方自治体のニーズに応じて生活保護受給者等の就労による自立を促進する事業であり、かつ、ニッポン一億総活躍の実現に向けた取組のひとつであることから、優先度の高い事業であると考える。</t>
    <rPh sb="22" eb="24">
      <t>シュウロウ</t>
    </rPh>
    <rPh sb="27" eb="29">
      <t>ジリツ</t>
    </rPh>
    <rPh sb="34" eb="36">
      <t>ジギョウ</t>
    </rPh>
    <phoneticPr fontId="5"/>
  </si>
  <si>
    <t>地方自治体へのハローワーク常設窓口の設置や巡回相談等のワンストップ型の支援体制を整備するために必要な経費等、事業目的に即し真に必要なものに限定している。</t>
    <rPh sb="0" eb="2">
      <t>チホウ</t>
    </rPh>
    <rPh sb="18" eb="20">
      <t>セッチ</t>
    </rPh>
    <rPh sb="69" eb="71">
      <t>ゲンテイ</t>
    </rPh>
    <phoneticPr fontId="5"/>
  </si>
  <si>
    <t>地域ニーズに応じて常設窓口又は巡回等により効率的に事業を実施している。また、執行実績を踏まえ、予算要求を行っている。</t>
    <rPh sb="0" eb="2">
      <t>チイキ</t>
    </rPh>
    <rPh sb="6" eb="7">
      <t>オウ</t>
    </rPh>
    <rPh sb="9" eb="11">
      <t>ジョウセツ</t>
    </rPh>
    <rPh sb="11" eb="13">
      <t>マドグチ</t>
    </rPh>
    <rPh sb="13" eb="14">
      <t>マタ</t>
    </rPh>
    <rPh sb="15" eb="17">
      <t>ジュンカイ</t>
    </rPh>
    <rPh sb="17" eb="18">
      <t>トウ</t>
    </rPh>
    <rPh sb="21" eb="24">
      <t>コウリツテキ</t>
    </rPh>
    <rPh sb="25" eb="27">
      <t>ジギョウ</t>
    </rPh>
    <rPh sb="28" eb="30">
      <t>ジッシ</t>
    </rPh>
    <rPh sb="38" eb="40">
      <t>シッコウ</t>
    </rPh>
    <phoneticPr fontId="5"/>
  </si>
  <si>
    <t>成果実績（就職率）は目標を下回ったが、これは新型コロナウイルス感染症の影響により、求職者の就職活動の回避、地方自治体の窓口の一時閉鎖による支援対象者の送り込みの抑制、求人者の募集採用活動の抑制等により、緊急事態宣言時を中心に年度前半において就職者数が伸び悩んだものであると考える。</t>
    <rPh sb="0" eb="2">
      <t>セイカ</t>
    </rPh>
    <rPh sb="2" eb="4">
      <t>ジッセキ</t>
    </rPh>
    <rPh sb="5" eb="8">
      <t>シュウショクリツ</t>
    </rPh>
    <rPh sb="10" eb="12">
      <t>モクヒョウ</t>
    </rPh>
    <rPh sb="13" eb="15">
      <t>シタマワ</t>
    </rPh>
    <rPh sb="22" eb="24">
      <t>シンガタ</t>
    </rPh>
    <rPh sb="31" eb="34">
      <t>カンセンショウ</t>
    </rPh>
    <rPh sb="35" eb="37">
      <t>エイキョウ</t>
    </rPh>
    <rPh sb="45" eb="47">
      <t>シュウショク</t>
    </rPh>
    <rPh sb="50" eb="52">
      <t>カイヒ</t>
    </rPh>
    <rPh sb="55" eb="58">
      <t>ジチタイ</t>
    </rPh>
    <rPh sb="69" eb="71">
      <t>シエン</t>
    </rPh>
    <rPh sb="71" eb="74">
      <t>タイショウシャ</t>
    </rPh>
    <rPh sb="75" eb="76">
      <t>オク</t>
    </rPh>
    <rPh sb="77" eb="78">
      <t>コ</t>
    </rPh>
    <rPh sb="80" eb="82">
      <t>ヨクセイ</t>
    </rPh>
    <rPh sb="101" eb="103">
      <t>キンキュウ</t>
    </rPh>
    <rPh sb="103" eb="105">
      <t>ジタイ</t>
    </rPh>
    <rPh sb="112" eb="114">
      <t>ネンド</t>
    </rPh>
    <rPh sb="114" eb="116">
      <t>ゼンハン</t>
    </rPh>
    <rPh sb="136" eb="137">
      <t>カンガ</t>
    </rPh>
    <phoneticPr fontId="5"/>
  </si>
  <si>
    <t>国と地方が一体的にサービスを提供することで、地域の利用者のニーズにきめ細かく応えられている。</t>
    <rPh sb="0" eb="1">
      <t>クニ</t>
    </rPh>
    <rPh sb="2" eb="4">
      <t>チホウ</t>
    </rPh>
    <rPh sb="5" eb="8">
      <t>イッタイテキ</t>
    </rPh>
    <rPh sb="14" eb="16">
      <t>テイキョウ</t>
    </rPh>
    <rPh sb="22" eb="24">
      <t>チイキ</t>
    </rPh>
    <rPh sb="25" eb="28">
      <t>リヨウシャ</t>
    </rPh>
    <rPh sb="35" eb="36">
      <t>コマ</t>
    </rPh>
    <rPh sb="38" eb="39">
      <t>コタ</t>
    </rPh>
    <phoneticPr fontId="5"/>
  </si>
  <si>
    <t>地方自治体内へのハローワーク常設窓口の設置により、自治体からのスムーズな誘導・情報共有等の連携が可能となっており、十分に活用されている。</t>
    <rPh sb="0" eb="2">
      <t>チホウ</t>
    </rPh>
    <rPh sb="2" eb="5">
      <t>ジチタイ</t>
    </rPh>
    <rPh sb="5" eb="6">
      <t>ナイ</t>
    </rPh>
    <rPh sb="14" eb="16">
      <t>ジョウセツ</t>
    </rPh>
    <rPh sb="19" eb="21">
      <t>セッチ</t>
    </rPh>
    <rPh sb="25" eb="28">
      <t>ジチタイ</t>
    </rPh>
    <rPh sb="36" eb="38">
      <t>ユウドウ</t>
    </rPh>
    <rPh sb="39" eb="41">
      <t>ジョウホウ</t>
    </rPh>
    <rPh sb="41" eb="43">
      <t>キョウユウ</t>
    </rPh>
    <rPh sb="43" eb="44">
      <t>トウ</t>
    </rPh>
    <rPh sb="45" eb="47">
      <t>レンケイ</t>
    </rPh>
    <rPh sb="48" eb="50">
      <t>カノウ</t>
    </rPh>
    <phoneticPr fontId="5"/>
  </si>
  <si>
    <t>生活保護受給者数が高止まりにあるとともに、新型コロナウイルス感染症の影響により生活困窮者が増加する中、地方自治体とハローワークによるワンストップ型の就労支援体制を全国的に整備し、就労による自立を目指す本事業は、国民や社会からのニーズを的確に反映している。</t>
    <rPh sb="0" eb="2">
      <t>セイカツ</t>
    </rPh>
    <rPh sb="2" eb="4">
      <t>ホゴ</t>
    </rPh>
    <rPh sb="4" eb="7">
      <t>ジュキュウシャ</t>
    </rPh>
    <rPh sb="7" eb="8">
      <t>スウ</t>
    </rPh>
    <rPh sb="9" eb="11">
      <t>タカド</t>
    </rPh>
    <rPh sb="21" eb="23">
      <t>シンガタ</t>
    </rPh>
    <rPh sb="30" eb="33">
      <t>カンセンショウ</t>
    </rPh>
    <rPh sb="34" eb="36">
      <t>エイキョウ</t>
    </rPh>
    <rPh sb="39" eb="41">
      <t>セイカツ</t>
    </rPh>
    <rPh sb="41" eb="44">
      <t>コンキュウシャ</t>
    </rPh>
    <rPh sb="45" eb="47">
      <t>ゾウカ</t>
    </rPh>
    <rPh sb="49" eb="50">
      <t>ナカ</t>
    </rPh>
    <rPh sb="51" eb="53">
      <t>チホウ</t>
    </rPh>
    <rPh sb="53" eb="56">
      <t>ジチタイ</t>
    </rPh>
    <rPh sb="72" eb="73">
      <t>ガタ</t>
    </rPh>
    <rPh sb="74" eb="76">
      <t>シュウロウ</t>
    </rPh>
    <rPh sb="76" eb="78">
      <t>シエン</t>
    </rPh>
    <rPh sb="78" eb="80">
      <t>タイセイ</t>
    </rPh>
    <rPh sb="81" eb="84">
      <t>ゼンコクテキ</t>
    </rPh>
    <rPh sb="85" eb="87">
      <t>セイビ</t>
    </rPh>
    <rPh sb="89" eb="91">
      <t>シュウロウ</t>
    </rPh>
    <rPh sb="97" eb="99">
      <t>メザ</t>
    </rPh>
    <rPh sb="105" eb="107">
      <t>コクミン</t>
    </rPh>
    <phoneticPr fontId="5"/>
  </si>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</sst>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136072</xdr:colOff>
      <xdr:row>748</xdr:row>
      <xdr:rowOff>0</xdr:rowOff>
    </xdr:from>
    <xdr:to>
      <xdr:col>34</xdr:col>
      <xdr:colOff>146885</xdr:colOff>
      <xdr:row>749</xdr:row>
      <xdr:rowOff>336777</xdr:rowOff>
    </xdr:to>
    <xdr:sp macro="" textlink="">
      <xdr:nvSpPr>
        <xdr:cNvPr id="4" name="正方形/長方形 3"/>
        <xdr:cNvSpPr/>
      </xdr:nvSpPr>
      <xdr:spPr>
        <a:xfrm>
          <a:off x="4422322" y="45788036"/>
          <a:ext cx="2664206" cy="690562"/>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（精査中）</a:t>
          </a:r>
        </a:p>
      </xdr:txBody>
    </xdr:sp>
    <xdr:clientData/>
  </xdr:twoCellAnchor>
  <xdr:twoCellAnchor>
    <xdr:from>
      <xdr:col>22</xdr:col>
      <xdr:colOff>165652</xdr:colOff>
      <xdr:row>751</xdr:row>
      <xdr:rowOff>333670</xdr:rowOff>
    </xdr:from>
    <xdr:to>
      <xdr:col>33</xdr:col>
      <xdr:colOff>82826</xdr:colOff>
      <xdr:row>753</xdr:row>
      <xdr:rowOff>339588</xdr:rowOff>
    </xdr:to>
    <xdr:sp macro="" textlink="">
      <xdr:nvSpPr>
        <xdr:cNvPr id="5" name="大かっこ 4"/>
        <xdr:cNvSpPr/>
      </xdr:nvSpPr>
      <xdr:spPr>
        <a:xfrm>
          <a:off x="4538869" y="49830540"/>
          <a:ext cx="2103783" cy="7182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21</xdr:col>
      <xdr:colOff>157369</xdr:colOff>
      <xdr:row>754</xdr:row>
      <xdr:rowOff>217715</xdr:rowOff>
    </xdr:from>
    <xdr:to>
      <xdr:col>34</xdr:col>
      <xdr:colOff>190500</xdr:colOff>
      <xdr:row>756</xdr:row>
      <xdr:rowOff>176894</xdr:rowOff>
    </xdr:to>
    <xdr:sp macro="" textlink="">
      <xdr:nvSpPr>
        <xdr:cNvPr id="6" name="正方形/長方形 5"/>
        <xdr:cNvSpPr/>
      </xdr:nvSpPr>
      <xdr:spPr>
        <a:xfrm>
          <a:off x="4331804" y="49524085"/>
          <a:ext cx="2617305" cy="671483"/>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（精査中）</a:t>
          </a:r>
        </a:p>
      </xdr:txBody>
    </xdr:sp>
    <xdr:clientData/>
  </xdr:twoCellAnchor>
  <xdr:twoCellAnchor>
    <xdr:from>
      <xdr:col>22</xdr:col>
      <xdr:colOff>54427</xdr:colOff>
      <xdr:row>756</xdr:row>
      <xdr:rowOff>299355</xdr:rowOff>
    </xdr:from>
    <xdr:to>
      <xdr:col>33</xdr:col>
      <xdr:colOff>108857</xdr:colOff>
      <xdr:row>760</xdr:row>
      <xdr:rowOff>265044</xdr:rowOff>
    </xdr:to>
    <xdr:sp macro="" textlink="">
      <xdr:nvSpPr>
        <xdr:cNvPr id="7" name="大かっこ 6"/>
        <xdr:cNvSpPr/>
      </xdr:nvSpPr>
      <xdr:spPr>
        <a:xfrm>
          <a:off x="4427644" y="51576985"/>
          <a:ext cx="2241039" cy="1390298"/>
        </a:xfrm>
        <a:prstGeom prst="bracketPair">
          <a:avLst>
            <a:gd name="adj" fmla="val 104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27</xdr:col>
      <xdr:colOff>190499</xdr:colOff>
      <xdr:row>750</xdr:row>
      <xdr:rowOff>0</xdr:rowOff>
    </xdr:from>
    <xdr:to>
      <xdr:col>27</xdr:col>
      <xdr:colOff>193272</xdr:colOff>
      <xdr:row>751</xdr:row>
      <xdr:rowOff>329837</xdr:rowOff>
    </xdr:to>
    <xdr:cxnSp macro="">
      <xdr:nvCxnSpPr>
        <xdr:cNvPr id="8" name="直線矢印コネクタ 7"/>
        <xdr:cNvCxnSpPr/>
      </xdr:nvCxnSpPr>
      <xdr:spPr>
        <a:xfrm>
          <a:off x="5701392" y="46495607"/>
          <a:ext cx="2773" cy="68362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27215</xdr:colOff>
      <xdr:row>754</xdr:row>
      <xdr:rowOff>13608</xdr:rowOff>
    </xdr:from>
    <xdr:to>
      <xdr:col>32</xdr:col>
      <xdr:colOff>129377</xdr:colOff>
      <xdr:row>754</xdr:row>
      <xdr:rowOff>191036</xdr:rowOff>
    </xdr:to>
    <xdr:sp macro="" textlink="">
      <xdr:nvSpPr>
        <xdr:cNvPr id="9" name="正方形/長方形 8"/>
        <xdr:cNvSpPr/>
      </xdr:nvSpPr>
      <xdr:spPr>
        <a:xfrm>
          <a:off x="4721679" y="47924358"/>
          <a:ext cx="1939127" cy="1774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38</xdr:col>
      <xdr:colOff>41413</xdr:colOff>
      <xdr:row>116</xdr:row>
      <xdr:rowOff>149087</xdr:rowOff>
    </xdr:from>
    <xdr:to>
      <xdr:col>41</xdr:col>
      <xdr:colOff>157370</xdr:colOff>
      <xdr:row>116</xdr:row>
      <xdr:rowOff>421326</xdr:rowOff>
    </xdr:to>
    <xdr:sp macro="" textlink="">
      <xdr:nvSpPr>
        <xdr:cNvPr id="11" name="正方形/長方形 10"/>
        <xdr:cNvSpPr/>
      </xdr:nvSpPr>
      <xdr:spPr>
        <a:xfrm>
          <a:off x="7595152" y="14428304"/>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38</xdr:col>
      <xdr:colOff>24848</xdr:colOff>
      <xdr:row>115</xdr:row>
      <xdr:rowOff>8283</xdr:rowOff>
    </xdr:from>
    <xdr:to>
      <xdr:col>41</xdr:col>
      <xdr:colOff>140805</xdr:colOff>
      <xdr:row>115</xdr:row>
      <xdr:rowOff>280522</xdr:rowOff>
    </xdr:to>
    <xdr:sp macro="" textlink="">
      <xdr:nvSpPr>
        <xdr:cNvPr id="30" name="正方形/長方形 29"/>
        <xdr:cNvSpPr/>
      </xdr:nvSpPr>
      <xdr:spPr>
        <a:xfrm>
          <a:off x="7578587" y="13989326"/>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44</xdr:col>
      <xdr:colOff>132522</xdr:colOff>
      <xdr:row>115</xdr:row>
      <xdr:rowOff>8282</xdr:rowOff>
    </xdr:from>
    <xdr:to>
      <xdr:col>48</xdr:col>
      <xdr:colOff>49697</xdr:colOff>
      <xdr:row>115</xdr:row>
      <xdr:rowOff>280521</xdr:rowOff>
    </xdr:to>
    <xdr:sp macro="" textlink="">
      <xdr:nvSpPr>
        <xdr:cNvPr id="31" name="正方形/長方形 30"/>
        <xdr:cNvSpPr/>
      </xdr:nvSpPr>
      <xdr:spPr>
        <a:xfrm>
          <a:off x="8878957" y="13989325"/>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44</xdr:col>
      <xdr:colOff>132522</xdr:colOff>
      <xdr:row>116</xdr:row>
      <xdr:rowOff>149087</xdr:rowOff>
    </xdr:from>
    <xdr:to>
      <xdr:col>48</xdr:col>
      <xdr:colOff>49697</xdr:colOff>
      <xdr:row>116</xdr:row>
      <xdr:rowOff>421326</xdr:rowOff>
    </xdr:to>
    <xdr:sp macro="" textlink="">
      <xdr:nvSpPr>
        <xdr:cNvPr id="32" name="正方形/長方形 31"/>
        <xdr:cNvSpPr/>
      </xdr:nvSpPr>
      <xdr:spPr>
        <a:xfrm>
          <a:off x="8878957" y="14428304"/>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30</xdr:col>
      <xdr:colOff>140805</xdr:colOff>
      <xdr:row>18</xdr:row>
      <xdr:rowOff>24848</xdr:rowOff>
    </xdr:from>
    <xdr:to>
      <xdr:col>34</xdr:col>
      <xdr:colOff>57979</xdr:colOff>
      <xdr:row>18</xdr:row>
      <xdr:rowOff>297087</xdr:rowOff>
    </xdr:to>
    <xdr:sp macro="" textlink="">
      <xdr:nvSpPr>
        <xdr:cNvPr id="33" name="正方形/長方形 32"/>
        <xdr:cNvSpPr/>
      </xdr:nvSpPr>
      <xdr:spPr>
        <a:xfrm>
          <a:off x="6104283" y="7611718"/>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157368</xdr:colOff>
      <xdr:row>708</xdr:row>
      <xdr:rowOff>149087</xdr:rowOff>
    </xdr:from>
    <xdr:to>
      <xdr:col>32</xdr:col>
      <xdr:colOff>74543</xdr:colOff>
      <xdr:row>708</xdr:row>
      <xdr:rowOff>421326</xdr:rowOff>
    </xdr:to>
    <xdr:sp macro="" textlink="">
      <xdr:nvSpPr>
        <xdr:cNvPr id="34" name="正方形/長方形 33"/>
        <xdr:cNvSpPr/>
      </xdr:nvSpPr>
      <xdr:spPr>
        <a:xfrm>
          <a:off x="5723281" y="29204478"/>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28</xdr:col>
      <xdr:colOff>157370</xdr:colOff>
      <xdr:row>711</xdr:row>
      <xdr:rowOff>33130</xdr:rowOff>
    </xdr:from>
    <xdr:to>
      <xdr:col>32</xdr:col>
      <xdr:colOff>74545</xdr:colOff>
      <xdr:row>711</xdr:row>
      <xdr:rowOff>305369</xdr:rowOff>
    </xdr:to>
    <xdr:sp macro="" textlink="">
      <xdr:nvSpPr>
        <xdr:cNvPr id="35" name="正方形/長方形 34"/>
        <xdr:cNvSpPr/>
      </xdr:nvSpPr>
      <xdr:spPr>
        <a:xfrm>
          <a:off x="5723283" y="30753326"/>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49695</xdr:colOff>
      <xdr:row>788</xdr:row>
      <xdr:rowOff>24848</xdr:rowOff>
    </xdr:from>
    <xdr:to>
      <xdr:col>27</xdr:col>
      <xdr:colOff>165653</xdr:colOff>
      <xdr:row>788</xdr:row>
      <xdr:rowOff>297087</xdr:rowOff>
    </xdr:to>
    <xdr:sp macro="" textlink="">
      <xdr:nvSpPr>
        <xdr:cNvPr id="36" name="正方形/長方形 35"/>
        <xdr:cNvSpPr/>
      </xdr:nvSpPr>
      <xdr:spPr>
        <a:xfrm>
          <a:off x="4820478" y="52809913"/>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844</xdr:row>
      <xdr:rowOff>0</xdr:rowOff>
    </xdr:from>
    <xdr:to>
      <xdr:col>27</xdr:col>
      <xdr:colOff>115958</xdr:colOff>
      <xdr:row>844</xdr:row>
      <xdr:rowOff>272239</xdr:rowOff>
    </xdr:to>
    <xdr:sp macro="" textlink="">
      <xdr:nvSpPr>
        <xdr:cNvPr id="38" name="正方形/長方形 37"/>
        <xdr:cNvSpPr/>
      </xdr:nvSpPr>
      <xdr:spPr>
        <a:xfrm>
          <a:off x="4770783" y="582598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845</xdr:row>
      <xdr:rowOff>0</xdr:rowOff>
    </xdr:from>
    <xdr:to>
      <xdr:col>27</xdr:col>
      <xdr:colOff>115958</xdr:colOff>
      <xdr:row>845</xdr:row>
      <xdr:rowOff>272239</xdr:rowOff>
    </xdr:to>
    <xdr:sp macro="" textlink="">
      <xdr:nvSpPr>
        <xdr:cNvPr id="39" name="正方形/長方形 38"/>
        <xdr:cNvSpPr/>
      </xdr:nvSpPr>
      <xdr:spPr>
        <a:xfrm>
          <a:off x="4770783" y="588313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846</xdr:row>
      <xdr:rowOff>0</xdr:rowOff>
    </xdr:from>
    <xdr:to>
      <xdr:col>27</xdr:col>
      <xdr:colOff>115958</xdr:colOff>
      <xdr:row>846</xdr:row>
      <xdr:rowOff>272239</xdr:rowOff>
    </xdr:to>
    <xdr:sp macro="" textlink="">
      <xdr:nvSpPr>
        <xdr:cNvPr id="40" name="正方形/長方形 39"/>
        <xdr:cNvSpPr/>
      </xdr:nvSpPr>
      <xdr:spPr>
        <a:xfrm>
          <a:off x="4770783" y="594028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847</xdr:row>
      <xdr:rowOff>0</xdr:rowOff>
    </xdr:from>
    <xdr:to>
      <xdr:col>27</xdr:col>
      <xdr:colOff>115958</xdr:colOff>
      <xdr:row>847</xdr:row>
      <xdr:rowOff>272239</xdr:rowOff>
    </xdr:to>
    <xdr:sp macro="" textlink="">
      <xdr:nvSpPr>
        <xdr:cNvPr id="41" name="正方形/長方形 40"/>
        <xdr:cNvSpPr/>
      </xdr:nvSpPr>
      <xdr:spPr>
        <a:xfrm>
          <a:off x="4770783" y="599743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848</xdr:row>
      <xdr:rowOff>0</xdr:rowOff>
    </xdr:from>
    <xdr:to>
      <xdr:col>27</xdr:col>
      <xdr:colOff>115958</xdr:colOff>
      <xdr:row>848</xdr:row>
      <xdr:rowOff>272239</xdr:rowOff>
    </xdr:to>
    <xdr:sp macro="" textlink="">
      <xdr:nvSpPr>
        <xdr:cNvPr id="42" name="正方形/長方形 41"/>
        <xdr:cNvSpPr/>
      </xdr:nvSpPr>
      <xdr:spPr>
        <a:xfrm>
          <a:off x="4770783" y="605458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849</xdr:row>
      <xdr:rowOff>0</xdr:rowOff>
    </xdr:from>
    <xdr:to>
      <xdr:col>27</xdr:col>
      <xdr:colOff>115958</xdr:colOff>
      <xdr:row>849</xdr:row>
      <xdr:rowOff>272239</xdr:rowOff>
    </xdr:to>
    <xdr:sp macro="" textlink="">
      <xdr:nvSpPr>
        <xdr:cNvPr id="43" name="正方形/長方形 42"/>
        <xdr:cNvSpPr/>
      </xdr:nvSpPr>
      <xdr:spPr>
        <a:xfrm>
          <a:off x="4770783" y="611173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850</xdr:row>
      <xdr:rowOff>0</xdr:rowOff>
    </xdr:from>
    <xdr:to>
      <xdr:col>27</xdr:col>
      <xdr:colOff>115958</xdr:colOff>
      <xdr:row>850</xdr:row>
      <xdr:rowOff>272239</xdr:rowOff>
    </xdr:to>
    <xdr:sp macro="" textlink="">
      <xdr:nvSpPr>
        <xdr:cNvPr id="44" name="正方形/長方形 43"/>
        <xdr:cNvSpPr/>
      </xdr:nvSpPr>
      <xdr:spPr>
        <a:xfrm>
          <a:off x="4770783" y="616888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851</xdr:row>
      <xdr:rowOff>0</xdr:rowOff>
    </xdr:from>
    <xdr:to>
      <xdr:col>27</xdr:col>
      <xdr:colOff>115958</xdr:colOff>
      <xdr:row>851</xdr:row>
      <xdr:rowOff>272239</xdr:rowOff>
    </xdr:to>
    <xdr:sp macro="" textlink="">
      <xdr:nvSpPr>
        <xdr:cNvPr id="45" name="正方形/長方形 44"/>
        <xdr:cNvSpPr/>
      </xdr:nvSpPr>
      <xdr:spPr>
        <a:xfrm>
          <a:off x="4770783" y="622603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852</xdr:row>
      <xdr:rowOff>0</xdr:rowOff>
    </xdr:from>
    <xdr:to>
      <xdr:col>27</xdr:col>
      <xdr:colOff>115958</xdr:colOff>
      <xdr:row>852</xdr:row>
      <xdr:rowOff>272239</xdr:rowOff>
    </xdr:to>
    <xdr:sp macro="" textlink="">
      <xdr:nvSpPr>
        <xdr:cNvPr id="46" name="正方形/長方形 45"/>
        <xdr:cNvSpPr/>
      </xdr:nvSpPr>
      <xdr:spPr>
        <a:xfrm>
          <a:off x="4770783" y="628318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24</xdr:col>
      <xdr:colOff>0</xdr:colOff>
      <xdr:row>853</xdr:row>
      <xdr:rowOff>0</xdr:rowOff>
    </xdr:from>
    <xdr:to>
      <xdr:col>27</xdr:col>
      <xdr:colOff>115958</xdr:colOff>
      <xdr:row>853</xdr:row>
      <xdr:rowOff>272239</xdr:rowOff>
    </xdr:to>
    <xdr:sp macro="" textlink="">
      <xdr:nvSpPr>
        <xdr:cNvPr id="47" name="正方形/長方形 46"/>
        <xdr:cNvSpPr/>
      </xdr:nvSpPr>
      <xdr:spPr>
        <a:xfrm>
          <a:off x="4770783" y="634033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p>
      </xdr:txBody>
    </xdr:sp>
    <xdr:clientData/>
  </xdr:twoCellAnchor>
  <xdr:twoCellAnchor>
    <xdr:from>
      <xdr:col>34</xdr:col>
      <xdr:colOff>0</xdr:colOff>
      <xdr:row>462</xdr:row>
      <xdr:rowOff>0</xdr:rowOff>
    </xdr:from>
    <xdr:to>
      <xdr:col>37</xdr:col>
      <xdr:colOff>115957</xdr:colOff>
      <xdr:row>462</xdr:row>
      <xdr:rowOff>272239</xdr:rowOff>
    </xdr:to>
    <xdr:sp macro="" textlink="">
      <xdr:nvSpPr>
        <xdr:cNvPr id="29" name="正方形/長方形 28"/>
        <xdr:cNvSpPr/>
      </xdr:nvSpPr>
      <xdr:spPr>
        <a:xfrm>
          <a:off x="6758609" y="22528696"/>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457</xdr:row>
      <xdr:rowOff>0</xdr:rowOff>
    </xdr:from>
    <xdr:to>
      <xdr:col>37</xdr:col>
      <xdr:colOff>115957</xdr:colOff>
      <xdr:row>457</xdr:row>
      <xdr:rowOff>272239</xdr:rowOff>
    </xdr:to>
    <xdr:sp macro="" textlink="">
      <xdr:nvSpPr>
        <xdr:cNvPr id="37" name="正方形/長方形 36"/>
        <xdr:cNvSpPr/>
      </xdr:nvSpPr>
      <xdr:spPr>
        <a:xfrm>
          <a:off x="6758609" y="21153783"/>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432</xdr:row>
      <xdr:rowOff>0</xdr:rowOff>
    </xdr:from>
    <xdr:to>
      <xdr:col>37</xdr:col>
      <xdr:colOff>115957</xdr:colOff>
      <xdr:row>432</xdr:row>
      <xdr:rowOff>272239</xdr:rowOff>
    </xdr:to>
    <xdr:sp macro="" textlink="">
      <xdr:nvSpPr>
        <xdr:cNvPr id="49" name="正方形/長方形 48"/>
        <xdr:cNvSpPr/>
      </xdr:nvSpPr>
      <xdr:spPr>
        <a:xfrm>
          <a:off x="6758609" y="197788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30</xdr:col>
      <xdr:colOff>0</xdr:colOff>
      <xdr:row>432</xdr:row>
      <xdr:rowOff>0</xdr:rowOff>
    </xdr:from>
    <xdr:to>
      <xdr:col>33</xdr:col>
      <xdr:colOff>115957</xdr:colOff>
      <xdr:row>432</xdr:row>
      <xdr:rowOff>272239</xdr:rowOff>
    </xdr:to>
    <xdr:sp macro="" textlink="">
      <xdr:nvSpPr>
        <xdr:cNvPr id="51" name="正方形/長方形 50"/>
        <xdr:cNvSpPr/>
      </xdr:nvSpPr>
      <xdr:spPr>
        <a:xfrm>
          <a:off x="5963478" y="1977887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30</xdr:col>
      <xdr:colOff>0</xdr:colOff>
      <xdr:row>434</xdr:row>
      <xdr:rowOff>0</xdr:rowOff>
    </xdr:from>
    <xdr:to>
      <xdr:col>33</xdr:col>
      <xdr:colOff>115957</xdr:colOff>
      <xdr:row>434</xdr:row>
      <xdr:rowOff>272239</xdr:rowOff>
    </xdr:to>
    <xdr:sp macro="" textlink="">
      <xdr:nvSpPr>
        <xdr:cNvPr id="52" name="正方形/長方形 51"/>
        <xdr:cNvSpPr/>
      </xdr:nvSpPr>
      <xdr:spPr>
        <a:xfrm>
          <a:off x="5963478" y="20375217"/>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434</xdr:row>
      <xdr:rowOff>0</xdr:rowOff>
    </xdr:from>
    <xdr:to>
      <xdr:col>37</xdr:col>
      <xdr:colOff>115957</xdr:colOff>
      <xdr:row>434</xdr:row>
      <xdr:rowOff>272239</xdr:rowOff>
    </xdr:to>
    <xdr:sp macro="" textlink="">
      <xdr:nvSpPr>
        <xdr:cNvPr id="53" name="正方形/長方形 52"/>
        <xdr:cNvSpPr/>
      </xdr:nvSpPr>
      <xdr:spPr>
        <a:xfrm>
          <a:off x="6758609" y="20375217"/>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30</xdr:col>
      <xdr:colOff>0</xdr:colOff>
      <xdr:row>463</xdr:row>
      <xdr:rowOff>298173</xdr:rowOff>
    </xdr:from>
    <xdr:to>
      <xdr:col>33</xdr:col>
      <xdr:colOff>115957</xdr:colOff>
      <xdr:row>464</xdr:row>
      <xdr:rowOff>272239</xdr:rowOff>
    </xdr:to>
    <xdr:sp macro="" textlink="">
      <xdr:nvSpPr>
        <xdr:cNvPr id="55" name="正方形/長方形 54"/>
        <xdr:cNvSpPr/>
      </xdr:nvSpPr>
      <xdr:spPr>
        <a:xfrm>
          <a:off x="5963478" y="23125043"/>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463</xdr:row>
      <xdr:rowOff>298173</xdr:rowOff>
    </xdr:from>
    <xdr:to>
      <xdr:col>37</xdr:col>
      <xdr:colOff>115957</xdr:colOff>
      <xdr:row>464</xdr:row>
      <xdr:rowOff>272239</xdr:rowOff>
    </xdr:to>
    <xdr:sp macro="" textlink="">
      <xdr:nvSpPr>
        <xdr:cNvPr id="56" name="正方形/長方形 55"/>
        <xdr:cNvSpPr/>
      </xdr:nvSpPr>
      <xdr:spPr>
        <a:xfrm>
          <a:off x="6758609" y="23125043"/>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34</xdr:col>
      <xdr:colOff>0</xdr:colOff>
      <xdr:row>459</xdr:row>
      <xdr:rowOff>0</xdr:rowOff>
    </xdr:from>
    <xdr:to>
      <xdr:col>37</xdr:col>
      <xdr:colOff>115957</xdr:colOff>
      <xdr:row>459</xdr:row>
      <xdr:rowOff>272239</xdr:rowOff>
    </xdr:to>
    <xdr:sp macro="" textlink="">
      <xdr:nvSpPr>
        <xdr:cNvPr id="57" name="正方形/長方形 56"/>
        <xdr:cNvSpPr/>
      </xdr:nvSpPr>
      <xdr:spPr>
        <a:xfrm>
          <a:off x="6758609" y="2175013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30</xdr:col>
      <xdr:colOff>0</xdr:colOff>
      <xdr:row>462</xdr:row>
      <xdr:rowOff>0</xdr:rowOff>
    </xdr:from>
    <xdr:to>
      <xdr:col>33</xdr:col>
      <xdr:colOff>115957</xdr:colOff>
      <xdr:row>462</xdr:row>
      <xdr:rowOff>272239</xdr:rowOff>
    </xdr:to>
    <xdr:sp macro="" textlink="">
      <xdr:nvSpPr>
        <xdr:cNvPr id="58" name="正方形/長方形 57"/>
        <xdr:cNvSpPr/>
      </xdr:nvSpPr>
      <xdr:spPr>
        <a:xfrm>
          <a:off x="5963478" y="22528696"/>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30</xdr:col>
      <xdr:colOff>0</xdr:colOff>
      <xdr:row>457</xdr:row>
      <xdr:rowOff>0</xdr:rowOff>
    </xdr:from>
    <xdr:to>
      <xdr:col>33</xdr:col>
      <xdr:colOff>115957</xdr:colOff>
      <xdr:row>457</xdr:row>
      <xdr:rowOff>272239</xdr:rowOff>
    </xdr:to>
    <xdr:sp macro="" textlink="">
      <xdr:nvSpPr>
        <xdr:cNvPr id="50" name="正方形/長方形 49"/>
        <xdr:cNvSpPr/>
      </xdr:nvSpPr>
      <xdr:spPr>
        <a:xfrm>
          <a:off x="5963478" y="21153783"/>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twoCellAnchor>
    <xdr:from>
      <xdr:col>30</xdr:col>
      <xdr:colOff>0</xdr:colOff>
      <xdr:row>459</xdr:row>
      <xdr:rowOff>0</xdr:rowOff>
    </xdr:from>
    <xdr:to>
      <xdr:col>33</xdr:col>
      <xdr:colOff>115957</xdr:colOff>
      <xdr:row>459</xdr:row>
      <xdr:rowOff>272239</xdr:rowOff>
    </xdr:to>
    <xdr:sp macro="" textlink="">
      <xdr:nvSpPr>
        <xdr:cNvPr id="54" name="正方形/長方形 53"/>
        <xdr:cNvSpPr/>
      </xdr:nvSpPr>
      <xdr:spPr>
        <a:xfrm>
          <a:off x="5963478" y="21750130"/>
          <a:ext cx="712305" cy="272239"/>
        </a:xfrm>
        <a:prstGeom prst="rect">
          <a:avLst/>
        </a:prstGeom>
        <a:solidFill>
          <a:schemeClr val="bg1"/>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6" zoomScale="85" zoomScaleNormal="75" zoomScaleSheetLayoutView="85" zoomScalePageLayoutView="85" workbookViewId="0">
      <selection activeCell="P32" sqref="P32:X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0">
        <v>2021</v>
      </c>
      <c r="AE2" s="930"/>
      <c r="AF2" s="930"/>
      <c r="AG2" s="930"/>
      <c r="AH2" s="930"/>
      <c r="AI2" s="83" t="s">
        <v>326</v>
      </c>
      <c r="AJ2" s="930" t="s">
        <v>654</v>
      </c>
      <c r="AK2" s="930"/>
      <c r="AL2" s="930"/>
      <c r="AM2" s="930"/>
      <c r="AN2" s="83" t="s">
        <v>326</v>
      </c>
      <c r="AO2" s="930">
        <v>20</v>
      </c>
      <c r="AP2" s="930"/>
      <c r="AQ2" s="930"/>
      <c r="AR2" s="84" t="s">
        <v>631</v>
      </c>
      <c r="AS2" s="936">
        <v>660</v>
      </c>
      <c r="AT2" s="936"/>
      <c r="AU2" s="936"/>
      <c r="AV2" s="83" t="str">
        <f>IF(AW2="","","-")</f>
        <v/>
      </c>
      <c r="AW2" s="896"/>
      <c r="AX2" s="896"/>
    </row>
    <row r="3" spans="1:50" ht="21" customHeight="1" thickBot="1" x14ac:dyDescent="0.2">
      <c r="A3" s="849" t="s">
        <v>624</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655</v>
      </c>
      <c r="AK3" s="851"/>
      <c r="AL3" s="851"/>
      <c r="AM3" s="851"/>
      <c r="AN3" s="851"/>
      <c r="AO3" s="851"/>
      <c r="AP3" s="851"/>
      <c r="AQ3" s="851"/>
      <c r="AR3" s="851"/>
      <c r="AS3" s="851"/>
      <c r="AT3" s="851"/>
      <c r="AU3" s="851"/>
      <c r="AV3" s="851"/>
      <c r="AW3" s="851"/>
      <c r="AX3" s="24" t="s">
        <v>64</v>
      </c>
    </row>
    <row r="4" spans="1:50" ht="24.75" customHeight="1" x14ac:dyDescent="0.15">
      <c r="A4" s="688" t="s">
        <v>25</v>
      </c>
      <c r="B4" s="689"/>
      <c r="C4" s="689"/>
      <c r="D4" s="689"/>
      <c r="E4" s="689"/>
      <c r="F4" s="689"/>
      <c r="G4" s="666" t="s">
        <v>632</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423</v>
      </c>
      <c r="H5" s="821"/>
      <c r="I5" s="821"/>
      <c r="J5" s="821"/>
      <c r="K5" s="821"/>
      <c r="L5" s="821"/>
      <c r="M5" s="822" t="s">
        <v>65</v>
      </c>
      <c r="N5" s="823"/>
      <c r="O5" s="823"/>
      <c r="P5" s="823"/>
      <c r="Q5" s="823"/>
      <c r="R5" s="824"/>
      <c r="S5" s="825" t="s">
        <v>69</v>
      </c>
      <c r="T5" s="821"/>
      <c r="U5" s="821"/>
      <c r="V5" s="821"/>
      <c r="W5" s="821"/>
      <c r="X5" s="826"/>
      <c r="Y5" s="682" t="s">
        <v>3</v>
      </c>
      <c r="Z5" s="527"/>
      <c r="AA5" s="527"/>
      <c r="AB5" s="527"/>
      <c r="AC5" s="527"/>
      <c r="AD5" s="528"/>
      <c r="AE5" s="683" t="s">
        <v>634</v>
      </c>
      <c r="AF5" s="683"/>
      <c r="AG5" s="683"/>
      <c r="AH5" s="683"/>
      <c r="AI5" s="683"/>
      <c r="AJ5" s="683"/>
      <c r="AK5" s="683"/>
      <c r="AL5" s="683"/>
      <c r="AM5" s="683"/>
      <c r="AN5" s="683"/>
      <c r="AO5" s="683"/>
      <c r="AP5" s="684"/>
      <c r="AQ5" s="685" t="s">
        <v>635</v>
      </c>
      <c r="AR5" s="686"/>
      <c r="AS5" s="686"/>
      <c r="AT5" s="686"/>
      <c r="AU5" s="686"/>
      <c r="AV5" s="686"/>
      <c r="AW5" s="686"/>
      <c r="AX5" s="687"/>
    </row>
    <row r="6" spans="1:50" ht="39" customHeight="1" x14ac:dyDescent="0.15">
      <c r="A6" s="690" t="s">
        <v>4</v>
      </c>
      <c r="B6" s="691"/>
      <c r="C6" s="691"/>
      <c r="D6" s="691"/>
      <c r="E6" s="691"/>
      <c r="F6" s="691"/>
      <c r="G6" s="374" t="str">
        <f>入力規則等!F39</f>
        <v>一般会計、労働保険特別会計雇用勘定</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83.25" customHeight="1" x14ac:dyDescent="0.15">
      <c r="A7" s="479" t="s">
        <v>22</v>
      </c>
      <c r="B7" s="480"/>
      <c r="C7" s="480"/>
      <c r="D7" s="480"/>
      <c r="E7" s="480"/>
      <c r="F7" s="481"/>
      <c r="G7" s="482" t="s">
        <v>636</v>
      </c>
      <c r="H7" s="483"/>
      <c r="I7" s="483"/>
      <c r="J7" s="483"/>
      <c r="K7" s="483"/>
      <c r="L7" s="483"/>
      <c r="M7" s="483"/>
      <c r="N7" s="483"/>
      <c r="O7" s="483"/>
      <c r="P7" s="483"/>
      <c r="Q7" s="483"/>
      <c r="R7" s="483"/>
      <c r="S7" s="483"/>
      <c r="T7" s="483"/>
      <c r="U7" s="483"/>
      <c r="V7" s="483"/>
      <c r="W7" s="483"/>
      <c r="X7" s="484"/>
      <c r="Y7" s="908" t="s">
        <v>309</v>
      </c>
      <c r="Z7" s="424"/>
      <c r="AA7" s="424"/>
      <c r="AB7" s="424"/>
      <c r="AC7" s="424"/>
      <c r="AD7" s="909"/>
      <c r="AE7" s="897" t="s">
        <v>686</v>
      </c>
      <c r="AF7" s="898"/>
      <c r="AG7" s="898"/>
      <c r="AH7" s="898"/>
      <c r="AI7" s="898"/>
      <c r="AJ7" s="898"/>
      <c r="AK7" s="898"/>
      <c r="AL7" s="898"/>
      <c r="AM7" s="898"/>
      <c r="AN7" s="898"/>
      <c r="AO7" s="898"/>
      <c r="AP7" s="898"/>
      <c r="AQ7" s="898"/>
      <c r="AR7" s="898"/>
      <c r="AS7" s="898"/>
      <c r="AT7" s="898"/>
      <c r="AU7" s="898"/>
      <c r="AV7" s="898"/>
      <c r="AW7" s="898"/>
      <c r="AX7" s="899"/>
    </row>
    <row r="8" spans="1:50" ht="53.25" customHeight="1" x14ac:dyDescent="0.15">
      <c r="A8" s="479" t="s">
        <v>208</v>
      </c>
      <c r="B8" s="480"/>
      <c r="C8" s="480"/>
      <c r="D8" s="480"/>
      <c r="E8" s="480"/>
      <c r="F8" s="481"/>
      <c r="G8" s="931" t="str">
        <f>入力規則等!A27</f>
        <v>子ども・若者育成支援</v>
      </c>
      <c r="H8" s="704"/>
      <c r="I8" s="704"/>
      <c r="J8" s="704"/>
      <c r="K8" s="704"/>
      <c r="L8" s="704"/>
      <c r="M8" s="704"/>
      <c r="N8" s="704"/>
      <c r="O8" s="704"/>
      <c r="P8" s="704"/>
      <c r="Q8" s="704"/>
      <c r="R8" s="704"/>
      <c r="S8" s="704"/>
      <c r="T8" s="704"/>
      <c r="U8" s="704"/>
      <c r="V8" s="704"/>
      <c r="W8" s="704"/>
      <c r="X8" s="932"/>
      <c r="Y8" s="827" t="s">
        <v>209</v>
      </c>
      <c r="Z8" s="828"/>
      <c r="AA8" s="828"/>
      <c r="AB8" s="828"/>
      <c r="AC8" s="828"/>
      <c r="AD8" s="829"/>
      <c r="AE8" s="703" t="str">
        <f>入力規則等!K13</f>
        <v>社会保障、その他の事項経費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687</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80.25" customHeight="1" x14ac:dyDescent="0.15">
      <c r="A10" s="644" t="s">
        <v>29</v>
      </c>
      <c r="B10" s="645"/>
      <c r="C10" s="645"/>
      <c r="D10" s="645"/>
      <c r="E10" s="645"/>
      <c r="F10" s="645"/>
      <c r="G10" s="738" t="s">
        <v>669</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直接実施</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9" t="s">
        <v>24</v>
      </c>
      <c r="B12" s="950"/>
      <c r="C12" s="950"/>
      <c r="D12" s="950"/>
      <c r="E12" s="950"/>
      <c r="F12" s="951"/>
      <c r="G12" s="744"/>
      <c r="H12" s="745"/>
      <c r="I12" s="745"/>
      <c r="J12" s="745"/>
      <c r="K12" s="745"/>
      <c r="L12" s="745"/>
      <c r="M12" s="745"/>
      <c r="N12" s="745"/>
      <c r="O12" s="745"/>
      <c r="P12" s="431" t="s">
        <v>310</v>
      </c>
      <c r="Q12" s="426"/>
      <c r="R12" s="426"/>
      <c r="S12" s="426"/>
      <c r="T12" s="426"/>
      <c r="U12" s="426"/>
      <c r="V12" s="427"/>
      <c r="W12" s="431" t="s">
        <v>332</v>
      </c>
      <c r="X12" s="426"/>
      <c r="Y12" s="426"/>
      <c r="Z12" s="426"/>
      <c r="AA12" s="426"/>
      <c r="AB12" s="426"/>
      <c r="AC12" s="427"/>
      <c r="AD12" s="431" t="s">
        <v>621</v>
      </c>
      <c r="AE12" s="426"/>
      <c r="AF12" s="426"/>
      <c r="AG12" s="426"/>
      <c r="AH12" s="426"/>
      <c r="AI12" s="426"/>
      <c r="AJ12" s="427"/>
      <c r="AK12" s="431" t="s">
        <v>625</v>
      </c>
      <c r="AL12" s="426"/>
      <c r="AM12" s="426"/>
      <c r="AN12" s="426"/>
      <c r="AO12" s="426"/>
      <c r="AP12" s="426"/>
      <c r="AQ12" s="427"/>
      <c r="AR12" s="431" t="s">
        <v>626</v>
      </c>
      <c r="AS12" s="426"/>
      <c r="AT12" s="426"/>
      <c r="AU12" s="426"/>
      <c r="AV12" s="426"/>
      <c r="AW12" s="426"/>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8051</v>
      </c>
      <c r="Q13" s="642"/>
      <c r="R13" s="642"/>
      <c r="S13" s="642"/>
      <c r="T13" s="642"/>
      <c r="U13" s="642"/>
      <c r="V13" s="643"/>
      <c r="W13" s="641">
        <v>8131</v>
      </c>
      <c r="X13" s="642"/>
      <c r="Y13" s="642"/>
      <c r="Z13" s="642"/>
      <c r="AA13" s="642"/>
      <c r="AB13" s="642"/>
      <c r="AC13" s="643"/>
      <c r="AD13" s="641">
        <v>8195</v>
      </c>
      <c r="AE13" s="642"/>
      <c r="AF13" s="642"/>
      <c r="AG13" s="642"/>
      <c r="AH13" s="642"/>
      <c r="AI13" s="642"/>
      <c r="AJ13" s="643"/>
      <c r="AK13" s="641">
        <v>8296</v>
      </c>
      <c r="AL13" s="642"/>
      <c r="AM13" s="642"/>
      <c r="AN13" s="642"/>
      <c r="AO13" s="642"/>
      <c r="AP13" s="642"/>
      <c r="AQ13" s="643"/>
      <c r="AR13" s="905"/>
      <c r="AS13" s="906"/>
      <c r="AT13" s="906"/>
      <c r="AU13" s="906"/>
      <c r="AV13" s="906"/>
      <c r="AW13" s="906"/>
      <c r="AX13" s="907"/>
    </row>
    <row r="14" spans="1:50" ht="21" customHeight="1" x14ac:dyDescent="0.15">
      <c r="A14" s="598"/>
      <c r="B14" s="599"/>
      <c r="C14" s="599"/>
      <c r="D14" s="599"/>
      <c r="E14" s="599"/>
      <c r="F14" s="600"/>
      <c r="G14" s="709"/>
      <c r="H14" s="710"/>
      <c r="I14" s="695" t="s">
        <v>8</v>
      </c>
      <c r="J14" s="746"/>
      <c r="K14" s="746"/>
      <c r="L14" s="746"/>
      <c r="M14" s="746"/>
      <c r="N14" s="746"/>
      <c r="O14" s="747"/>
      <c r="P14" s="641" t="s">
        <v>656</v>
      </c>
      <c r="Q14" s="642"/>
      <c r="R14" s="642"/>
      <c r="S14" s="642"/>
      <c r="T14" s="642"/>
      <c r="U14" s="642"/>
      <c r="V14" s="643"/>
      <c r="W14" s="641" t="s">
        <v>656</v>
      </c>
      <c r="X14" s="642"/>
      <c r="Y14" s="642"/>
      <c r="Z14" s="642"/>
      <c r="AA14" s="642"/>
      <c r="AB14" s="642"/>
      <c r="AC14" s="643"/>
      <c r="AD14" s="641" t="s">
        <v>656</v>
      </c>
      <c r="AE14" s="642"/>
      <c r="AF14" s="642"/>
      <c r="AG14" s="642"/>
      <c r="AH14" s="642"/>
      <c r="AI14" s="642"/>
      <c r="AJ14" s="643"/>
      <c r="AK14" s="641" t="s">
        <v>656</v>
      </c>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656</v>
      </c>
      <c r="Q15" s="642"/>
      <c r="R15" s="642"/>
      <c r="S15" s="642"/>
      <c r="T15" s="642"/>
      <c r="U15" s="642"/>
      <c r="V15" s="643"/>
      <c r="W15" s="641" t="s">
        <v>656</v>
      </c>
      <c r="X15" s="642"/>
      <c r="Y15" s="642"/>
      <c r="Z15" s="642"/>
      <c r="AA15" s="642"/>
      <c r="AB15" s="642"/>
      <c r="AC15" s="643"/>
      <c r="AD15" s="641" t="s">
        <v>656</v>
      </c>
      <c r="AE15" s="642"/>
      <c r="AF15" s="642"/>
      <c r="AG15" s="642"/>
      <c r="AH15" s="642"/>
      <c r="AI15" s="642"/>
      <c r="AJ15" s="643"/>
      <c r="AK15" s="641" t="s">
        <v>656</v>
      </c>
      <c r="AL15" s="642"/>
      <c r="AM15" s="642"/>
      <c r="AN15" s="642"/>
      <c r="AO15" s="642"/>
      <c r="AP15" s="642"/>
      <c r="AQ15" s="643"/>
      <c r="AR15" s="641"/>
      <c r="AS15" s="642"/>
      <c r="AT15" s="642"/>
      <c r="AU15" s="642"/>
      <c r="AV15" s="642"/>
      <c r="AW15" s="642"/>
      <c r="AX15" s="787"/>
    </row>
    <row r="16" spans="1:50" ht="21" customHeight="1" x14ac:dyDescent="0.15">
      <c r="A16" s="598"/>
      <c r="B16" s="599"/>
      <c r="C16" s="599"/>
      <c r="D16" s="599"/>
      <c r="E16" s="599"/>
      <c r="F16" s="600"/>
      <c r="G16" s="709"/>
      <c r="H16" s="710"/>
      <c r="I16" s="695" t="s">
        <v>51</v>
      </c>
      <c r="J16" s="696"/>
      <c r="K16" s="696"/>
      <c r="L16" s="696"/>
      <c r="M16" s="696"/>
      <c r="N16" s="696"/>
      <c r="O16" s="697"/>
      <c r="P16" s="641" t="s">
        <v>656</v>
      </c>
      <c r="Q16" s="642"/>
      <c r="R16" s="642"/>
      <c r="S16" s="642"/>
      <c r="T16" s="642"/>
      <c r="U16" s="642"/>
      <c r="V16" s="643"/>
      <c r="W16" s="641" t="s">
        <v>656</v>
      </c>
      <c r="X16" s="642"/>
      <c r="Y16" s="642"/>
      <c r="Z16" s="642"/>
      <c r="AA16" s="642"/>
      <c r="AB16" s="642"/>
      <c r="AC16" s="643"/>
      <c r="AD16" s="641" t="s">
        <v>656</v>
      </c>
      <c r="AE16" s="642"/>
      <c r="AF16" s="642"/>
      <c r="AG16" s="642"/>
      <c r="AH16" s="642"/>
      <c r="AI16" s="642"/>
      <c r="AJ16" s="643"/>
      <c r="AK16" s="641" t="s">
        <v>656</v>
      </c>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656</v>
      </c>
      <c r="Q17" s="642"/>
      <c r="R17" s="642"/>
      <c r="S17" s="642"/>
      <c r="T17" s="642"/>
      <c r="U17" s="642"/>
      <c r="V17" s="643"/>
      <c r="W17" s="641" t="s">
        <v>656</v>
      </c>
      <c r="X17" s="642"/>
      <c r="Y17" s="642"/>
      <c r="Z17" s="642"/>
      <c r="AA17" s="642"/>
      <c r="AB17" s="642"/>
      <c r="AC17" s="643"/>
      <c r="AD17" s="641" t="s">
        <v>656</v>
      </c>
      <c r="AE17" s="642"/>
      <c r="AF17" s="642"/>
      <c r="AG17" s="642"/>
      <c r="AH17" s="642"/>
      <c r="AI17" s="642"/>
      <c r="AJ17" s="643"/>
      <c r="AK17" s="641" t="s">
        <v>656</v>
      </c>
      <c r="AL17" s="642"/>
      <c r="AM17" s="642"/>
      <c r="AN17" s="642"/>
      <c r="AO17" s="642"/>
      <c r="AP17" s="642"/>
      <c r="AQ17" s="643"/>
      <c r="AR17" s="903"/>
      <c r="AS17" s="903"/>
      <c r="AT17" s="903"/>
      <c r="AU17" s="903"/>
      <c r="AV17" s="903"/>
      <c r="AW17" s="903"/>
      <c r="AX17" s="904"/>
    </row>
    <row r="18" spans="1:50" ht="24.75" customHeight="1" x14ac:dyDescent="0.15">
      <c r="A18" s="598"/>
      <c r="B18" s="599"/>
      <c r="C18" s="599"/>
      <c r="D18" s="599"/>
      <c r="E18" s="599"/>
      <c r="F18" s="600"/>
      <c r="G18" s="711"/>
      <c r="H18" s="712"/>
      <c r="I18" s="700" t="s">
        <v>20</v>
      </c>
      <c r="J18" s="701"/>
      <c r="K18" s="701"/>
      <c r="L18" s="701"/>
      <c r="M18" s="701"/>
      <c r="N18" s="701"/>
      <c r="O18" s="702"/>
      <c r="P18" s="860">
        <f>SUM(P13:V17)</f>
        <v>8051</v>
      </c>
      <c r="Q18" s="861"/>
      <c r="R18" s="861"/>
      <c r="S18" s="861"/>
      <c r="T18" s="861"/>
      <c r="U18" s="861"/>
      <c r="V18" s="862"/>
      <c r="W18" s="860">
        <f>SUM(W13:AC17)</f>
        <v>8131</v>
      </c>
      <c r="X18" s="861"/>
      <c r="Y18" s="861"/>
      <c r="Z18" s="861"/>
      <c r="AA18" s="861"/>
      <c r="AB18" s="861"/>
      <c r="AC18" s="862"/>
      <c r="AD18" s="860">
        <f>SUM(AD13:AJ17)</f>
        <v>8195</v>
      </c>
      <c r="AE18" s="861"/>
      <c r="AF18" s="861"/>
      <c r="AG18" s="861"/>
      <c r="AH18" s="861"/>
      <c r="AI18" s="861"/>
      <c r="AJ18" s="862"/>
      <c r="AK18" s="860">
        <f>SUM(AK13:AQ17)</f>
        <v>8296</v>
      </c>
      <c r="AL18" s="861"/>
      <c r="AM18" s="861"/>
      <c r="AN18" s="861"/>
      <c r="AO18" s="861"/>
      <c r="AP18" s="861"/>
      <c r="AQ18" s="862"/>
      <c r="AR18" s="860">
        <f>SUM(AR13:AX17)</f>
        <v>0</v>
      </c>
      <c r="AS18" s="861"/>
      <c r="AT18" s="861"/>
      <c r="AU18" s="861"/>
      <c r="AV18" s="861"/>
      <c r="AW18" s="861"/>
      <c r="AX18" s="863"/>
    </row>
    <row r="19" spans="1:50" ht="24.75" customHeight="1" x14ac:dyDescent="0.15">
      <c r="A19" s="598"/>
      <c r="B19" s="599"/>
      <c r="C19" s="599"/>
      <c r="D19" s="599"/>
      <c r="E19" s="599"/>
      <c r="F19" s="600"/>
      <c r="G19" s="858" t="s">
        <v>9</v>
      </c>
      <c r="H19" s="859"/>
      <c r="I19" s="859"/>
      <c r="J19" s="859"/>
      <c r="K19" s="859"/>
      <c r="L19" s="859"/>
      <c r="M19" s="859"/>
      <c r="N19" s="859"/>
      <c r="O19" s="859"/>
      <c r="P19" s="641">
        <v>7253</v>
      </c>
      <c r="Q19" s="642"/>
      <c r="R19" s="642"/>
      <c r="S19" s="642"/>
      <c r="T19" s="642"/>
      <c r="U19" s="642"/>
      <c r="V19" s="643"/>
      <c r="W19" s="641">
        <v>7424</v>
      </c>
      <c r="X19" s="642"/>
      <c r="Y19" s="642"/>
      <c r="Z19" s="642"/>
      <c r="AA19" s="642"/>
      <c r="AB19" s="642"/>
      <c r="AC19" s="643"/>
      <c r="AD19" s="641"/>
      <c r="AE19" s="642"/>
      <c r="AF19" s="642"/>
      <c r="AG19" s="642"/>
      <c r="AH19" s="642"/>
      <c r="AI19" s="642"/>
      <c r="AJ19" s="643"/>
      <c r="AK19" s="309"/>
      <c r="AL19" s="309"/>
      <c r="AM19" s="309"/>
      <c r="AN19" s="309"/>
      <c r="AO19" s="309"/>
      <c r="AP19" s="309"/>
      <c r="AQ19" s="309"/>
      <c r="AR19" s="309"/>
      <c r="AS19" s="309"/>
      <c r="AT19" s="309"/>
      <c r="AU19" s="309"/>
      <c r="AV19" s="309"/>
      <c r="AW19" s="309"/>
      <c r="AX19" s="311"/>
    </row>
    <row r="20" spans="1:50" ht="24.75" customHeight="1" x14ac:dyDescent="0.15">
      <c r="A20" s="598"/>
      <c r="B20" s="599"/>
      <c r="C20" s="599"/>
      <c r="D20" s="599"/>
      <c r="E20" s="599"/>
      <c r="F20" s="600"/>
      <c r="G20" s="858" t="s">
        <v>10</v>
      </c>
      <c r="H20" s="859"/>
      <c r="I20" s="859"/>
      <c r="J20" s="859"/>
      <c r="K20" s="859"/>
      <c r="L20" s="859"/>
      <c r="M20" s="859"/>
      <c r="N20" s="859"/>
      <c r="O20" s="859"/>
      <c r="P20" s="301">
        <f>IF(P18=0, "-", SUM(P19)/P18)</f>
        <v>0.90088187802757425</v>
      </c>
      <c r="Q20" s="301"/>
      <c r="R20" s="301"/>
      <c r="S20" s="301"/>
      <c r="T20" s="301"/>
      <c r="U20" s="301"/>
      <c r="V20" s="301"/>
      <c r="W20" s="301">
        <f t="shared" ref="W20" si="0">IF(W18=0, "-", SUM(W19)/W18)</f>
        <v>0.91304882548272048</v>
      </c>
      <c r="X20" s="301"/>
      <c r="Y20" s="301"/>
      <c r="Z20" s="301"/>
      <c r="AA20" s="301"/>
      <c r="AB20" s="301"/>
      <c r="AC20" s="301"/>
      <c r="AD20" s="301">
        <f t="shared" ref="AD20" si="1">IF(AD18=0, "-", SUM(AD19)/AD18)</f>
        <v>0</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0"/>
      <c r="B21" s="831"/>
      <c r="C21" s="831"/>
      <c r="D21" s="831"/>
      <c r="E21" s="831"/>
      <c r="F21" s="952"/>
      <c r="G21" s="299" t="s">
        <v>274</v>
      </c>
      <c r="H21" s="300"/>
      <c r="I21" s="300"/>
      <c r="J21" s="300"/>
      <c r="K21" s="300"/>
      <c r="L21" s="300"/>
      <c r="M21" s="300"/>
      <c r="N21" s="300"/>
      <c r="O21" s="300"/>
      <c r="P21" s="301">
        <f>IF(P19=0, "-", SUM(P19)/SUM(P13,P14))</f>
        <v>0.90088187802757425</v>
      </c>
      <c r="Q21" s="301"/>
      <c r="R21" s="301"/>
      <c r="S21" s="301"/>
      <c r="T21" s="301"/>
      <c r="U21" s="301"/>
      <c r="V21" s="301"/>
      <c r="W21" s="301">
        <f t="shared" ref="W21" si="2">IF(W19=0, "-", SUM(W19)/SUM(W13,W14))</f>
        <v>0.91304882548272048</v>
      </c>
      <c r="X21" s="301"/>
      <c r="Y21" s="301"/>
      <c r="Z21" s="301"/>
      <c r="AA21" s="301"/>
      <c r="AB21" s="301"/>
      <c r="AC21" s="301"/>
      <c r="AD21" s="301" t="str">
        <f t="shared" ref="AD21" si="3">IF(AD19=0, "-", SUM(AD19)/SUM(AD13,AD14))</f>
        <v>-</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8" t="s">
        <v>629</v>
      </c>
      <c r="B22" s="959"/>
      <c r="C22" s="959"/>
      <c r="D22" s="959"/>
      <c r="E22" s="959"/>
      <c r="F22" s="960"/>
      <c r="G22" s="954" t="s">
        <v>254</v>
      </c>
      <c r="H22" s="207"/>
      <c r="I22" s="207"/>
      <c r="J22" s="207"/>
      <c r="K22" s="207"/>
      <c r="L22" s="207"/>
      <c r="M22" s="207"/>
      <c r="N22" s="207"/>
      <c r="O22" s="208"/>
      <c r="P22" s="919" t="s">
        <v>627</v>
      </c>
      <c r="Q22" s="207"/>
      <c r="R22" s="207"/>
      <c r="S22" s="207"/>
      <c r="T22" s="207"/>
      <c r="U22" s="207"/>
      <c r="V22" s="208"/>
      <c r="W22" s="919" t="s">
        <v>628</v>
      </c>
      <c r="X22" s="207"/>
      <c r="Y22" s="207"/>
      <c r="Z22" s="207"/>
      <c r="AA22" s="207"/>
      <c r="AB22" s="207"/>
      <c r="AC22" s="208"/>
      <c r="AD22" s="919" t="s">
        <v>253</v>
      </c>
      <c r="AE22" s="207"/>
      <c r="AF22" s="207"/>
      <c r="AG22" s="207"/>
      <c r="AH22" s="207"/>
      <c r="AI22" s="207"/>
      <c r="AJ22" s="207"/>
      <c r="AK22" s="207"/>
      <c r="AL22" s="207"/>
      <c r="AM22" s="207"/>
      <c r="AN22" s="207"/>
      <c r="AO22" s="207"/>
      <c r="AP22" s="207"/>
      <c r="AQ22" s="207"/>
      <c r="AR22" s="207"/>
      <c r="AS22" s="207"/>
      <c r="AT22" s="207"/>
      <c r="AU22" s="207"/>
      <c r="AV22" s="207"/>
      <c r="AW22" s="207"/>
      <c r="AX22" s="967"/>
    </row>
    <row r="23" spans="1:50" ht="25.5" customHeight="1" x14ac:dyDescent="0.15">
      <c r="A23" s="961"/>
      <c r="B23" s="962"/>
      <c r="C23" s="962"/>
      <c r="D23" s="962"/>
      <c r="E23" s="962"/>
      <c r="F23" s="963"/>
      <c r="G23" s="955" t="s">
        <v>638</v>
      </c>
      <c r="H23" s="956"/>
      <c r="I23" s="956"/>
      <c r="J23" s="956"/>
      <c r="K23" s="956"/>
      <c r="L23" s="956"/>
      <c r="M23" s="956"/>
      <c r="N23" s="956"/>
      <c r="O23" s="957"/>
      <c r="P23" s="905">
        <v>7121</v>
      </c>
      <c r="Q23" s="906"/>
      <c r="R23" s="906"/>
      <c r="S23" s="906"/>
      <c r="T23" s="906"/>
      <c r="U23" s="906"/>
      <c r="V23" s="920"/>
      <c r="W23" s="905"/>
      <c r="X23" s="906"/>
      <c r="Y23" s="906"/>
      <c r="Z23" s="906"/>
      <c r="AA23" s="906"/>
      <c r="AB23" s="906"/>
      <c r="AC23" s="920"/>
      <c r="AD23" s="968"/>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21" t="s">
        <v>639</v>
      </c>
      <c r="H24" s="922"/>
      <c r="I24" s="922"/>
      <c r="J24" s="922"/>
      <c r="K24" s="922"/>
      <c r="L24" s="922"/>
      <c r="M24" s="922"/>
      <c r="N24" s="922"/>
      <c r="O24" s="923"/>
      <c r="P24" s="641">
        <v>1085</v>
      </c>
      <c r="Q24" s="642"/>
      <c r="R24" s="642"/>
      <c r="S24" s="642"/>
      <c r="T24" s="642"/>
      <c r="U24" s="642"/>
      <c r="V24" s="643"/>
      <c r="W24" s="641"/>
      <c r="X24" s="642"/>
      <c r="Y24" s="642"/>
      <c r="Z24" s="642"/>
      <c r="AA24" s="642"/>
      <c r="AB24" s="642"/>
      <c r="AC24" s="64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ht="25.5" customHeight="1" x14ac:dyDescent="0.15">
      <c r="A25" s="961"/>
      <c r="B25" s="962"/>
      <c r="C25" s="962"/>
      <c r="D25" s="962"/>
      <c r="E25" s="962"/>
      <c r="F25" s="963"/>
      <c r="G25" s="921" t="s">
        <v>640</v>
      </c>
      <c r="H25" s="922"/>
      <c r="I25" s="922"/>
      <c r="J25" s="922"/>
      <c r="K25" s="922"/>
      <c r="L25" s="922"/>
      <c r="M25" s="922"/>
      <c r="N25" s="922"/>
      <c r="O25" s="923"/>
      <c r="P25" s="641">
        <v>64</v>
      </c>
      <c r="Q25" s="642"/>
      <c r="R25" s="642"/>
      <c r="S25" s="642"/>
      <c r="T25" s="642"/>
      <c r="U25" s="642"/>
      <c r="V25" s="643"/>
      <c r="W25" s="641"/>
      <c r="X25" s="642"/>
      <c r="Y25" s="642"/>
      <c r="Z25" s="642"/>
      <c r="AA25" s="642"/>
      <c r="AB25" s="642"/>
      <c r="AC25" s="64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t="25.5" customHeight="1" x14ac:dyDescent="0.15">
      <c r="A26" s="961"/>
      <c r="B26" s="962"/>
      <c r="C26" s="962"/>
      <c r="D26" s="962"/>
      <c r="E26" s="962"/>
      <c r="F26" s="963"/>
      <c r="G26" s="921" t="s">
        <v>641</v>
      </c>
      <c r="H26" s="922"/>
      <c r="I26" s="922"/>
      <c r="J26" s="922"/>
      <c r="K26" s="922"/>
      <c r="L26" s="922"/>
      <c r="M26" s="922"/>
      <c r="N26" s="922"/>
      <c r="O26" s="923"/>
      <c r="P26" s="641">
        <v>15</v>
      </c>
      <c r="Q26" s="642"/>
      <c r="R26" s="642"/>
      <c r="S26" s="642"/>
      <c r="T26" s="642"/>
      <c r="U26" s="642"/>
      <c r="V26" s="643"/>
      <c r="W26" s="641"/>
      <c r="X26" s="642"/>
      <c r="Y26" s="642"/>
      <c r="Z26" s="642"/>
      <c r="AA26" s="642"/>
      <c r="AB26" s="642"/>
      <c r="AC26" s="64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t="25.5" customHeight="1" x14ac:dyDescent="0.15">
      <c r="A27" s="961"/>
      <c r="B27" s="962"/>
      <c r="C27" s="962"/>
      <c r="D27" s="962"/>
      <c r="E27" s="962"/>
      <c r="F27" s="963"/>
      <c r="G27" s="921" t="s">
        <v>657</v>
      </c>
      <c r="H27" s="922"/>
      <c r="I27" s="922"/>
      <c r="J27" s="922"/>
      <c r="K27" s="922"/>
      <c r="L27" s="922"/>
      <c r="M27" s="922"/>
      <c r="N27" s="922"/>
      <c r="O27" s="923"/>
      <c r="P27" s="641">
        <v>11</v>
      </c>
      <c r="Q27" s="642"/>
      <c r="R27" s="642"/>
      <c r="S27" s="642"/>
      <c r="T27" s="642"/>
      <c r="U27" s="642"/>
      <c r="V27" s="643"/>
      <c r="W27" s="641"/>
      <c r="X27" s="642"/>
      <c r="Y27" s="642"/>
      <c r="Z27" s="642"/>
      <c r="AA27" s="642"/>
      <c r="AB27" s="642"/>
      <c r="AC27" s="64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t="25.5" hidden="1" customHeight="1" x14ac:dyDescent="0.15">
      <c r="A28" s="961"/>
      <c r="B28" s="962"/>
      <c r="C28" s="962"/>
      <c r="D28" s="962"/>
      <c r="E28" s="962"/>
      <c r="F28" s="963"/>
      <c r="G28" s="924" t="s">
        <v>258</v>
      </c>
      <c r="H28" s="925"/>
      <c r="I28" s="925"/>
      <c r="J28" s="925"/>
      <c r="K28" s="925"/>
      <c r="L28" s="925"/>
      <c r="M28" s="925"/>
      <c r="N28" s="925"/>
      <c r="O28" s="926"/>
      <c r="P28" s="860">
        <f>P29-SUM(P23:P27)</f>
        <v>0</v>
      </c>
      <c r="Q28" s="861"/>
      <c r="R28" s="861"/>
      <c r="S28" s="861"/>
      <c r="T28" s="861"/>
      <c r="U28" s="861"/>
      <c r="V28" s="862"/>
      <c r="W28" s="860">
        <f>W29-SUM(W23:W27)</f>
        <v>0</v>
      </c>
      <c r="X28" s="861"/>
      <c r="Y28" s="861"/>
      <c r="Z28" s="861"/>
      <c r="AA28" s="861"/>
      <c r="AB28" s="861"/>
      <c r="AC28" s="862"/>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27" t="s">
        <v>255</v>
      </c>
      <c r="H29" s="928"/>
      <c r="I29" s="928"/>
      <c r="J29" s="928"/>
      <c r="K29" s="928"/>
      <c r="L29" s="928"/>
      <c r="M29" s="928"/>
      <c r="N29" s="928"/>
      <c r="O29" s="929"/>
      <c r="P29" s="641">
        <f>AK13</f>
        <v>8296</v>
      </c>
      <c r="Q29" s="642"/>
      <c r="R29" s="642"/>
      <c r="S29" s="642"/>
      <c r="T29" s="642"/>
      <c r="U29" s="642"/>
      <c r="V29" s="643"/>
      <c r="W29" s="937">
        <f>AR13</f>
        <v>0</v>
      </c>
      <c r="X29" s="938"/>
      <c r="Y29" s="938"/>
      <c r="Z29" s="938"/>
      <c r="AA29" s="938"/>
      <c r="AB29" s="938"/>
      <c r="AC29" s="939"/>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43" t="s">
        <v>270</v>
      </c>
      <c r="B30" s="844"/>
      <c r="C30" s="844"/>
      <c r="D30" s="844"/>
      <c r="E30" s="844"/>
      <c r="F30" s="845"/>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310</v>
      </c>
      <c r="AF30" s="840"/>
      <c r="AG30" s="840"/>
      <c r="AH30" s="841"/>
      <c r="AI30" s="900" t="s">
        <v>332</v>
      </c>
      <c r="AJ30" s="900"/>
      <c r="AK30" s="900"/>
      <c r="AL30" s="839"/>
      <c r="AM30" s="900" t="s">
        <v>429</v>
      </c>
      <c r="AN30" s="900"/>
      <c r="AO30" s="900"/>
      <c r="AP30" s="839"/>
      <c r="AQ30" s="751" t="s">
        <v>184</v>
      </c>
      <c r="AR30" s="752"/>
      <c r="AS30" s="752"/>
      <c r="AT30" s="753"/>
      <c r="AU30" s="758" t="s">
        <v>133</v>
      </c>
      <c r="AV30" s="758"/>
      <c r="AW30" s="758"/>
      <c r="AX30" s="902"/>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901"/>
      <c r="AJ31" s="901"/>
      <c r="AK31" s="901"/>
      <c r="AL31" s="392"/>
      <c r="AM31" s="901"/>
      <c r="AN31" s="901"/>
      <c r="AO31" s="901"/>
      <c r="AP31" s="392"/>
      <c r="AQ31" s="235" t="s">
        <v>656</v>
      </c>
      <c r="AR31" s="186"/>
      <c r="AS31" s="121" t="s">
        <v>185</v>
      </c>
      <c r="AT31" s="122"/>
      <c r="AU31" s="185">
        <v>3</v>
      </c>
      <c r="AV31" s="185"/>
      <c r="AW31" s="377" t="s">
        <v>175</v>
      </c>
      <c r="AX31" s="378"/>
    </row>
    <row r="32" spans="1:50" ht="23.25" customHeight="1" x14ac:dyDescent="0.15">
      <c r="A32" s="382"/>
      <c r="B32" s="380"/>
      <c r="C32" s="380"/>
      <c r="D32" s="380"/>
      <c r="E32" s="380"/>
      <c r="F32" s="381"/>
      <c r="G32" s="548" t="s">
        <v>672</v>
      </c>
      <c r="H32" s="549"/>
      <c r="I32" s="549"/>
      <c r="J32" s="549"/>
      <c r="K32" s="549"/>
      <c r="L32" s="549"/>
      <c r="M32" s="549"/>
      <c r="N32" s="549"/>
      <c r="O32" s="550"/>
      <c r="P32" s="93" t="s">
        <v>668</v>
      </c>
      <c r="Q32" s="93"/>
      <c r="R32" s="93"/>
      <c r="S32" s="93"/>
      <c r="T32" s="93"/>
      <c r="U32" s="93"/>
      <c r="V32" s="93"/>
      <c r="W32" s="93"/>
      <c r="X32" s="94"/>
      <c r="Y32" s="455" t="s">
        <v>12</v>
      </c>
      <c r="Z32" s="515"/>
      <c r="AA32" s="516"/>
      <c r="AB32" s="842" t="s">
        <v>14</v>
      </c>
      <c r="AC32" s="842"/>
      <c r="AD32" s="842"/>
      <c r="AE32" s="203">
        <v>67</v>
      </c>
      <c r="AF32" s="204"/>
      <c r="AG32" s="204"/>
      <c r="AH32" s="204"/>
      <c r="AI32" s="203">
        <v>65</v>
      </c>
      <c r="AJ32" s="204"/>
      <c r="AK32" s="204"/>
      <c r="AL32" s="204"/>
      <c r="AM32" s="203">
        <v>59</v>
      </c>
      <c r="AN32" s="204"/>
      <c r="AO32" s="204"/>
      <c r="AP32" s="204"/>
      <c r="AQ32" s="321" t="s">
        <v>656</v>
      </c>
      <c r="AR32" s="193"/>
      <c r="AS32" s="193"/>
      <c r="AT32" s="322"/>
      <c r="AU32" s="204" t="s">
        <v>656</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842" t="s">
        <v>14</v>
      </c>
      <c r="AC33" s="842"/>
      <c r="AD33" s="842"/>
      <c r="AE33" s="203">
        <v>67</v>
      </c>
      <c r="AF33" s="204"/>
      <c r="AG33" s="204"/>
      <c r="AH33" s="204"/>
      <c r="AI33" s="203">
        <v>67</v>
      </c>
      <c r="AJ33" s="204"/>
      <c r="AK33" s="204"/>
      <c r="AL33" s="204"/>
      <c r="AM33" s="203">
        <v>66</v>
      </c>
      <c r="AN33" s="204"/>
      <c r="AO33" s="204"/>
      <c r="AP33" s="204"/>
      <c r="AQ33" s="321" t="s">
        <v>656</v>
      </c>
      <c r="AR33" s="193"/>
      <c r="AS33" s="193"/>
      <c r="AT33" s="322"/>
      <c r="AU33" s="204">
        <v>63.7</v>
      </c>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97</v>
      </c>
      <c r="AJ34" s="204"/>
      <c r="AK34" s="204"/>
      <c r="AL34" s="204"/>
      <c r="AM34" s="203">
        <v>89</v>
      </c>
      <c r="AN34" s="204"/>
      <c r="AO34" s="204"/>
      <c r="AP34" s="204"/>
      <c r="AQ34" s="321" t="s">
        <v>656</v>
      </c>
      <c r="AR34" s="193"/>
      <c r="AS34" s="193"/>
      <c r="AT34" s="322"/>
      <c r="AU34" s="204" t="s">
        <v>656</v>
      </c>
      <c r="AV34" s="204"/>
      <c r="AW34" s="204"/>
      <c r="AX34" s="206"/>
    </row>
    <row r="35" spans="1:51" ht="23.25" customHeight="1" x14ac:dyDescent="0.15">
      <c r="A35" s="213" t="s">
        <v>300</v>
      </c>
      <c r="B35" s="214"/>
      <c r="C35" s="214"/>
      <c r="D35" s="214"/>
      <c r="E35" s="214"/>
      <c r="F35" s="215"/>
      <c r="G35" s="219" t="s">
        <v>642</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4" t="s">
        <v>270</v>
      </c>
      <c r="B37" s="755"/>
      <c r="C37" s="755"/>
      <c r="D37" s="755"/>
      <c r="E37" s="755"/>
      <c r="F37" s="756"/>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310</v>
      </c>
      <c r="AF37" s="232"/>
      <c r="AG37" s="232"/>
      <c r="AH37" s="232"/>
      <c r="AI37" s="232" t="s">
        <v>332</v>
      </c>
      <c r="AJ37" s="232"/>
      <c r="AK37" s="232"/>
      <c r="AL37" s="232"/>
      <c r="AM37" s="232" t="s">
        <v>429</v>
      </c>
      <c r="AN37" s="232"/>
      <c r="AO37" s="232"/>
      <c r="AP37" s="232"/>
      <c r="AQ37" s="139" t="s">
        <v>184</v>
      </c>
      <c r="AR37" s="140"/>
      <c r="AS37" s="140"/>
      <c r="AT37" s="141"/>
      <c r="AU37" s="396" t="s">
        <v>133</v>
      </c>
      <c r="AV37" s="396"/>
      <c r="AW37" s="396"/>
      <c r="AX37" s="895"/>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4" t="s">
        <v>270</v>
      </c>
      <c r="B44" s="755"/>
      <c r="C44" s="755"/>
      <c r="D44" s="755"/>
      <c r="E44" s="755"/>
      <c r="F44" s="756"/>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310</v>
      </c>
      <c r="AF44" s="232"/>
      <c r="AG44" s="232"/>
      <c r="AH44" s="232"/>
      <c r="AI44" s="232" t="s">
        <v>332</v>
      </c>
      <c r="AJ44" s="232"/>
      <c r="AK44" s="232"/>
      <c r="AL44" s="232"/>
      <c r="AM44" s="232" t="s">
        <v>429</v>
      </c>
      <c r="AN44" s="232"/>
      <c r="AO44" s="232"/>
      <c r="AP44" s="232"/>
      <c r="AQ44" s="139" t="s">
        <v>184</v>
      </c>
      <c r="AR44" s="140"/>
      <c r="AS44" s="140"/>
      <c r="AT44" s="141"/>
      <c r="AU44" s="396" t="s">
        <v>133</v>
      </c>
      <c r="AV44" s="396"/>
      <c r="AW44" s="396"/>
      <c r="AX44" s="895"/>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270</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310</v>
      </c>
      <c r="AF51" s="232"/>
      <c r="AG51" s="232"/>
      <c r="AH51" s="232"/>
      <c r="AI51" s="232" t="s">
        <v>332</v>
      </c>
      <c r="AJ51" s="232"/>
      <c r="AK51" s="232"/>
      <c r="AL51" s="232"/>
      <c r="AM51" s="232" t="s">
        <v>429</v>
      </c>
      <c r="AN51" s="232"/>
      <c r="AO51" s="232"/>
      <c r="AP51" s="232"/>
      <c r="AQ51" s="139" t="s">
        <v>184</v>
      </c>
      <c r="AR51" s="140"/>
      <c r="AS51" s="140"/>
      <c r="AT51" s="141"/>
      <c r="AU51" s="910" t="s">
        <v>133</v>
      </c>
      <c r="AV51" s="910"/>
      <c r="AW51" s="910"/>
      <c r="AX51" s="911"/>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8" t="s">
        <v>14</v>
      </c>
      <c r="AC55" s="578"/>
      <c r="AD55" s="578"/>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270</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310</v>
      </c>
      <c r="AF58" s="232"/>
      <c r="AG58" s="232"/>
      <c r="AH58" s="232"/>
      <c r="AI58" s="232" t="s">
        <v>332</v>
      </c>
      <c r="AJ58" s="232"/>
      <c r="AK58" s="232"/>
      <c r="AL58" s="232"/>
      <c r="AM58" s="232" t="s">
        <v>429</v>
      </c>
      <c r="AN58" s="232"/>
      <c r="AO58" s="232"/>
      <c r="AP58" s="232"/>
      <c r="AQ58" s="139" t="s">
        <v>184</v>
      </c>
      <c r="AR58" s="140"/>
      <c r="AS58" s="140"/>
      <c r="AT58" s="141"/>
      <c r="AU58" s="910" t="s">
        <v>133</v>
      </c>
      <c r="AV58" s="910"/>
      <c r="AW58" s="910"/>
      <c r="AX58" s="911"/>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271</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266</v>
      </c>
      <c r="X65" s="472"/>
      <c r="Y65" s="475"/>
      <c r="Z65" s="475"/>
      <c r="AA65" s="476"/>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275</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271</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3"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4"/>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5"/>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303</v>
      </c>
      <c r="B78" s="315"/>
      <c r="C78" s="315"/>
      <c r="D78" s="315"/>
      <c r="E78" s="312" t="s">
        <v>249</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265</v>
      </c>
      <c r="AP79" s="259"/>
      <c r="AQ79" s="259"/>
      <c r="AR79" s="62"/>
      <c r="AS79" s="258"/>
      <c r="AT79" s="259"/>
      <c r="AU79" s="259"/>
      <c r="AV79" s="259"/>
      <c r="AW79" s="259"/>
      <c r="AX79" s="953"/>
      <c r="AY79">
        <f>COUNTIF($AR$79,"☑")</f>
        <v>0</v>
      </c>
    </row>
    <row r="80" spans="1:51" ht="18.75" hidden="1" customHeight="1" x14ac:dyDescent="0.15">
      <c r="A80" s="846" t="s">
        <v>146</v>
      </c>
      <c r="B80" s="508" t="s">
        <v>262</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622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0"/>
      <c r="H82" s="660"/>
      <c r="I82" s="660"/>
      <c r="J82" s="660"/>
      <c r="K82" s="660"/>
      <c r="L82" s="660"/>
      <c r="M82" s="660"/>
      <c r="N82" s="660"/>
      <c r="O82" s="660"/>
      <c r="P82" s="660"/>
      <c r="Q82" s="660"/>
      <c r="R82" s="660"/>
      <c r="S82" s="660"/>
      <c r="T82" s="660"/>
      <c r="U82" s="660"/>
      <c r="V82" s="660"/>
      <c r="W82" s="660"/>
      <c r="X82" s="660"/>
      <c r="Y82" s="660"/>
      <c r="Z82" s="660"/>
      <c r="AA82" s="661"/>
      <c r="AB82" s="866"/>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7"/>
      <c r="AY82">
        <f t="shared" ref="AY82:AY89" si="10">$AY$80</f>
        <v>0</v>
      </c>
    </row>
    <row r="83" spans="1:60" ht="22.5" hidden="1" customHeight="1" x14ac:dyDescent="0.15">
      <c r="A83" s="847"/>
      <c r="B83" s="511"/>
      <c r="C83" s="409"/>
      <c r="D83" s="409"/>
      <c r="E83" s="409"/>
      <c r="F83" s="410"/>
      <c r="G83" s="662"/>
      <c r="H83" s="662"/>
      <c r="I83" s="662"/>
      <c r="J83" s="662"/>
      <c r="K83" s="662"/>
      <c r="L83" s="662"/>
      <c r="M83" s="662"/>
      <c r="N83" s="662"/>
      <c r="O83" s="662"/>
      <c r="P83" s="662"/>
      <c r="Q83" s="662"/>
      <c r="R83" s="662"/>
      <c r="S83" s="662"/>
      <c r="T83" s="662"/>
      <c r="U83" s="662"/>
      <c r="V83" s="662"/>
      <c r="W83" s="662"/>
      <c r="X83" s="662"/>
      <c r="Y83" s="662"/>
      <c r="Z83" s="662"/>
      <c r="AA83" s="663"/>
      <c r="AB83" s="868"/>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9"/>
      <c r="AY83">
        <f t="shared" si="10"/>
        <v>0</v>
      </c>
    </row>
    <row r="84" spans="1:60" ht="19.5" hidden="1" customHeight="1" x14ac:dyDescent="0.15">
      <c r="A84" s="847"/>
      <c r="B84" s="512"/>
      <c r="C84" s="513"/>
      <c r="D84" s="513"/>
      <c r="E84" s="513"/>
      <c r="F84" s="514"/>
      <c r="G84" s="664"/>
      <c r="H84" s="664"/>
      <c r="I84" s="664"/>
      <c r="J84" s="664"/>
      <c r="K84" s="664"/>
      <c r="L84" s="664"/>
      <c r="M84" s="664"/>
      <c r="N84" s="664"/>
      <c r="O84" s="664"/>
      <c r="P84" s="664"/>
      <c r="Q84" s="664"/>
      <c r="R84" s="664"/>
      <c r="S84" s="664"/>
      <c r="T84" s="664"/>
      <c r="U84" s="664"/>
      <c r="V84" s="664"/>
      <c r="W84" s="664"/>
      <c r="X84" s="664"/>
      <c r="Y84" s="664"/>
      <c r="Z84" s="664"/>
      <c r="AA84" s="665"/>
      <c r="AB84" s="870"/>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310</v>
      </c>
      <c r="AF85" s="232"/>
      <c r="AG85" s="232"/>
      <c r="AH85" s="232"/>
      <c r="AI85" s="232" t="s">
        <v>332</v>
      </c>
      <c r="AJ85" s="232"/>
      <c r="AK85" s="232"/>
      <c r="AL85" s="232"/>
      <c r="AM85" s="232" t="s">
        <v>429</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8" t="s">
        <v>14</v>
      </c>
      <c r="AC89" s="578"/>
      <c r="AD89" s="578"/>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310</v>
      </c>
      <c r="AF90" s="232"/>
      <c r="AG90" s="232"/>
      <c r="AH90" s="232"/>
      <c r="AI90" s="232" t="s">
        <v>332</v>
      </c>
      <c r="AJ90" s="232"/>
      <c r="AK90" s="232"/>
      <c r="AL90" s="232"/>
      <c r="AM90" s="232" t="s">
        <v>429</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8" t="s">
        <v>14</v>
      </c>
      <c r="AC94" s="578"/>
      <c r="AD94" s="578"/>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310</v>
      </c>
      <c r="AF95" s="232"/>
      <c r="AG95" s="232"/>
      <c r="AH95" s="232"/>
      <c r="AI95" s="232" t="s">
        <v>332</v>
      </c>
      <c r="AJ95" s="232"/>
      <c r="AK95" s="232"/>
      <c r="AL95" s="232"/>
      <c r="AM95" s="232" t="s">
        <v>429</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272</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5"/>
      <c r="Z100" s="836"/>
      <c r="AA100" s="837"/>
      <c r="AB100" s="465" t="s">
        <v>11</v>
      </c>
      <c r="AC100" s="465"/>
      <c r="AD100" s="465"/>
      <c r="AE100" s="523" t="s">
        <v>310</v>
      </c>
      <c r="AF100" s="524"/>
      <c r="AG100" s="524"/>
      <c r="AH100" s="525"/>
      <c r="AI100" s="523" t="s">
        <v>332</v>
      </c>
      <c r="AJ100" s="524"/>
      <c r="AK100" s="524"/>
      <c r="AL100" s="525"/>
      <c r="AM100" s="523" t="s">
        <v>429</v>
      </c>
      <c r="AN100" s="524"/>
      <c r="AO100" s="524"/>
      <c r="AP100" s="525"/>
      <c r="AQ100" s="302" t="s">
        <v>337</v>
      </c>
      <c r="AR100" s="303"/>
      <c r="AS100" s="303"/>
      <c r="AT100" s="304"/>
      <c r="AU100" s="302" t="s">
        <v>463</v>
      </c>
      <c r="AV100" s="303"/>
      <c r="AW100" s="303"/>
      <c r="AX100" s="305"/>
    </row>
    <row r="101" spans="1:60" ht="23.25" customHeight="1" x14ac:dyDescent="0.15">
      <c r="A101" s="403"/>
      <c r="B101" s="404"/>
      <c r="C101" s="404"/>
      <c r="D101" s="404"/>
      <c r="E101" s="404"/>
      <c r="F101" s="405"/>
      <c r="G101" s="93" t="s">
        <v>645</v>
      </c>
      <c r="H101" s="93"/>
      <c r="I101" s="93"/>
      <c r="J101" s="93"/>
      <c r="K101" s="93"/>
      <c r="L101" s="93"/>
      <c r="M101" s="93"/>
      <c r="N101" s="93"/>
      <c r="O101" s="93"/>
      <c r="P101" s="93"/>
      <c r="Q101" s="93"/>
      <c r="R101" s="93"/>
      <c r="S101" s="93"/>
      <c r="T101" s="93"/>
      <c r="U101" s="93"/>
      <c r="V101" s="93"/>
      <c r="W101" s="93"/>
      <c r="X101" s="94"/>
      <c r="Y101" s="526" t="s">
        <v>54</v>
      </c>
      <c r="Z101" s="527"/>
      <c r="AA101" s="528"/>
      <c r="AB101" s="445" t="s">
        <v>646</v>
      </c>
      <c r="AC101" s="445"/>
      <c r="AD101" s="445"/>
      <c r="AE101" s="267">
        <v>618111</v>
      </c>
      <c r="AF101" s="267"/>
      <c r="AG101" s="267"/>
      <c r="AH101" s="267"/>
      <c r="AI101" s="267">
        <v>594269</v>
      </c>
      <c r="AJ101" s="267"/>
      <c r="AK101" s="267"/>
      <c r="AL101" s="267"/>
      <c r="AM101" s="267">
        <v>592355</v>
      </c>
      <c r="AN101" s="267"/>
      <c r="AO101" s="267"/>
      <c r="AP101" s="267"/>
      <c r="AQ101" s="267" t="s">
        <v>656</v>
      </c>
      <c r="AR101" s="267"/>
      <c r="AS101" s="267"/>
      <c r="AT101" s="267"/>
      <c r="AU101" s="203" t="s">
        <v>656</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646</v>
      </c>
      <c r="AC102" s="445"/>
      <c r="AD102" s="445"/>
      <c r="AE102" s="267">
        <v>612000</v>
      </c>
      <c r="AF102" s="267"/>
      <c r="AG102" s="267"/>
      <c r="AH102" s="267"/>
      <c r="AI102" s="267">
        <v>599830</v>
      </c>
      <c r="AJ102" s="267"/>
      <c r="AK102" s="267"/>
      <c r="AL102" s="267"/>
      <c r="AM102" s="267">
        <v>572242</v>
      </c>
      <c r="AN102" s="267"/>
      <c r="AO102" s="267"/>
      <c r="AP102" s="267"/>
      <c r="AQ102" s="267">
        <v>577500</v>
      </c>
      <c r="AR102" s="267"/>
      <c r="AS102" s="267"/>
      <c r="AT102" s="267"/>
      <c r="AU102" s="210" t="s">
        <v>656</v>
      </c>
      <c r="AV102" s="211"/>
      <c r="AW102" s="211"/>
      <c r="AX102" s="306"/>
    </row>
    <row r="103" spans="1:60" ht="31.5" hidden="1" customHeight="1" x14ac:dyDescent="0.15">
      <c r="A103" s="400" t="s">
        <v>272</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3"/>
      <c r="B104" s="404"/>
      <c r="C104" s="404"/>
      <c r="D104" s="404"/>
      <c r="E104" s="404"/>
      <c r="F104" s="405"/>
      <c r="G104" s="93"/>
      <c r="H104" s="93"/>
      <c r="I104" s="93"/>
      <c r="J104" s="93"/>
      <c r="K104" s="93"/>
      <c r="L104" s="93"/>
      <c r="M104" s="93"/>
      <c r="N104" s="93"/>
      <c r="O104" s="93"/>
      <c r="P104" s="93"/>
      <c r="Q104" s="93"/>
      <c r="R104" s="93"/>
      <c r="S104" s="93"/>
      <c r="T104" s="93"/>
      <c r="U104" s="93"/>
      <c r="V104" s="93"/>
      <c r="W104" s="93"/>
      <c r="X104" s="94"/>
      <c r="Y104" s="449" t="s">
        <v>54</v>
      </c>
      <c r="Z104" s="450"/>
      <c r="AA104" s="451"/>
      <c r="AB104" s="529"/>
      <c r="AC104" s="530"/>
      <c r="AD104" s="531"/>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c r="AC105" s="453"/>
      <c r="AD105" s="454"/>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00" t="s">
        <v>272</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272</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272</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310</v>
      </c>
      <c r="AF115" s="232"/>
      <c r="AG115" s="232"/>
      <c r="AH115" s="232"/>
      <c r="AI115" s="232" t="s">
        <v>332</v>
      </c>
      <c r="AJ115" s="232"/>
      <c r="AK115" s="232"/>
      <c r="AL115" s="232"/>
      <c r="AM115" s="232" t="s">
        <v>429</v>
      </c>
      <c r="AN115" s="232"/>
      <c r="AO115" s="232"/>
      <c r="AP115" s="232"/>
      <c r="AQ115" s="575" t="s">
        <v>464</v>
      </c>
      <c r="AR115" s="576"/>
      <c r="AS115" s="576"/>
      <c r="AT115" s="576"/>
      <c r="AU115" s="576"/>
      <c r="AV115" s="576"/>
      <c r="AW115" s="576"/>
      <c r="AX115" s="577"/>
    </row>
    <row r="116" spans="1:51" ht="23.25" customHeight="1" x14ac:dyDescent="0.15">
      <c r="A116" s="420"/>
      <c r="B116" s="421"/>
      <c r="C116" s="421"/>
      <c r="D116" s="421"/>
      <c r="E116" s="421"/>
      <c r="F116" s="422"/>
      <c r="G116" s="372" t="s">
        <v>673</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c r="AC116" s="447"/>
      <c r="AD116" s="448"/>
      <c r="AE116" s="267">
        <v>93149</v>
      </c>
      <c r="AF116" s="267"/>
      <c r="AG116" s="267"/>
      <c r="AH116" s="267"/>
      <c r="AI116" s="267">
        <v>102311</v>
      </c>
      <c r="AJ116" s="267"/>
      <c r="AK116" s="267"/>
      <c r="AL116" s="267"/>
      <c r="AM116" s="267"/>
      <c r="AN116" s="267"/>
      <c r="AO116" s="267"/>
      <c r="AP116" s="267"/>
      <c r="AQ116" s="203"/>
      <c r="AR116" s="204"/>
      <c r="AS116" s="204"/>
      <c r="AT116" s="204"/>
      <c r="AU116" s="204"/>
      <c r="AV116" s="204"/>
      <c r="AW116" s="204"/>
      <c r="AX116" s="206"/>
    </row>
    <row r="117" spans="1:51" ht="46.5" customHeight="1" thickBot="1" x14ac:dyDescent="0.2">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278</v>
      </c>
      <c r="AC117" s="457"/>
      <c r="AD117" s="458"/>
      <c r="AE117" s="574" t="s">
        <v>689</v>
      </c>
      <c r="AF117" s="535"/>
      <c r="AG117" s="535"/>
      <c r="AH117" s="535"/>
      <c r="AI117" s="574" t="s">
        <v>688</v>
      </c>
      <c r="AJ117" s="535"/>
      <c r="AK117" s="535"/>
      <c r="AL117" s="535"/>
      <c r="AM117" s="880" t="s">
        <v>665</v>
      </c>
      <c r="AN117" s="881"/>
      <c r="AO117" s="881"/>
      <c r="AP117" s="882"/>
      <c r="AQ117" s="535"/>
      <c r="AR117" s="535"/>
      <c r="AS117" s="535"/>
      <c r="AT117" s="535"/>
      <c r="AU117" s="535"/>
      <c r="AV117" s="535"/>
      <c r="AW117" s="535"/>
      <c r="AX117" s="536"/>
    </row>
    <row r="118" spans="1:51" ht="23.25" hidden="1"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310</v>
      </c>
      <c r="AF118" s="232"/>
      <c r="AG118" s="232"/>
      <c r="AH118" s="232"/>
      <c r="AI118" s="232" t="s">
        <v>332</v>
      </c>
      <c r="AJ118" s="232"/>
      <c r="AK118" s="232"/>
      <c r="AL118" s="232"/>
      <c r="AM118" s="232" t="s">
        <v>429</v>
      </c>
      <c r="AN118" s="232"/>
      <c r="AO118" s="232"/>
      <c r="AP118" s="232"/>
      <c r="AQ118" s="575" t="s">
        <v>464</v>
      </c>
      <c r="AR118" s="576"/>
      <c r="AS118" s="576"/>
      <c r="AT118" s="576"/>
      <c r="AU118" s="576"/>
      <c r="AV118" s="576"/>
      <c r="AW118" s="576"/>
      <c r="AX118" s="577"/>
      <c r="AY118" s="77">
        <f>IF(SUBSTITUTE(SUBSTITUTE($G$119,"／",""),"　","")="",0,1)</f>
        <v>0</v>
      </c>
    </row>
    <row r="119" spans="1:51" ht="23.25" hidden="1" customHeight="1" x14ac:dyDescent="0.15">
      <c r="A119" s="420"/>
      <c r="B119" s="421"/>
      <c r="C119" s="421"/>
      <c r="D119" s="421"/>
      <c r="E119" s="421"/>
      <c r="F119" s="422"/>
      <c r="G119" s="372" t="s">
        <v>279</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c r="AC119" s="447"/>
      <c r="AD119" s="448"/>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278</v>
      </c>
      <c r="AC120" s="457"/>
      <c r="AD120" s="458"/>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c r="AY120">
        <f>$AY$118</f>
        <v>0</v>
      </c>
    </row>
    <row r="121" spans="1:51" ht="23.25" hidden="1"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310</v>
      </c>
      <c r="AF121" s="232"/>
      <c r="AG121" s="232"/>
      <c r="AH121" s="232"/>
      <c r="AI121" s="232" t="s">
        <v>332</v>
      </c>
      <c r="AJ121" s="232"/>
      <c r="AK121" s="232"/>
      <c r="AL121" s="232"/>
      <c r="AM121" s="232" t="s">
        <v>429</v>
      </c>
      <c r="AN121" s="232"/>
      <c r="AO121" s="232"/>
      <c r="AP121" s="232"/>
      <c r="AQ121" s="575" t="s">
        <v>464</v>
      </c>
      <c r="AR121" s="576"/>
      <c r="AS121" s="576"/>
      <c r="AT121" s="576"/>
      <c r="AU121" s="576"/>
      <c r="AV121" s="576"/>
      <c r="AW121" s="576"/>
      <c r="AX121" s="577"/>
      <c r="AY121" s="77">
        <f>IF(SUBSTITUTE(SUBSTITUTE($G$122,"／",""),"　","")="",0,1)</f>
        <v>0</v>
      </c>
    </row>
    <row r="122" spans="1:51" ht="23.25" hidden="1" customHeight="1" x14ac:dyDescent="0.15">
      <c r="A122" s="420"/>
      <c r="B122" s="421"/>
      <c r="C122" s="421"/>
      <c r="D122" s="421"/>
      <c r="E122" s="421"/>
      <c r="F122" s="422"/>
      <c r="G122" s="372" t="s">
        <v>280</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c r="AC122" s="447"/>
      <c r="AD122" s="448"/>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281</v>
      </c>
      <c r="AC123" s="457"/>
      <c r="AD123" s="458"/>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c r="AY123">
        <f>$AY$121</f>
        <v>0</v>
      </c>
    </row>
    <row r="124" spans="1:51" ht="23.25" hidden="1"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310</v>
      </c>
      <c r="AF124" s="232"/>
      <c r="AG124" s="232"/>
      <c r="AH124" s="232"/>
      <c r="AI124" s="232" t="s">
        <v>332</v>
      </c>
      <c r="AJ124" s="232"/>
      <c r="AK124" s="232"/>
      <c r="AL124" s="232"/>
      <c r="AM124" s="232" t="s">
        <v>429</v>
      </c>
      <c r="AN124" s="232"/>
      <c r="AO124" s="232"/>
      <c r="AP124" s="232"/>
      <c r="AQ124" s="575" t="s">
        <v>464</v>
      </c>
      <c r="AR124" s="576"/>
      <c r="AS124" s="576"/>
      <c r="AT124" s="576"/>
      <c r="AU124" s="576"/>
      <c r="AV124" s="576"/>
      <c r="AW124" s="576"/>
      <c r="AX124" s="577"/>
      <c r="AY124" s="77">
        <f>IF(SUBSTITUTE(SUBSTITUTE($G$125,"／",""),"　","")="",0,1)</f>
        <v>0</v>
      </c>
    </row>
    <row r="125" spans="1:51" ht="23.25" hidden="1" customHeight="1" x14ac:dyDescent="0.15">
      <c r="A125" s="420"/>
      <c r="B125" s="421"/>
      <c r="C125" s="421"/>
      <c r="D125" s="421"/>
      <c r="E125" s="421"/>
      <c r="F125" s="422"/>
      <c r="G125" s="372" t="s">
        <v>460</v>
      </c>
      <c r="H125" s="372"/>
      <c r="I125" s="372"/>
      <c r="J125" s="372"/>
      <c r="K125" s="372"/>
      <c r="L125" s="372"/>
      <c r="M125" s="372"/>
      <c r="N125" s="372"/>
      <c r="O125" s="372"/>
      <c r="P125" s="372"/>
      <c r="Q125" s="372"/>
      <c r="R125" s="372"/>
      <c r="S125" s="372"/>
      <c r="T125" s="372"/>
      <c r="U125" s="372"/>
      <c r="V125" s="372"/>
      <c r="W125" s="372"/>
      <c r="X125" s="915"/>
      <c r="Y125" s="439" t="s">
        <v>15</v>
      </c>
      <c r="Z125" s="440"/>
      <c r="AA125" s="441"/>
      <c r="AB125" s="446"/>
      <c r="AC125" s="447"/>
      <c r="AD125" s="448"/>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916"/>
      <c r="Y126" s="455" t="s">
        <v>48</v>
      </c>
      <c r="Z126" s="429"/>
      <c r="AA126" s="430"/>
      <c r="AB126" s="456" t="s">
        <v>278</v>
      </c>
      <c r="AC126" s="457"/>
      <c r="AD126" s="458"/>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c r="AY126">
        <f>$AY$124</f>
        <v>0</v>
      </c>
    </row>
    <row r="127" spans="1:51" ht="23.25" hidden="1" customHeight="1" x14ac:dyDescent="0.15">
      <c r="A127" s="615"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2"/>
      <c r="Z127" s="913"/>
      <c r="AA127" s="914"/>
      <c r="AB127" s="392" t="s">
        <v>11</v>
      </c>
      <c r="AC127" s="393"/>
      <c r="AD127" s="394"/>
      <c r="AE127" s="232" t="s">
        <v>310</v>
      </c>
      <c r="AF127" s="232"/>
      <c r="AG127" s="232"/>
      <c r="AH127" s="232"/>
      <c r="AI127" s="232" t="s">
        <v>332</v>
      </c>
      <c r="AJ127" s="232"/>
      <c r="AK127" s="232"/>
      <c r="AL127" s="232"/>
      <c r="AM127" s="232" t="s">
        <v>429</v>
      </c>
      <c r="AN127" s="232"/>
      <c r="AO127" s="232"/>
      <c r="AP127" s="232"/>
      <c r="AQ127" s="575" t="s">
        <v>464</v>
      </c>
      <c r="AR127" s="576"/>
      <c r="AS127" s="576"/>
      <c r="AT127" s="576"/>
      <c r="AU127" s="576"/>
      <c r="AV127" s="576"/>
      <c r="AW127" s="576"/>
      <c r="AX127" s="577"/>
      <c r="AY127" s="77">
        <f>IF(SUBSTITUTE(SUBSTITUTE($G$128,"／",""),"　","")="",0,1)</f>
        <v>0</v>
      </c>
    </row>
    <row r="128" spans="1:51" ht="23.25" hidden="1" customHeight="1" x14ac:dyDescent="0.15">
      <c r="A128" s="420"/>
      <c r="B128" s="421"/>
      <c r="C128" s="421"/>
      <c r="D128" s="421"/>
      <c r="E128" s="421"/>
      <c r="F128" s="422"/>
      <c r="G128" s="372" t="s">
        <v>461</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c r="AC128" s="447"/>
      <c r="AD128" s="448"/>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278</v>
      </c>
      <c r="AC129" s="457"/>
      <c r="AD129" s="458"/>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c r="AY129">
        <f>$AY$127</f>
        <v>0</v>
      </c>
    </row>
    <row r="130" spans="1:51" ht="45" customHeight="1" x14ac:dyDescent="0.15">
      <c r="A130" s="174" t="s">
        <v>325</v>
      </c>
      <c r="B130" s="171"/>
      <c r="C130" s="170" t="s">
        <v>188</v>
      </c>
      <c r="D130" s="171"/>
      <c r="E130" s="155" t="s">
        <v>217</v>
      </c>
      <c r="F130" s="156"/>
      <c r="G130" s="157" t="s">
        <v>643</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644</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664</v>
      </c>
      <c r="AR133" s="185"/>
      <c r="AS133" s="121" t="s">
        <v>185</v>
      </c>
      <c r="AT133" s="122"/>
      <c r="AU133" s="186">
        <v>3</v>
      </c>
      <c r="AV133" s="186"/>
      <c r="AW133" s="121" t="s">
        <v>175</v>
      </c>
      <c r="AX133" s="181"/>
      <c r="AY133">
        <f>$AY$132</f>
        <v>1</v>
      </c>
    </row>
    <row r="134" spans="1:51" ht="39.75" customHeight="1" x14ac:dyDescent="0.15">
      <c r="A134" s="175"/>
      <c r="B134" s="172"/>
      <c r="C134" s="166"/>
      <c r="D134" s="172"/>
      <c r="E134" s="166"/>
      <c r="F134" s="167"/>
      <c r="G134" s="92" t="s">
        <v>647</v>
      </c>
      <c r="H134" s="93"/>
      <c r="I134" s="93"/>
      <c r="J134" s="93"/>
      <c r="K134" s="93"/>
      <c r="L134" s="93"/>
      <c r="M134" s="93"/>
      <c r="N134" s="93"/>
      <c r="O134" s="93"/>
      <c r="P134" s="93"/>
      <c r="Q134" s="93"/>
      <c r="R134" s="93"/>
      <c r="S134" s="93"/>
      <c r="T134" s="93"/>
      <c r="U134" s="93"/>
      <c r="V134" s="93"/>
      <c r="W134" s="93"/>
      <c r="X134" s="94"/>
      <c r="Y134" s="187" t="s">
        <v>199</v>
      </c>
      <c r="Z134" s="188"/>
      <c r="AA134" s="189"/>
      <c r="AB134" s="190" t="s">
        <v>291</v>
      </c>
      <c r="AC134" s="191"/>
      <c r="AD134" s="191"/>
      <c r="AE134" s="192">
        <v>67</v>
      </c>
      <c r="AF134" s="193"/>
      <c r="AG134" s="193"/>
      <c r="AH134" s="193"/>
      <c r="AI134" s="192">
        <v>65</v>
      </c>
      <c r="AJ134" s="193"/>
      <c r="AK134" s="193"/>
      <c r="AL134" s="193"/>
      <c r="AM134" s="192">
        <v>59</v>
      </c>
      <c r="AN134" s="193"/>
      <c r="AO134" s="193"/>
      <c r="AP134" s="193"/>
      <c r="AQ134" s="192" t="s">
        <v>664</v>
      </c>
      <c r="AR134" s="193"/>
      <c r="AS134" s="193"/>
      <c r="AT134" s="193"/>
      <c r="AU134" s="192" t="s">
        <v>664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291</v>
      </c>
      <c r="AC135" s="199"/>
      <c r="AD135" s="199"/>
      <c r="AE135" s="192">
        <v>67</v>
      </c>
      <c r="AF135" s="193"/>
      <c r="AG135" s="193"/>
      <c r="AH135" s="193"/>
      <c r="AI135" s="192">
        <v>67</v>
      </c>
      <c r="AJ135" s="193"/>
      <c r="AK135" s="193"/>
      <c r="AL135" s="193"/>
      <c r="AM135" s="192">
        <v>66</v>
      </c>
      <c r="AN135" s="193"/>
      <c r="AO135" s="193"/>
      <c r="AP135" s="193"/>
      <c r="AQ135" s="192" t="s">
        <v>664</v>
      </c>
      <c r="AR135" s="193"/>
      <c r="AS135" s="193"/>
      <c r="AT135" s="193"/>
      <c r="AU135" s="192">
        <v>63.7</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681</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593</v>
      </c>
      <c r="D430" s="917"/>
      <c r="E430" s="160" t="s">
        <v>319</v>
      </c>
      <c r="F430" s="883"/>
      <c r="G430" s="884" t="s">
        <v>204</v>
      </c>
      <c r="H430" s="111"/>
      <c r="I430" s="111"/>
      <c r="J430" s="885" t="s">
        <v>205</v>
      </c>
      <c r="K430" s="886"/>
      <c r="L430" s="886"/>
      <c r="M430" s="886"/>
      <c r="N430" s="886"/>
      <c r="O430" s="886"/>
      <c r="P430" s="886"/>
      <c r="Q430" s="886"/>
      <c r="R430" s="886"/>
      <c r="S430" s="886"/>
      <c r="T430" s="887"/>
      <c r="U430" s="572" t="s">
        <v>680</v>
      </c>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8"/>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465</v>
      </c>
      <c r="AJ431" s="319"/>
      <c r="AK431" s="319"/>
      <c r="AL431" s="143"/>
      <c r="AM431" s="319" t="s">
        <v>466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v>1</v>
      </c>
      <c r="AF432" s="186"/>
      <c r="AG432" s="121" t="s">
        <v>185</v>
      </c>
      <c r="AH432" s="122"/>
      <c r="AI432" s="320"/>
      <c r="AJ432" s="320"/>
      <c r="AK432" s="320"/>
      <c r="AL432" s="142"/>
      <c r="AM432" s="320"/>
      <c r="AN432" s="320"/>
      <c r="AO432" s="320"/>
      <c r="AP432" s="142"/>
      <c r="AQ432" s="235" t="s">
        <v>656</v>
      </c>
      <c r="AR432" s="186"/>
      <c r="AS432" s="121" t="s">
        <v>185</v>
      </c>
      <c r="AT432" s="122"/>
      <c r="AU432" s="186">
        <v>3</v>
      </c>
      <c r="AV432" s="186"/>
      <c r="AW432" s="121" t="s">
        <v>175</v>
      </c>
      <c r="AX432" s="181"/>
      <c r="AY432">
        <f>$AY$431</f>
        <v>1</v>
      </c>
    </row>
    <row r="433" spans="1:51" ht="23.25" customHeight="1" x14ac:dyDescent="0.15">
      <c r="A433" s="175"/>
      <c r="B433" s="172"/>
      <c r="C433" s="166"/>
      <c r="D433" s="172"/>
      <c r="E433" s="323"/>
      <c r="F433" s="324"/>
      <c r="G433" s="92" t="s">
        <v>648</v>
      </c>
      <c r="H433" s="93"/>
      <c r="I433" s="93"/>
      <c r="J433" s="93"/>
      <c r="K433" s="93"/>
      <c r="L433" s="93"/>
      <c r="M433" s="93"/>
      <c r="N433" s="93"/>
      <c r="O433" s="93"/>
      <c r="P433" s="93"/>
      <c r="Q433" s="93"/>
      <c r="R433" s="93"/>
      <c r="S433" s="93"/>
      <c r="T433" s="93"/>
      <c r="U433" s="93"/>
      <c r="V433" s="93"/>
      <c r="W433" s="93"/>
      <c r="X433" s="94"/>
      <c r="Y433" s="187" t="s">
        <v>12</v>
      </c>
      <c r="Z433" s="188"/>
      <c r="AA433" s="189"/>
      <c r="AB433" s="199" t="s">
        <v>14</v>
      </c>
      <c r="AC433" s="199"/>
      <c r="AD433" s="199"/>
      <c r="AE433" s="321" t="s">
        <v>656</v>
      </c>
      <c r="AF433" s="193"/>
      <c r="AG433" s="193"/>
      <c r="AH433" s="193"/>
      <c r="AI433" s="321" t="s">
        <v>656</v>
      </c>
      <c r="AJ433" s="193"/>
      <c r="AK433" s="193"/>
      <c r="AL433" s="193"/>
      <c r="AM433" s="321" t="s">
        <v>656</v>
      </c>
      <c r="AN433" s="193"/>
      <c r="AO433" s="193"/>
      <c r="AP433" s="322"/>
      <c r="AQ433" s="321" t="s">
        <v>656</v>
      </c>
      <c r="AR433" s="193"/>
      <c r="AS433" s="193"/>
      <c r="AT433" s="322"/>
      <c r="AU433" s="193" t="s">
        <v>656</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14</v>
      </c>
      <c r="AC434" s="191"/>
      <c r="AD434" s="191"/>
      <c r="AE434" s="321">
        <v>65</v>
      </c>
      <c r="AF434" s="193"/>
      <c r="AG434" s="193"/>
      <c r="AH434" s="322"/>
      <c r="AI434" s="321">
        <v>65</v>
      </c>
      <c r="AJ434" s="193"/>
      <c r="AK434" s="193"/>
      <c r="AL434" s="193"/>
      <c r="AM434" s="321" t="s">
        <v>656</v>
      </c>
      <c r="AN434" s="193"/>
      <c r="AO434" s="193"/>
      <c r="AP434" s="322"/>
      <c r="AQ434" s="321" t="s">
        <v>656</v>
      </c>
      <c r="AR434" s="193"/>
      <c r="AS434" s="193"/>
      <c r="AT434" s="322"/>
      <c r="AU434" s="193">
        <v>65</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656</v>
      </c>
      <c r="AF435" s="193"/>
      <c r="AG435" s="193"/>
      <c r="AH435" s="322"/>
      <c r="AI435" s="321" t="s">
        <v>656</v>
      </c>
      <c r="AJ435" s="193"/>
      <c r="AK435" s="193"/>
      <c r="AL435" s="193"/>
      <c r="AM435" s="321" t="s">
        <v>656</v>
      </c>
      <c r="AN435" s="193"/>
      <c r="AO435" s="193"/>
      <c r="AP435" s="322"/>
      <c r="AQ435" s="321" t="s">
        <v>656</v>
      </c>
      <c r="AR435" s="193"/>
      <c r="AS435" s="193"/>
      <c r="AT435" s="322"/>
      <c r="AU435" s="193" t="s">
        <v>656</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465</v>
      </c>
      <c r="AJ436" s="319"/>
      <c r="AK436" s="319"/>
      <c r="AL436" s="143"/>
      <c r="AM436" s="319" t="s">
        <v>466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465</v>
      </c>
      <c r="AJ441" s="319"/>
      <c r="AK441" s="319"/>
      <c r="AL441" s="143"/>
      <c r="AM441" s="319" t="s">
        <v>466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465</v>
      </c>
      <c r="AJ446" s="319"/>
      <c r="AK446" s="319"/>
      <c r="AL446" s="143"/>
      <c r="AM446" s="319" t="s">
        <v>466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465</v>
      </c>
      <c r="AJ451" s="319"/>
      <c r="AK451" s="319"/>
      <c r="AL451" s="143"/>
      <c r="AM451" s="319" t="s">
        <v>466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465</v>
      </c>
      <c r="AJ456" s="319"/>
      <c r="AK456" s="319"/>
      <c r="AL456" s="143"/>
      <c r="AM456" s="319" t="s">
        <v>466</v>
      </c>
      <c r="AN456" s="319"/>
      <c r="AO456" s="319"/>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v>1</v>
      </c>
      <c r="AF457" s="186"/>
      <c r="AG457" s="121" t="s">
        <v>185</v>
      </c>
      <c r="AH457" s="122"/>
      <c r="AI457" s="320"/>
      <c r="AJ457" s="320"/>
      <c r="AK457" s="320"/>
      <c r="AL457" s="142"/>
      <c r="AM457" s="320"/>
      <c r="AN457" s="320"/>
      <c r="AO457" s="320"/>
      <c r="AP457" s="142"/>
      <c r="AQ457" s="235" t="s">
        <v>656</v>
      </c>
      <c r="AR457" s="186"/>
      <c r="AS457" s="121" t="s">
        <v>185</v>
      </c>
      <c r="AT457" s="122"/>
      <c r="AU457" s="186">
        <v>3</v>
      </c>
      <c r="AV457" s="186"/>
      <c r="AW457" s="121" t="s">
        <v>175</v>
      </c>
      <c r="AX457" s="181"/>
      <c r="AY457">
        <f>$AY$456</f>
        <v>1</v>
      </c>
    </row>
    <row r="458" spans="1:51" ht="23.25" customHeight="1" x14ac:dyDescent="0.15">
      <c r="A458" s="175"/>
      <c r="B458" s="172"/>
      <c r="C458" s="166"/>
      <c r="D458" s="172"/>
      <c r="E458" s="323"/>
      <c r="F458" s="324"/>
      <c r="G458" s="92" t="s">
        <v>649</v>
      </c>
      <c r="H458" s="93"/>
      <c r="I458" s="93"/>
      <c r="J458" s="93"/>
      <c r="K458" s="93"/>
      <c r="L458" s="93"/>
      <c r="M458" s="93"/>
      <c r="N458" s="93"/>
      <c r="O458" s="93"/>
      <c r="P458" s="93"/>
      <c r="Q458" s="93"/>
      <c r="R458" s="93"/>
      <c r="S458" s="93"/>
      <c r="T458" s="93"/>
      <c r="U458" s="93"/>
      <c r="V458" s="93"/>
      <c r="W458" s="93"/>
      <c r="X458" s="94"/>
      <c r="Y458" s="187" t="s">
        <v>12</v>
      </c>
      <c r="Z458" s="188"/>
      <c r="AA458" s="189"/>
      <c r="AB458" s="199" t="s">
        <v>14</v>
      </c>
      <c r="AC458" s="199"/>
      <c r="AD458" s="199"/>
      <c r="AE458" s="321" t="s">
        <v>326</v>
      </c>
      <c r="AF458" s="193"/>
      <c r="AG458" s="193"/>
      <c r="AH458" s="322"/>
      <c r="AI458" s="321" t="s">
        <v>656</v>
      </c>
      <c r="AJ458" s="193"/>
      <c r="AK458" s="193"/>
      <c r="AL458" s="193"/>
      <c r="AM458" s="321" t="s">
        <v>656</v>
      </c>
      <c r="AN458" s="193"/>
      <c r="AO458" s="193"/>
      <c r="AP458" s="322"/>
      <c r="AQ458" s="321" t="s">
        <v>656</v>
      </c>
      <c r="AR458" s="193"/>
      <c r="AS458" s="193"/>
      <c r="AT458" s="322"/>
      <c r="AU458" s="193" t="s">
        <v>656</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14</v>
      </c>
      <c r="AC459" s="191"/>
      <c r="AD459" s="191"/>
      <c r="AE459" s="321">
        <v>50</v>
      </c>
      <c r="AF459" s="193"/>
      <c r="AG459" s="193"/>
      <c r="AH459" s="322"/>
      <c r="AI459" s="321">
        <v>50</v>
      </c>
      <c r="AJ459" s="193"/>
      <c r="AK459" s="193"/>
      <c r="AL459" s="193"/>
      <c r="AM459" s="321" t="s">
        <v>656</v>
      </c>
      <c r="AN459" s="193"/>
      <c r="AO459" s="193"/>
      <c r="AP459" s="322"/>
      <c r="AQ459" s="321" t="s">
        <v>656</v>
      </c>
      <c r="AR459" s="193"/>
      <c r="AS459" s="193"/>
      <c r="AT459" s="322"/>
      <c r="AU459" s="193">
        <v>50</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t="s">
        <v>326</v>
      </c>
      <c r="AF460" s="193"/>
      <c r="AG460" s="193"/>
      <c r="AH460" s="322"/>
      <c r="AI460" s="321" t="s">
        <v>656</v>
      </c>
      <c r="AJ460" s="193"/>
      <c r="AK460" s="193"/>
      <c r="AL460" s="193"/>
      <c r="AM460" s="321" t="s">
        <v>656</v>
      </c>
      <c r="AN460" s="193"/>
      <c r="AO460" s="193"/>
      <c r="AP460" s="322"/>
      <c r="AQ460" s="321" t="s">
        <v>656</v>
      </c>
      <c r="AR460" s="193"/>
      <c r="AS460" s="193"/>
      <c r="AT460" s="322"/>
      <c r="AU460" s="193" t="s">
        <v>656</v>
      </c>
      <c r="AV460" s="193"/>
      <c r="AW460" s="193"/>
      <c r="AX460" s="194"/>
      <c r="AY460">
        <f t="shared" si="68"/>
        <v>1</v>
      </c>
    </row>
    <row r="461" spans="1:51" ht="18.75"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465</v>
      </c>
      <c r="AJ461" s="319"/>
      <c r="AK461" s="319"/>
      <c r="AL461" s="143"/>
      <c r="AM461" s="319" t="s">
        <v>466</v>
      </c>
      <c r="AN461" s="319"/>
      <c r="AO461" s="319"/>
      <c r="AP461" s="143"/>
      <c r="AQ461" s="143" t="s">
        <v>184</v>
      </c>
      <c r="AR461" s="118"/>
      <c r="AS461" s="118"/>
      <c r="AT461" s="119"/>
      <c r="AU461" s="124" t="s">
        <v>133</v>
      </c>
      <c r="AV461" s="124"/>
      <c r="AW461" s="124"/>
      <c r="AX461" s="125"/>
      <c r="AY461">
        <f>COUNTA($G$463)</f>
        <v>1</v>
      </c>
    </row>
    <row r="462" spans="1:51" ht="18.75"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v>1</v>
      </c>
      <c r="AF462" s="186"/>
      <c r="AG462" s="121" t="s">
        <v>185</v>
      </c>
      <c r="AH462" s="122"/>
      <c r="AI462" s="320"/>
      <c r="AJ462" s="320"/>
      <c r="AK462" s="320"/>
      <c r="AL462" s="142"/>
      <c r="AM462" s="320"/>
      <c r="AN462" s="320"/>
      <c r="AO462" s="320"/>
      <c r="AP462" s="142"/>
      <c r="AQ462" s="235" t="s">
        <v>656</v>
      </c>
      <c r="AR462" s="186"/>
      <c r="AS462" s="121" t="s">
        <v>185</v>
      </c>
      <c r="AT462" s="122"/>
      <c r="AU462" s="186">
        <v>3</v>
      </c>
      <c r="AV462" s="186"/>
      <c r="AW462" s="121" t="s">
        <v>175</v>
      </c>
      <c r="AX462" s="181"/>
      <c r="AY462">
        <f>$AY$461</f>
        <v>1</v>
      </c>
    </row>
    <row r="463" spans="1:51" ht="23.25" customHeight="1" x14ac:dyDescent="0.15">
      <c r="A463" s="175"/>
      <c r="B463" s="172"/>
      <c r="C463" s="166"/>
      <c r="D463" s="172"/>
      <c r="E463" s="323"/>
      <c r="F463" s="324"/>
      <c r="G463" s="92" t="s">
        <v>650</v>
      </c>
      <c r="H463" s="93"/>
      <c r="I463" s="93"/>
      <c r="J463" s="93"/>
      <c r="K463" s="93"/>
      <c r="L463" s="93"/>
      <c r="M463" s="93"/>
      <c r="N463" s="93"/>
      <c r="O463" s="93"/>
      <c r="P463" s="93"/>
      <c r="Q463" s="93"/>
      <c r="R463" s="93"/>
      <c r="S463" s="93"/>
      <c r="T463" s="93"/>
      <c r="U463" s="93"/>
      <c r="V463" s="93"/>
      <c r="W463" s="93"/>
      <c r="X463" s="94"/>
      <c r="Y463" s="187" t="s">
        <v>12</v>
      </c>
      <c r="Z463" s="188"/>
      <c r="AA463" s="189"/>
      <c r="AB463" s="199" t="s">
        <v>14</v>
      </c>
      <c r="AC463" s="199"/>
      <c r="AD463" s="199"/>
      <c r="AE463" s="321" t="s">
        <v>656</v>
      </c>
      <c r="AF463" s="193"/>
      <c r="AG463" s="193"/>
      <c r="AH463" s="193"/>
      <c r="AI463" s="321" t="s">
        <v>656</v>
      </c>
      <c r="AJ463" s="193"/>
      <c r="AK463" s="193"/>
      <c r="AL463" s="193"/>
      <c r="AM463" s="321" t="s">
        <v>656</v>
      </c>
      <c r="AN463" s="193"/>
      <c r="AO463" s="193"/>
      <c r="AP463" s="322"/>
      <c r="AQ463" s="321" t="s">
        <v>656</v>
      </c>
      <c r="AR463" s="193"/>
      <c r="AS463" s="193"/>
      <c r="AT463" s="322"/>
      <c r="AU463" s="193" t="s">
        <v>656</v>
      </c>
      <c r="AV463" s="193"/>
      <c r="AW463" s="193"/>
      <c r="AX463" s="194"/>
      <c r="AY463">
        <f t="shared" ref="AY463:AY465" si="69">$AY$461</f>
        <v>1</v>
      </c>
    </row>
    <row r="464" spans="1:51" ht="23.25"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t="s">
        <v>14</v>
      </c>
      <c r="AC464" s="191"/>
      <c r="AD464" s="191"/>
      <c r="AE464" s="321">
        <v>45</v>
      </c>
      <c r="AF464" s="193"/>
      <c r="AG464" s="193"/>
      <c r="AH464" s="322"/>
      <c r="AI464" s="321">
        <v>45</v>
      </c>
      <c r="AJ464" s="193"/>
      <c r="AK464" s="193"/>
      <c r="AL464" s="193"/>
      <c r="AM464" s="321" t="s">
        <v>656</v>
      </c>
      <c r="AN464" s="193"/>
      <c r="AO464" s="193"/>
      <c r="AP464" s="322"/>
      <c r="AQ464" s="321" t="s">
        <v>656</v>
      </c>
      <c r="AR464" s="193"/>
      <c r="AS464" s="193"/>
      <c r="AT464" s="322"/>
      <c r="AU464" s="193">
        <v>45</v>
      </c>
      <c r="AV464" s="193"/>
      <c r="AW464" s="193"/>
      <c r="AX464" s="194"/>
      <c r="AY464">
        <f t="shared" si="69"/>
        <v>1</v>
      </c>
    </row>
    <row r="465" spans="1:51" ht="23.25"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t="s">
        <v>656</v>
      </c>
      <c r="AF465" s="193"/>
      <c r="AG465" s="193"/>
      <c r="AH465" s="322"/>
      <c r="AI465" s="321" t="s">
        <v>656</v>
      </c>
      <c r="AJ465" s="193"/>
      <c r="AK465" s="193"/>
      <c r="AL465" s="193"/>
      <c r="AM465" s="321" t="s">
        <v>656</v>
      </c>
      <c r="AN465" s="193"/>
      <c r="AO465" s="193"/>
      <c r="AP465" s="322"/>
      <c r="AQ465" s="321" t="s">
        <v>656</v>
      </c>
      <c r="AR465" s="193"/>
      <c r="AS465" s="193"/>
      <c r="AT465" s="322"/>
      <c r="AU465" s="193" t="s">
        <v>656</v>
      </c>
      <c r="AV465" s="193"/>
      <c r="AW465" s="193"/>
      <c r="AX465" s="194"/>
      <c r="AY465">
        <f t="shared" si="69"/>
        <v>1</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465</v>
      </c>
      <c r="AJ466" s="319"/>
      <c r="AK466" s="319"/>
      <c r="AL466" s="143"/>
      <c r="AM466" s="319" t="s">
        <v>466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465</v>
      </c>
      <c r="AJ471" s="319"/>
      <c r="AK471" s="319"/>
      <c r="AL471" s="143"/>
      <c r="AM471" s="319" t="s">
        <v>466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465</v>
      </c>
      <c r="AJ476" s="319"/>
      <c r="AK476" s="319"/>
      <c r="AL476" s="143"/>
      <c r="AM476" s="319" t="s">
        <v>466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75"/>
      <c r="B482" s="172"/>
      <c r="C482" s="166"/>
      <c r="D482" s="172"/>
      <c r="E482" s="113" t="s">
        <v>667</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75"/>
      <c r="B484" s="172"/>
      <c r="C484" s="166"/>
      <c r="D484" s="172"/>
      <c r="E484" s="160" t="s">
        <v>322</v>
      </c>
      <c r="F484" s="161"/>
      <c r="G484" s="884" t="s">
        <v>204</v>
      </c>
      <c r="H484" s="111"/>
      <c r="I484" s="111"/>
      <c r="J484" s="885" t="s">
        <v>651</v>
      </c>
      <c r="K484" s="886"/>
      <c r="L484" s="886"/>
      <c r="M484" s="886"/>
      <c r="N484" s="886"/>
      <c r="O484" s="886"/>
      <c r="P484" s="886"/>
      <c r="Q484" s="886"/>
      <c r="R484" s="886"/>
      <c r="S484" s="886"/>
      <c r="T484" s="887"/>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8"/>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465</v>
      </c>
      <c r="AJ485" s="319"/>
      <c r="AK485" s="319"/>
      <c r="AL485" s="143"/>
      <c r="AM485" s="319" t="s">
        <v>466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465</v>
      </c>
      <c r="AJ490" s="319"/>
      <c r="AK490" s="319"/>
      <c r="AL490" s="143"/>
      <c r="AM490" s="319" t="s">
        <v>466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465</v>
      </c>
      <c r="AJ495" s="319"/>
      <c r="AK495" s="319"/>
      <c r="AL495" s="143"/>
      <c r="AM495" s="319" t="s">
        <v>466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465</v>
      </c>
      <c r="AJ500" s="319"/>
      <c r="AK500" s="319"/>
      <c r="AL500" s="143"/>
      <c r="AM500" s="319" t="s">
        <v>466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465</v>
      </c>
      <c r="AJ505" s="319"/>
      <c r="AK505" s="319"/>
      <c r="AL505" s="143"/>
      <c r="AM505" s="319" t="s">
        <v>466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465</v>
      </c>
      <c r="AJ510" s="319"/>
      <c r="AK510" s="319"/>
      <c r="AL510" s="143"/>
      <c r="AM510" s="319" t="s">
        <v>466</v>
      </c>
      <c r="AN510" s="319"/>
      <c r="AO510" s="319"/>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465</v>
      </c>
      <c r="AJ515" s="319"/>
      <c r="AK515" s="319"/>
      <c r="AL515" s="143"/>
      <c r="AM515" s="319" t="s">
        <v>466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465</v>
      </c>
      <c r="AJ520" s="319"/>
      <c r="AK520" s="319"/>
      <c r="AL520" s="143"/>
      <c r="AM520" s="319" t="s">
        <v>466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465</v>
      </c>
      <c r="AJ525" s="319"/>
      <c r="AK525" s="319"/>
      <c r="AL525" s="143"/>
      <c r="AM525" s="319" t="s">
        <v>466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465</v>
      </c>
      <c r="AJ530" s="319"/>
      <c r="AK530" s="319"/>
      <c r="AL530" s="143"/>
      <c r="AM530" s="319" t="s">
        <v>466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84" t="s">
        <v>204</v>
      </c>
      <c r="H538" s="111"/>
      <c r="I538" s="111"/>
      <c r="J538" s="885"/>
      <c r="K538" s="886"/>
      <c r="L538" s="886"/>
      <c r="M538" s="886"/>
      <c r="N538" s="886"/>
      <c r="O538" s="886"/>
      <c r="P538" s="886"/>
      <c r="Q538" s="886"/>
      <c r="R538" s="886"/>
      <c r="S538" s="886"/>
      <c r="T538" s="887"/>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8"/>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465</v>
      </c>
      <c r="AJ539" s="319"/>
      <c r="AK539" s="319"/>
      <c r="AL539" s="143"/>
      <c r="AM539" s="319" t="s">
        <v>466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465</v>
      </c>
      <c r="AJ544" s="319"/>
      <c r="AK544" s="319"/>
      <c r="AL544" s="143"/>
      <c r="AM544" s="319" t="s">
        <v>466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465</v>
      </c>
      <c r="AJ549" s="319"/>
      <c r="AK549" s="319"/>
      <c r="AL549" s="143"/>
      <c r="AM549" s="319" t="s">
        <v>466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465</v>
      </c>
      <c r="AJ554" s="319"/>
      <c r="AK554" s="319"/>
      <c r="AL554" s="143"/>
      <c r="AM554" s="319" t="s">
        <v>466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465</v>
      </c>
      <c r="AJ559" s="319"/>
      <c r="AK559" s="319"/>
      <c r="AL559" s="143"/>
      <c r="AM559" s="319" t="s">
        <v>466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465</v>
      </c>
      <c r="AJ564" s="319"/>
      <c r="AK564" s="319"/>
      <c r="AL564" s="143"/>
      <c r="AM564" s="319" t="s">
        <v>466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465</v>
      </c>
      <c r="AJ569" s="319"/>
      <c r="AK569" s="319"/>
      <c r="AL569" s="143"/>
      <c r="AM569" s="319" t="s">
        <v>466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465</v>
      </c>
      <c r="AJ574" s="319"/>
      <c r="AK574" s="319"/>
      <c r="AL574" s="143"/>
      <c r="AM574" s="319" t="s">
        <v>466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465</v>
      </c>
      <c r="AJ579" s="319"/>
      <c r="AK579" s="319"/>
      <c r="AL579" s="143"/>
      <c r="AM579" s="319" t="s">
        <v>466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465</v>
      </c>
      <c r="AJ584" s="319"/>
      <c r="AK584" s="319"/>
      <c r="AL584" s="143"/>
      <c r="AM584" s="319" t="s">
        <v>466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84" t="s">
        <v>204</v>
      </c>
      <c r="H592" s="111"/>
      <c r="I592" s="111"/>
      <c r="J592" s="885"/>
      <c r="K592" s="886"/>
      <c r="L592" s="886"/>
      <c r="M592" s="886"/>
      <c r="N592" s="886"/>
      <c r="O592" s="886"/>
      <c r="P592" s="886"/>
      <c r="Q592" s="886"/>
      <c r="R592" s="886"/>
      <c r="S592" s="886"/>
      <c r="T592" s="887"/>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8"/>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465</v>
      </c>
      <c r="AJ593" s="319"/>
      <c r="AK593" s="319"/>
      <c r="AL593" s="143"/>
      <c r="AM593" s="319" t="s">
        <v>466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465</v>
      </c>
      <c r="AJ598" s="319"/>
      <c r="AK598" s="319"/>
      <c r="AL598" s="143"/>
      <c r="AM598" s="319" t="s">
        <v>466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465</v>
      </c>
      <c r="AJ603" s="319"/>
      <c r="AK603" s="319"/>
      <c r="AL603" s="143"/>
      <c r="AM603" s="319" t="s">
        <v>466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465</v>
      </c>
      <c r="AJ608" s="319"/>
      <c r="AK608" s="319"/>
      <c r="AL608" s="143"/>
      <c r="AM608" s="319" t="s">
        <v>466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465</v>
      </c>
      <c r="AJ613" s="319"/>
      <c r="AK613" s="319"/>
      <c r="AL613" s="143"/>
      <c r="AM613" s="319" t="s">
        <v>466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465</v>
      </c>
      <c r="AJ618" s="319"/>
      <c r="AK618" s="319"/>
      <c r="AL618" s="143"/>
      <c r="AM618" s="319" t="s">
        <v>466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465</v>
      </c>
      <c r="AJ623" s="319"/>
      <c r="AK623" s="319"/>
      <c r="AL623" s="143"/>
      <c r="AM623" s="319" t="s">
        <v>466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465</v>
      </c>
      <c r="AJ628" s="319"/>
      <c r="AK628" s="319"/>
      <c r="AL628" s="143"/>
      <c r="AM628" s="319" t="s">
        <v>466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465</v>
      </c>
      <c r="AJ633" s="319"/>
      <c r="AK633" s="319"/>
      <c r="AL633" s="143"/>
      <c r="AM633" s="319" t="s">
        <v>466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465</v>
      </c>
      <c r="AJ638" s="319"/>
      <c r="AK638" s="319"/>
      <c r="AL638" s="143"/>
      <c r="AM638" s="319" t="s">
        <v>466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84" t="s">
        <v>204</v>
      </c>
      <c r="H646" s="111"/>
      <c r="I646" s="111"/>
      <c r="J646" s="885"/>
      <c r="K646" s="886"/>
      <c r="L646" s="886"/>
      <c r="M646" s="886"/>
      <c r="N646" s="886"/>
      <c r="O646" s="886"/>
      <c r="P646" s="886"/>
      <c r="Q646" s="886"/>
      <c r="R646" s="886"/>
      <c r="S646" s="886"/>
      <c r="T646" s="887"/>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8"/>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465</v>
      </c>
      <c r="AJ647" s="319"/>
      <c r="AK647" s="319"/>
      <c r="AL647" s="143"/>
      <c r="AM647" s="319" t="s">
        <v>466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465</v>
      </c>
      <c r="AJ652" s="319"/>
      <c r="AK652" s="319"/>
      <c r="AL652" s="143"/>
      <c r="AM652" s="319" t="s">
        <v>466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465</v>
      </c>
      <c r="AJ657" s="319"/>
      <c r="AK657" s="319"/>
      <c r="AL657" s="143"/>
      <c r="AM657" s="319" t="s">
        <v>466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465</v>
      </c>
      <c r="AJ662" s="319"/>
      <c r="AK662" s="319"/>
      <c r="AL662" s="143"/>
      <c r="AM662" s="319" t="s">
        <v>466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465</v>
      </c>
      <c r="AJ667" s="319"/>
      <c r="AK667" s="319"/>
      <c r="AL667" s="143"/>
      <c r="AM667" s="319" t="s">
        <v>466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465</v>
      </c>
      <c r="AJ672" s="319"/>
      <c r="AK672" s="319"/>
      <c r="AL672" s="143"/>
      <c r="AM672" s="319" t="s">
        <v>466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465</v>
      </c>
      <c r="AJ677" s="319"/>
      <c r="AK677" s="319"/>
      <c r="AL677" s="143"/>
      <c r="AM677" s="319" t="s">
        <v>466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465</v>
      </c>
      <c r="AJ682" s="319"/>
      <c r="AK682" s="319"/>
      <c r="AL682" s="143"/>
      <c r="AM682" s="319" t="s">
        <v>466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465</v>
      </c>
      <c r="AJ687" s="319"/>
      <c r="AK687" s="319"/>
      <c r="AL687" s="143"/>
      <c r="AM687" s="319" t="s">
        <v>466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465</v>
      </c>
      <c r="AJ692" s="319"/>
      <c r="AK692" s="319"/>
      <c r="AL692" s="143"/>
      <c r="AM692" s="319" t="s">
        <v>466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2" t="s">
        <v>46</v>
      </c>
      <c r="B700" s="893"/>
      <c r="C700" s="893"/>
      <c r="D700" s="893"/>
      <c r="E700" s="893"/>
      <c r="F700" s="893"/>
      <c r="G700" s="893"/>
      <c r="H700" s="893"/>
      <c r="I700" s="893"/>
      <c r="J700" s="893"/>
      <c r="K700" s="893"/>
      <c r="L700" s="893"/>
      <c r="M700" s="893"/>
      <c r="N700" s="893"/>
      <c r="O700" s="893"/>
      <c r="P700" s="893"/>
      <c r="Q700" s="893"/>
      <c r="R700" s="893"/>
      <c r="S700" s="893"/>
      <c r="T700" s="893"/>
      <c r="U700" s="893"/>
      <c r="V700" s="893"/>
      <c r="W700" s="893"/>
      <c r="X700" s="893"/>
      <c r="Y700" s="893"/>
      <c r="Z700" s="893"/>
      <c r="AA700" s="893"/>
      <c r="AB700" s="893"/>
      <c r="AC700" s="893"/>
      <c r="AD700" s="893"/>
      <c r="AE700" s="893"/>
      <c r="AF700" s="893"/>
      <c r="AG700" s="893"/>
      <c r="AH700" s="893"/>
      <c r="AI700" s="893"/>
      <c r="AJ700" s="893"/>
      <c r="AK700" s="893"/>
      <c r="AL700" s="893"/>
      <c r="AM700" s="893"/>
      <c r="AN700" s="893"/>
      <c r="AO700" s="893"/>
      <c r="AP700" s="893"/>
      <c r="AQ700" s="893"/>
      <c r="AR700" s="893"/>
      <c r="AS700" s="893"/>
      <c r="AT700" s="893"/>
      <c r="AU700" s="893"/>
      <c r="AV700" s="893"/>
      <c r="AW700" s="893"/>
      <c r="AX700" s="894"/>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5" t="s">
        <v>30</v>
      </c>
      <c r="AH701" s="361"/>
      <c r="AI701" s="361"/>
      <c r="AJ701" s="361"/>
      <c r="AK701" s="361"/>
      <c r="AL701" s="361"/>
      <c r="AM701" s="361"/>
      <c r="AN701" s="361"/>
      <c r="AO701" s="361"/>
      <c r="AP701" s="361"/>
      <c r="AQ701" s="361"/>
      <c r="AR701" s="361"/>
      <c r="AS701" s="361"/>
      <c r="AT701" s="361"/>
      <c r="AU701" s="361"/>
      <c r="AV701" s="361"/>
      <c r="AW701" s="361"/>
      <c r="AX701" s="806"/>
    </row>
    <row r="702" spans="1:51" ht="87" customHeight="1" x14ac:dyDescent="0.15">
      <c r="A702" s="852" t="s">
        <v>139</v>
      </c>
      <c r="B702" s="853"/>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6" t="s">
        <v>637</v>
      </c>
      <c r="AE702" s="327"/>
      <c r="AF702" s="327"/>
      <c r="AG702" s="364" t="s">
        <v>697</v>
      </c>
      <c r="AH702" s="365"/>
      <c r="AI702" s="365"/>
      <c r="AJ702" s="365"/>
      <c r="AK702" s="365"/>
      <c r="AL702" s="365"/>
      <c r="AM702" s="365"/>
      <c r="AN702" s="365"/>
      <c r="AO702" s="365"/>
      <c r="AP702" s="365"/>
      <c r="AQ702" s="365"/>
      <c r="AR702" s="365"/>
      <c r="AS702" s="365"/>
      <c r="AT702" s="365"/>
      <c r="AU702" s="365"/>
      <c r="AV702" s="365"/>
      <c r="AW702" s="365"/>
      <c r="AX702" s="366"/>
    </row>
    <row r="703" spans="1:51" ht="93" customHeight="1" x14ac:dyDescent="0.15">
      <c r="A703" s="854"/>
      <c r="B703" s="855"/>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371"/>
      <c r="AD703" s="307" t="s">
        <v>637</v>
      </c>
      <c r="AE703" s="308"/>
      <c r="AF703" s="308"/>
      <c r="AG703" s="89" t="s">
        <v>690</v>
      </c>
      <c r="AH703" s="90"/>
      <c r="AI703" s="90"/>
      <c r="AJ703" s="90"/>
      <c r="AK703" s="90"/>
      <c r="AL703" s="90"/>
      <c r="AM703" s="90"/>
      <c r="AN703" s="90"/>
      <c r="AO703" s="90"/>
      <c r="AP703" s="90"/>
      <c r="AQ703" s="90"/>
      <c r="AR703" s="90"/>
      <c r="AS703" s="90"/>
      <c r="AT703" s="90"/>
      <c r="AU703" s="90"/>
      <c r="AV703" s="90"/>
      <c r="AW703" s="90"/>
      <c r="AX703" s="91"/>
    </row>
    <row r="704" spans="1:51" ht="69.75" customHeight="1" x14ac:dyDescent="0.15">
      <c r="A704" s="856"/>
      <c r="B704" s="857"/>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66" t="s">
        <v>637</v>
      </c>
      <c r="AE704" s="767"/>
      <c r="AF704" s="767"/>
      <c r="AG704" s="153" t="s">
        <v>691</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4" t="s">
        <v>38</v>
      </c>
      <c r="B705" s="625"/>
      <c r="C705" s="802" t="s">
        <v>40</v>
      </c>
      <c r="D705" s="803"/>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4"/>
      <c r="AD705" s="698" t="s">
        <v>653</v>
      </c>
      <c r="AE705" s="699"/>
      <c r="AF705" s="699"/>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6"/>
      <c r="B706" s="627"/>
      <c r="C706" s="778"/>
      <c r="D706" s="779"/>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7" t="s">
        <v>652</v>
      </c>
      <c r="AE706" s="308"/>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652</v>
      </c>
      <c r="AE707" s="817"/>
      <c r="AF707" s="817"/>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6"/>
      <c r="B708" s="628"/>
      <c r="C708" s="794" t="s">
        <v>41</v>
      </c>
      <c r="D708" s="795"/>
      <c r="E708" s="795"/>
      <c r="F708" s="795"/>
      <c r="G708" s="795"/>
      <c r="H708" s="795"/>
      <c r="I708" s="795"/>
      <c r="J708" s="795"/>
      <c r="K708" s="795"/>
      <c r="L708" s="795"/>
      <c r="M708" s="795"/>
      <c r="N708" s="795"/>
      <c r="O708" s="795"/>
      <c r="P708" s="795"/>
      <c r="Q708" s="795"/>
      <c r="R708" s="795"/>
      <c r="S708" s="795"/>
      <c r="T708" s="795"/>
      <c r="U708" s="795"/>
      <c r="V708" s="795"/>
      <c r="W708" s="795"/>
      <c r="X708" s="795"/>
      <c r="Y708" s="795"/>
      <c r="Z708" s="795"/>
      <c r="AA708" s="795"/>
      <c r="AB708" s="795"/>
      <c r="AC708" s="795"/>
      <c r="AD708" s="588" t="s">
        <v>653</v>
      </c>
      <c r="AE708" s="589"/>
      <c r="AF708" s="589"/>
      <c r="AG708" s="726"/>
      <c r="AH708" s="727"/>
      <c r="AI708" s="727"/>
      <c r="AJ708" s="727"/>
      <c r="AK708" s="727"/>
      <c r="AL708" s="727"/>
      <c r="AM708" s="727"/>
      <c r="AN708" s="727"/>
      <c r="AO708" s="727"/>
      <c r="AP708" s="727"/>
      <c r="AQ708" s="727"/>
      <c r="AR708" s="727"/>
      <c r="AS708" s="727"/>
      <c r="AT708" s="727"/>
      <c r="AU708" s="727"/>
      <c r="AV708" s="727"/>
      <c r="AW708" s="727"/>
      <c r="AX708" s="728"/>
    </row>
    <row r="709" spans="1:50" ht="48" customHeight="1" x14ac:dyDescent="0.15">
      <c r="A709" s="626"/>
      <c r="B709" s="628"/>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637</v>
      </c>
      <c r="AE709" s="308"/>
      <c r="AF709" s="308"/>
      <c r="AG709" s="89"/>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6"/>
      <c r="B710" s="628"/>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653</v>
      </c>
      <c r="AE710" s="308"/>
      <c r="AF710" s="308"/>
      <c r="AG710" s="89"/>
      <c r="AH710" s="90"/>
      <c r="AI710" s="90"/>
      <c r="AJ710" s="90"/>
      <c r="AK710" s="90"/>
      <c r="AL710" s="90"/>
      <c r="AM710" s="90"/>
      <c r="AN710" s="90"/>
      <c r="AO710" s="90"/>
      <c r="AP710" s="90"/>
      <c r="AQ710" s="90"/>
      <c r="AR710" s="90"/>
      <c r="AS710" s="90"/>
      <c r="AT710" s="90"/>
      <c r="AU710" s="90"/>
      <c r="AV710" s="90"/>
      <c r="AW710" s="90"/>
      <c r="AX710" s="91"/>
    </row>
    <row r="711" spans="1:50" ht="57" customHeight="1" x14ac:dyDescent="0.15">
      <c r="A711" s="626"/>
      <c r="B711" s="628"/>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7"/>
      <c r="AD711" s="307" t="s">
        <v>637</v>
      </c>
      <c r="AE711" s="308"/>
      <c r="AF711" s="308"/>
      <c r="AG711" s="89" t="s">
        <v>692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6"/>
      <c r="B712" s="628"/>
      <c r="C712" s="370" t="s">
        <v>267</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7"/>
      <c r="AD712" s="766"/>
      <c r="AE712" s="767"/>
      <c r="AF712" s="767"/>
      <c r="AG712" s="791"/>
      <c r="AH712" s="792"/>
      <c r="AI712" s="792"/>
      <c r="AJ712" s="792"/>
      <c r="AK712" s="792"/>
      <c r="AL712" s="792"/>
      <c r="AM712" s="792"/>
      <c r="AN712" s="792"/>
      <c r="AO712" s="792"/>
      <c r="AP712" s="792"/>
      <c r="AQ712" s="792"/>
      <c r="AR712" s="792"/>
      <c r="AS712" s="792"/>
      <c r="AT712" s="792"/>
      <c r="AU712" s="792"/>
      <c r="AV712" s="792"/>
      <c r="AW712" s="792"/>
      <c r="AX712" s="793"/>
    </row>
    <row r="713" spans="1:50" ht="26.25" customHeight="1" x14ac:dyDescent="0.15">
      <c r="A713" s="626"/>
      <c r="B713" s="628"/>
      <c r="C713" s="933" t="s">
        <v>268</v>
      </c>
      <c r="D713" s="934"/>
      <c r="E713" s="934"/>
      <c r="F713" s="934"/>
      <c r="G713" s="934"/>
      <c r="H713" s="934"/>
      <c r="I713" s="934"/>
      <c r="J713" s="934"/>
      <c r="K713" s="934"/>
      <c r="L713" s="934"/>
      <c r="M713" s="934"/>
      <c r="N713" s="934"/>
      <c r="O713" s="934"/>
      <c r="P713" s="934"/>
      <c r="Q713" s="934"/>
      <c r="R713" s="934"/>
      <c r="S713" s="934"/>
      <c r="T713" s="934"/>
      <c r="U713" s="934"/>
      <c r="V713" s="934"/>
      <c r="W713" s="934"/>
      <c r="X713" s="934"/>
      <c r="Y713" s="934"/>
      <c r="Z713" s="934"/>
      <c r="AA713" s="934"/>
      <c r="AB713" s="934"/>
      <c r="AC713" s="935"/>
      <c r="AD713" s="307" t="s">
        <v>653</v>
      </c>
      <c r="AE713" s="308"/>
      <c r="AF713" s="647"/>
      <c r="AG713" s="89"/>
      <c r="AH713" s="90"/>
      <c r="AI713" s="90"/>
      <c r="AJ713" s="90"/>
      <c r="AK713" s="90"/>
      <c r="AL713" s="90"/>
      <c r="AM713" s="90"/>
      <c r="AN713" s="90"/>
      <c r="AO713" s="90"/>
      <c r="AP713" s="90"/>
      <c r="AQ713" s="90"/>
      <c r="AR713" s="90"/>
      <c r="AS713" s="90"/>
      <c r="AT713" s="90"/>
      <c r="AU713" s="90"/>
      <c r="AV713" s="90"/>
      <c r="AW713" s="90"/>
      <c r="AX713" s="91"/>
    </row>
    <row r="714" spans="1:50" ht="39"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8" t="s">
        <v>637</v>
      </c>
      <c r="AE714" s="789"/>
      <c r="AF714" s="790"/>
      <c r="AG714" s="720" t="s">
        <v>693</v>
      </c>
      <c r="AH714" s="721"/>
      <c r="AI714" s="721"/>
      <c r="AJ714" s="721"/>
      <c r="AK714" s="721"/>
      <c r="AL714" s="721"/>
      <c r="AM714" s="721"/>
      <c r="AN714" s="721"/>
      <c r="AO714" s="721"/>
      <c r="AP714" s="721"/>
      <c r="AQ714" s="721"/>
      <c r="AR714" s="721"/>
      <c r="AS714" s="721"/>
      <c r="AT714" s="721"/>
      <c r="AU714" s="721"/>
      <c r="AV714" s="721"/>
      <c r="AW714" s="721"/>
      <c r="AX714" s="722"/>
    </row>
    <row r="715" spans="1:50" ht="106.5"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666</v>
      </c>
      <c r="AE715" s="589"/>
      <c r="AF715" s="640"/>
      <c r="AG715" s="726" t="s">
        <v>694</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637</v>
      </c>
      <c r="AE716" s="611"/>
      <c r="AF716" s="611"/>
      <c r="AG716" s="89" t="s">
        <v>695</v>
      </c>
      <c r="AH716" s="90"/>
      <c r="AI716" s="90"/>
      <c r="AJ716" s="90"/>
      <c r="AK716" s="90"/>
      <c r="AL716" s="90"/>
      <c r="AM716" s="90"/>
      <c r="AN716" s="90"/>
      <c r="AO716" s="90"/>
      <c r="AP716" s="90"/>
      <c r="AQ716" s="90"/>
      <c r="AR716" s="90"/>
      <c r="AS716" s="90"/>
      <c r="AT716" s="90"/>
      <c r="AU716" s="90"/>
      <c r="AV716" s="90"/>
      <c r="AW716" s="90"/>
      <c r="AX716" s="91"/>
    </row>
    <row r="717" spans="1:50" ht="90" customHeight="1" x14ac:dyDescent="0.15">
      <c r="A717" s="626"/>
      <c r="B717" s="628"/>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637</v>
      </c>
      <c r="AE717" s="308"/>
      <c r="AF717" s="308"/>
      <c r="AG717" s="89" t="s">
        <v>670</v>
      </c>
      <c r="AH717" s="90"/>
      <c r="AI717" s="90"/>
      <c r="AJ717" s="90"/>
      <c r="AK717" s="90"/>
      <c r="AL717" s="90"/>
      <c r="AM717" s="90"/>
      <c r="AN717" s="90"/>
      <c r="AO717" s="90"/>
      <c r="AP717" s="90"/>
      <c r="AQ717" s="90"/>
      <c r="AR717" s="90"/>
      <c r="AS717" s="90"/>
      <c r="AT717" s="90"/>
      <c r="AU717" s="90"/>
      <c r="AV717" s="90"/>
      <c r="AW717" s="90"/>
      <c r="AX717" s="91"/>
    </row>
    <row r="718" spans="1:50" ht="71.25" customHeight="1" x14ac:dyDescent="0.15">
      <c r="A718" s="629"/>
      <c r="B718" s="630"/>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637</v>
      </c>
      <c r="AE718" s="308"/>
      <c r="AF718" s="308"/>
      <c r="AG718" s="115" t="s">
        <v>696</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637</v>
      </c>
      <c r="AE719" s="589"/>
      <c r="AF719" s="589"/>
      <c r="AG719" s="113" t="s">
        <v>684</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2"/>
      <c r="B720" s="763"/>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2"/>
      <c r="B721" s="763"/>
      <c r="C721" s="278" t="s">
        <v>655</v>
      </c>
      <c r="D721" s="279"/>
      <c r="E721" s="279"/>
      <c r="F721" s="280"/>
      <c r="G721" s="269">
        <v>20</v>
      </c>
      <c r="H721" s="270"/>
      <c r="I721" s="63" t="str">
        <f>IF(OR(G721="　", G721=""), "", "-")</f>
        <v>-</v>
      </c>
      <c r="J721" s="273">
        <v>667</v>
      </c>
      <c r="K721" s="273"/>
      <c r="L721" s="63" t="str">
        <f>IF(M721="","","-")</f>
        <v/>
      </c>
      <c r="M721" s="64"/>
      <c r="N721" s="286" t="s">
        <v>671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2"/>
      <c r="B722" s="763"/>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2"/>
      <c r="B723" s="763"/>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2"/>
      <c r="B724" s="763"/>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4"/>
      <c r="B725" s="765"/>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4" t="s">
        <v>47</v>
      </c>
      <c r="B726" s="783"/>
      <c r="C726" s="796" t="s">
        <v>52</v>
      </c>
      <c r="D726" s="818"/>
      <c r="E726" s="818"/>
      <c r="F726" s="819"/>
      <c r="G726" s="561" t="s">
        <v>685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67.5" customHeight="1" thickBot="1" x14ac:dyDescent="0.2">
      <c r="A727" s="784"/>
      <c r="B727" s="785"/>
      <c r="C727" s="732" t="s">
        <v>56</v>
      </c>
      <c r="D727" s="733"/>
      <c r="E727" s="733"/>
      <c r="F727" s="734"/>
      <c r="G727" s="559" t="s">
        <v>685</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t="s">
        <v>698</v>
      </c>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6" t="s">
        <v>594</v>
      </c>
      <c r="B737" s="196"/>
      <c r="C737" s="196"/>
      <c r="D737" s="197"/>
      <c r="E737" s="940" t="s">
        <v>664</v>
      </c>
      <c r="F737" s="941"/>
      <c r="G737" s="941"/>
      <c r="H737" s="941"/>
      <c r="I737" s="941"/>
      <c r="J737" s="941"/>
      <c r="K737" s="941"/>
      <c r="L737" s="941"/>
      <c r="M737" s="941"/>
      <c r="N737" s="941"/>
      <c r="O737" s="941"/>
      <c r="P737" s="943"/>
      <c r="Q737" s="940"/>
      <c r="R737" s="941"/>
      <c r="S737" s="941"/>
      <c r="T737" s="941"/>
      <c r="U737" s="941"/>
      <c r="V737" s="941"/>
      <c r="W737" s="941"/>
      <c r="X737" s="941"/>
      <c r="Y737" s="941"/>
      <c r="Z737" s="941"/>
      <c r="AA737" s="941"/>
      <c r="AB737" s="943"/>
      <c r="AC737" s="940"/>
      <c r="AD737" s="941"/>
      <c r="AE737" s="941"/>
      <c r="AF737" s="941"/>
      <c r="AG737" s="941"/>
      <c r="AH737" s="941"/>
      <c r="AI737" s="941"/>
      <c r="AJ737" s="941"/>
      <c r="AK737" s="941"/>
      <c r="AL737" s="941"/>
      <c r="AM737" s="941"/>
      <c r="AN737" s="943"/>
      <c r="AO737" s="940"/>
      <c r="AP737" s="941"/>
      <c r="AQ737" s="941"/>
      <c r="AR737" s="941"/>
      <c r="AS737" s="941"/>
      <c r="AT737" s="941"/>
      <c r="AU737" s="941"/>
      <c r="AV737" s="941"/>
      <c r="AW737" s="941"/>
      <c r="AX737" s="942"/>
      <c r="AY737" s="82"/>
    </row>
    <row r="738" spans="1:51" ht="24.75" customHeight="1" x14ac:dyDescent="0.15">
      <c r="A738" s="346" t="s">
        <v>317</v>
      </c>
      <c r="B738" s="346"/>
      <c r="C738" s="346"/>
      <c r="D738" s="346"/>
      <c r="E738" s="940" t="s">
        <v>664</v>
      </c>
      <c r="F738" s="941"/>
      <c r="G738" s="941"/>
      <c r="H738" s="941"/>
      <c r="I738" s="941"/>
      <c r="J738" s="941"/>
      <c r="K738" s="941"/>
      <c r="L738" s="941"/>
      <c r="M738" s="941"/>
      <c r="N738" s="941"/>
      <c r="O738" s="941"/>
      <c r="P738" s="943"/>
      <c r="Q738" s="940"/>
      <c r="R738" s="941"/>
      <c r="S738" s="941"/>
      <c r="T738" s="941"/>
      <c r="U738" s="941"/>
      <c r="V738" s="941"/>
      <c r="W738" s="941"/>
      <c r="X738" s="941"/>
      <c r="Y738" s="941"/>
      <c r="Z738" s="941"/>
      <c r="AA738" s="941"/>
      <c r="AB738" s="943"/>
      <c r="AC738" s="940"/>
      <c r="AD738" s="941"/>
      <c r="AE738" s="941"/>
      <c r="AF738" s="941"/>
      <c r="AG738" s="941"/>
      <c r="AH738" s="941"/>
      <c r="AI738" s="941"/>
      <c r="AJ738" s="941"/>
      <c r="AK738" s="941"/>
      <c r="AL738" s="941"/>
      <c r="AM738" s="941"/>
      <c r="AN738" s="943"/>
      <c r="AO738" s="940"/>
      <c r="AP738" s="941"/>
      <c r="AQ738" s="941"/>
      <c r="AR738" s="941"/>
      <c r="AS738" s="941"/>
      <c r="AT738" s="941"/>
      <c r="AU738" s="941"/>
      <c r="AV738" s="941"/>
      <c r="AW738" s="941"/>
      <c r="AX738" s="942"/>
    </row>
    <row r="739" spans="1:51" ht="24.75" customHeight="1" x14ac:dyDescent="0.15">
      <c r="A739" s="346" t="s">
        <v>316</v>
      </c>
      <c r="B739" s="346"/>
      <c r="C739" s="346"/>
      <c r="D739" s="346"/>
      <c r="E739" s="940" t="s">
        <v>664</v>
      </c>
      <c r="F739" s="941"/>
      <c r="G739" s="941"/>
      <c r="H739" s="941"/>
      <c r="I739" s="941"/>
      <c r="J739" s="941"/>
      <c r="K739" s="941"/>
      <c r="L739" s="941"/>
      <c r="M739" s="941"/>
      <c r="N739" s="941"/>
      <c r="O739" s="941"/>
      <c r="P739" s="943"/>
      <c r="Q739" s="940"/>
      <c r="R739" s="941"/>
      <c r="S739" s="941"/>
      <c r="T739" s="941"/>
      <c r="U739" s="941"/>
      <c r="V739" s="941"/>
      <c r="W739" s="941"/>
      <c r="X739" s="941"/>
      <c r="Y739" s="941"/>
      <c r="Z739" s="941"/>
      <c r="AA739" s="941"/>
      <c r="AB739" s="943"/>
      <c r="AC739" s="940"/>
      <c r="AD739" s="941"/>
      <c r="AE739" s="941"/>
      <c r="AF739" s="941"/>
      <c r="AG739" s="941"/>
      <c r="AH739" s="941"/>
      <c r="AI739" s="941"/>
      <c r="AJ739" s="941"/>
      <c r="AK739" s="941"/>
      <c r="AL739" s="941"/>
      <c r="AM739" s="941"/>
      <c r="AN739" s="943"/>
      <c r="AO739" s="940"/>
      <c r="AP739" s="941"/>
      <c r="AQ739" s="941"/>
      <c r="AR739" s="941"/>
      <c r="AS739" s="941"/>
      <c r="AT739" s="941"/>
      <c r="AU739" s="941"/>
      <c r="AV739" s="941"/>
      <c r="AW739" s="941"/>
      <c r="AX739" s="942"/>
    </row>
    <row r="740" spans="1:51" ht="24.75" customHeight="1" x14ac:dyDescent="0.15">
      <c r="A740" s="346" t="s">
        <v>315</v>
      </c>
      <c r="B740" s="346"/>
      <c r="C740" s="346"/>
      <c r="D740" s="346"/>
      <c r="E740" s="940" t="s">
        <v>658</v>
      </c>
      <c r="F740" s="941"/>
      <c r="G740" s="941"/>
      <c r="H740" s="941"/>
      <c r="I740" s="941"/>
      <c r="J740" s="941"/>
      <c r="K740" s="941"/>
      <c r="L740" s="941"/>
      <c r="M740" s="941"/>
      <c r="N740" s="941"/>
      <c r="O740" s="941"/>
      <c r="P740" s="943"/>
      <c r="Q740" s="940"/>
      <c r="R740" s="941"/>
      <c r="S740" s="941"/>
      <c r="T740" s="941"/>
      <c r="U740" s="941"/>
      <c r="V740" s="941"/>
      <c r="W740" s="941"/>
      <c r="X740" s="941"/>
      <c r="Y740" s="941"/>
      <c r="Z740" s="941"/>
      <c r="AA740" s="941"/>
      <c r="AB740" s="943"/>
      <c r="AC740" s="940"/>
      <c r="AD740" s="941"/>
      <c r="AE740" s="941"/>
      <c r="AF740" s="941"/>
      <c r="AG740" s="941"/>
      <c r="AH740" s="941"/>
      <c r="AI740" s="941"/>
      <c r="AJ740" s="941"/>
      <c r="AK740" s="941"/>
      <c r="AL740" s="941"/>
      <c r="AM740" s="941"/>
      <c r="AN740" s="943"/>
      <c r="AO740" s="940"/>
      <c r="AP740" s="941"/>
      <c r="AQ740" s="941"/>
      <c r="AR740" s="941"/>
      <c r="AS740" s="941"/>
      <c r="AT740" s="941"/>
      <c r="AU740" s="941"/>
      <c r="AV740" s="941"/>
      <c r="AW740" s="941"/>
      <c r="AX740" s="942"/>
    </row>
    <row r="741" spans="1:51" ht="24.75" customHeight="1" x14ac:dyDescent="0.15">
      <c r="A741" s="346" t="s">
        <v>314</v>
      </c>
      <c r="B741" s="346"/>
      <c r="C741" s="346"/>
      <c r="D741" s="346"/>
      <c r="E741" s="940" t="s">
        <v>659</v>
      </c>
      <c r="F741" s="941"/>
      <c r="G741" s="941"/>
      <c r="H741" s="941"/>
      <c r="I741" s="941"/>
      <c r="J741" s="941"/>
      <c r="K741" s="941"/>
      <c r="L741" s="941"/>
      <c r="M741" s="941"/>
      <c r="N741" s="941"/>
      <c r="O741" s="941"/>
      <c r="P741" s="943"/>
      <c r="Q741" s="940"/>
      <c r="R741" s="941"/>
      <c r="S741" s="941"/>
      <c r="T741" s="941"/>
      <c r="U741" s="941"/>
      <c r="V741" s="941"/>
      <c r="W741" s="941"/>
      <c r="X741" s="941"/>
      <c r="Y741" s="941"/>
      <c r="Z741" s="941"/>
      <c r="AA741" s="941"/>
      <c r="AB741" s="943"/>
      <c r="AC741" s="940"/>
      <c r="AD741" s="941"/>
      <c r="AE741" s="941"/>
      <c r="AF741" s="941"/>
      <c r="AG741" s="941"/>
      <c r="AH741" s="941"/>
      <c r="AI741" s="941"/>
      <c r="AJ741" s="941"/>
      <c r="AK741" s="941"/>
      <c r="AL741" s="941"/>
      <c r="AM741" s="941"/>
      <c r="AN741" s="943"/>
      <c r="AO741" s="940"/>
      <c r="AP741" s="941"/>
      <c r="AQ741" s="941"/>
      <c r="AR741" s="941"/>
      <c r="AS741" s="941"/>
      <c r="AT741" s="941"/>
      <c r="AU741" s="941"/>
      <c r="AV741" s="941"/>
      <c r="AW741" s="941"/>
      <c r="AX741" s="942"/>
    </row>
    <row r="742" spans="1:51" ht="24.75" customHeight="1" x14ac:dyDescent="0.15">
      <c r="A742" s="346" t="s">
        <v>313</v>
      </c>
      <c r="B742" s="346"/>
      <c r="C742" s="346"/>
      <c r="D742" s="346"/>
      <c r="E742" s="940" t="s">
        <v>660</v>
      </c>
      <c r="F742" s="941"/>
      <c r="G742" s="941"/>
      <c r="H742" s="941"/>
      <c r="I742" s="941"/>
      <c r="J742" s="941"/>
      <c r="K742" s="941"/>
      <c r="L742" s="941"/>
      <c r="M742" s="941"/>
      <c r="N742" s="941"/>
      <c r="O742" s="941"/>
      <c r="P742" s="943"/>
      <c r="Q742" s="940"/>
      <c r="R742" s="941"/>
      <c r="S742" s="941"/>
      <c r="T742" s="941"/>
      <c r="U742" s="941"/>
      <c r="V742" s="941"/>
      <c r="W742" s="941"/>
      <c r="X742" s="941"/>
      <c r="Y742" s="941"/>
      <c r="Z742" s="941"/>
      <c r="AA742" s="941"/>
      <c r="AB742" s="943"/>
      <c r="AC742" s="940"/>
      <c r="AD742" s="941"/>
      <c r="AE742" s="941"/>
      <c r="AF742" s="941"/>
      <c r="AG742" s="941"/>
      <c r="AH742" s="941"/>
      <c r="AI742" s="941"/>
      <c r="AJ742" s="941"/>
      <c r="AK742" s="941"/>
      <c r="AL742" s="941"/>
      <c r="AM742" s="941"/>
      <c r="AN742" s="943"/>
      <c r="AO742" s="940"/>
      <c r="AP742" s="941"/>
      <c r="AQ742" s="941"/>
      <c r="AR742" s="941"/>
      <c r="AS742" s="941"/>
      <c r="AT742" s="941"/>
      <c r="AU742" s="941"/>
      <c r="AV742" s="941"/>
      <c r="AW742" s="941"/>
      <c r="AX742" s="942"/>
    </row>
    <row r="743" spans="1:51" ht="24.75" customHeight="1" x14ac:dyDescent="0.15">
      <c r="A743" s="346" t="s">
        <v>312</v>
      </c>
      <c r="B743" s="346"/>
      <c r="C743" s="346"/>
      <c r="D743" s="346"/>
      <c r="E743" s="940" t="s">
        <v>661</v>
      </c>
      <c r="F743" s="941"/>
      <c r="G743" s="941"/>
      <c r="H743" s="941"/>
      <c r="I743" s="941"/>
      <c r="J743" s="941"/>
      <c r="K743" s="941"/>
      <c r="L743" s="941"/>
      <c r="M743" s="941"/>
      <c r="N743" s="941"/>
      <c r="O743" s="941"/>
      <c r="P743" s="943"/>
      <c r="Q743" s="940"/>
      <c r="R743" s="941"/>
      <c r="S743" s="941"/>
      <c r="T743" s="941"/>
      <c r="U743" s="941"/>
      <c r="V743" s="941"/>
      <c r="W743" s="941"/>
      <c r="X743" s="941"/>
      <c r="Y743" s="941"/>
      <c r="Z743" s="941"/>
      <c r="AA743" s="941"/>
      <c r="AB743" s="943"/>
      <c r="AC743" s="940"/>
      <c r="AD743" s="941"/>
      <c r="AE743" s="941"/>
      <c r="AF743" s="941"/>
      <c r="AG743" s="941"/>
      <c r="AH743" s="941"/>
      <c r="AI743" s="941"/>
      <c r="AJ743" s="941"/>
      <c r="AK743" s="941"/>
      <c r="AL743" s="941"/>
      <c r="AM743" s="941"/>
      <c r="AN743" s="943"/>
      <c r="AO743" s="940"/>
      <c r="AP743" s="941"/>
      <c r="AQ743" s="941"/>
      <c r="AR743" s="941"/>
      <c r="AS743" s="941"/>
      <c r="AT743" s="941"/>
      <c r="AU743" s="941"/>
      <c r="AV743" s="941"/>
      <c r="AW743" s="941"/>
      <c r="AX743" s="942"/>
    </row>
    <row r="744" spans="1:51" ht="24.75" customHeight="1" x14ac:dyDescent="0.15">
      <c r="A744" s="346" t="s">
        <v>311</v>
      </c>
      <c r="B744" s="346"/>
      <c r="C744" s="346"/>
      <c r="D744" s="346"/>
      <c r="E744" s="940" t="s">
        <v>662</v>
      </c>
      <c r="F744" s="941"/>
      <c r="G744" s="941"/>
      <c r="H744" s="941"/>
      <c r="I744" s="941"/>
      <c r="J744" s="941"/>
      <c r="K744" s="941"/>
      <c r="L744" s="941"/>
      <c r="M744" s="941"/>
      <c r="N744" s="941"/>
      <c r="O744" s="941"/>
      <c r="P744" s="943"/>
      <c r="Q744" s="940"/>
      <c r="R744" s="941"/>
      <c r="S744" s="941"/>
      <c r="T744" s="941"/>
      <c r="U744" s="941"/>
      <c r="V744" s="941"/>
      <c r="W744" s="941"/>
      <c r="X744" s="941"/>
      <c r="Y744" s="941"/>
      <c r="Z744" s="941"/>
      <c r="AA744" s="941"/>
      <c r="AB744" s="943"/>
      <c r="AC744" s="940"/>
      <c r="AD744" s="941"/>
      <c r="AE744" s="941"/>
      <c r="AF744" s="941"/>
      <c r="AG744" s="941"/>
      <c r="AH744" s="941"/>
      <c r="AI744" s="941"/>
      <c r="AJ744" s="941"/>
      <c r="AK744" s="941"/>
      <c r="AL744" s="941"/>
      <c r="AM744" s="941"/>
      <c r="AN744" s="943"/>
      <c r="AO744" s="940"/>
      <c r="AP744" s="941"/>
      <c r="AQ744" s="941"/>
      <c r="AR744" s="941"/>
      <c r="AS744" s="941"/>
      <c r="AT744" s="941"/>
      <c r="AU744" s="941"/>
      <c r="AV744" s="941"/>
      <c r="AW744" s="941"/>
      <c r="AX744" s="942"/>
    </row>
    <row r="745" spans="1:51" ht="24.75" customHeight="1" x14ac:dyDescent="0.15">
      <c r="A745" s="346" t="s">
        <v>310</v>
      </c>
      <c r="B745" s="346"/>
      <c r="C745" s="346"/>
      <c r="D745" s="346"/>
      <c r="E745" s="977" t="s">
        <v>663</v>
      </c>
      <c r="F745" s="978"/>
      <c r="G745" s="978"/>
      <c r="H745" s="978"/>
      <c r="I745" s="978"/>
      <c r="J745" s="978"/>
      <c r="K745" s="978"/>
      <c r="L745" s="978"/>
      <c r="M745" s="978"/>
      <c r="N745" s="978"/>
      <c r="O745" s="978"/>
      <c r="P745" s="979"/>
      <c r="Q745" s="977"/>
      <c r="R745" s="978"/>
      <c r="S745" s="978"/>
      <c r="T745" s="978"/>
      <c r="U745" s="978"/>
      <c r="V745" s="978"/>
      <c r="W745" s="978"/>
      <c r="X745" s="978"/>
      <c r="Y745" s="978"/>
      <c r="Z745" s="978"/>
      <c r="AA745" s="978"/>
      <c r="AB745" s="979"/>
      <c r="AC745" s="977"/>
      <c r="AD745" s="978"/>
      <c r="AE745" s="978"/>
      <c r="AF745" s="978"/>
      <c r="AG745" s="978"/>
      <c r="AH745" s="978"/>
      <c r="AI745" s="978"/>
      <c r="AJ745" s="978"/>
      <c r="AK745" s="978"/>
      <c r="AL745" s="978"/>
      <c r="AM745" s="978"/>
      <c r="AN745" s="979"/>
      <c r="AO745" s="940"/>
      <c r="AP745" s="941"/>
      <c r="AQ745" s="941"/>
      <c r="AR745" s="941"/>
      <c r="AS745" s="941"/>
      <c r="AT745" s="941"/>
      <c r="AU745" s="941"/>
      <c r="AV745" s="941"/>
      <c r="AW745" s="941"/>
      <c r="AX745" s="942"/>
    </row>
    <row r="746" spans="1:51" ht="24.75" customHeight="1" x14ac:dyDescent="0.15">
      <c r="A746" s="346" t="s">
        <v>467</v>
      </c>
      <c r="B746" s="346"/>
      <c r="C746" s="346"/>
      <c r="D746" s="346"/>
      <c r="E746" s="946" t="s">
        <v>655</v>
      </c>
      <c r="F746" s="944"/>
      <c r="G746" s="944"/>
      <c r="H746" s="85" t="str">
        <f>IF(E746="","","-")</f>
        <v>-</v>
      </c>
      <c r="I746" s="944"/>
      <c r="J746" s="944"/>
      <c r="K746" s="85" t="str">
        <f>IF(I746="","","-")</f>
        <v/>
      </c>
      <c r="L746" s="945">
        <v>593</v>
      </c>
      <c r="M746" s="945"/>
      <c r="N746" s="85" t="str">
        <f>IF(O746="","","-")</f>
        <v/>
      </c>
      <c r="O746" s="947"/>
      <c r="P746" s="948"/>
      <c r="Q746" s="946"/>
      <c r="R746" s="944"/>
      <c r="S746" s="944"/>
      <c r="T746" s="85" t="str">
        <f>IF(Q746="","","-")</f>
        <v/>
      </c>
      <c r="U746" s="944"/>
      <c r="V746" s="944"/>
      <c r="W746" s="85" t="str">
        <f>IF(U746="","","-")</f>
        <v/>
      </c>
      <c r="X746" s="945"/>
      <c r="Y746" s="945"/>
      <c r="Z746" s="85" t="str">
        <f>IF(AA746="","","-")</f>
        <v/>
      </c>
      <c r="AA746" s="947"/>
      <c r="AB746" s="948"/>
      <c r="AC746" s="946"/>
      <c r="AD746" s="944"/>
      <c r="AE746" s="944"/>
      <c r="AF746" s="85" t="str">
        <f>IF(AC746="","","-")</f>
        <v/>
      </c>
      <c r="AG746" s="944"/>
      <c r="AH746" s="944"/>
      <c r="AI746" s="85" t="str">
        <f>IF(AG746="","","-")</f>
        <v/>
      </c>
      <c r="AJ746" s="945"/>
      <c r="AK746" s="945"/>
      <c r="AL746" s="85" t="str">
        <f>IF(AM746="","","-")</f>
        <v/>
      </c>
      <c r="AM746" s="947"/>
      <c r="AN746" s="948"/>
      <c r="AO746" s="946"/>
      <c r="AP746" s="944"/>
      <c r="AQ746" s="85" t="str">
        <f>IF(AO746="","","-")</f>
        <v/>
      </c>
      <c r="AR746" s="944"/>
      <c r="AS746" s="944"/>
      <c r="AT746" s="85" t="str">
        <f>IF(AR746="","","-")</f>
        <v/>
      </c>
      <c r="AU746" s="945"/>
      <c r="AV746" s="945"/>
      <c r="AW746" s="85" t="str">
        <f>IF(AX746="","","-")</f>
        <v/>
      </c>
      <c r="AX746" s="88"/>
    </row>
    <row r="747" spans="1:51" ht="24.75" customHeight="1" x14ac:dyDescent="0.15">
      <c r="A747" s="346" t="s">
        <v>429</v>
      </c>
      <c r="B747" s="346"/>
      <c r="C747" s="346"/>
      <c r="D747" s="346"/>
      <c r="E747" s="946" t="s">
        <v>655</v>
      </c>
      <c r="F747" s="944"/>
      <c r="G747" s="944"/>
      <c r="H747" s="85" t="str">
        <f>IF(E747="","","-")</f>
        <v>-</v>
      </c>
      <c r="I747" s="944"/>
      <c r="J747" s="944"/>
      <c r="K747" s="85" t="str">
        <f>IF(I747="","","-")</f>
        <v/>
      </c>
      <c r="L747" s="945">
        <v>602</v>
      </c>
      <c r="M747" s="945"/>
      <c r="N747" s="85" t="str">
        <f>IF(O747="","","-")</f>
        <v/>
      </c>
      <c r="O747" s="947"/>
      <c r="P747" s="948"/>
      <c r="Q747" s="946"/>
      <c r="R747" s="944"/>
      <c r="S747" s="944"/>
      <c r="T747" s="85" t="str">
        <f>IF(Q747="","","-")</f>
        <v/>
      </c>
      <c r="U747" s="944"/>
      <c r="V747" s="944"/>
      <c r="W747" s="85" t="str">
        <f>IF(U747="","","-")</f>
        <v/>
      </c>
      <c r="X747" s="945"/>
      <c r="Y747" s="945"/>
      <c r="Z747" s="85" t="str">
        <f>IF(AA747="","","-")</f>
        <v/>
      </c>
      <c r="AA747" s="947"/>
      <c r="AB747" s="948"/>
      <c r="AC747" s="946"/>
      <c r="AD747" s="944"/>
      <c r="AE747" s="944"/>
      <c r="AF747" s="85" t="str">
        <f>IF(AC747="","","-")</f>
        <v/>
      </c>
      <c r="AG747" s="944"/>
      <c r="AH747" s="944"/>
      <c r="AI747" s="85" t="str">
        <f>IF(AG747="","","-")</f>
        <v/>
      </c>
      <c r="AJ747" s="945"/>
      <c r="AK747" s="945"/>
      <c r="AL747" s="85" t="str">
        <f>IF(AM747="","","-")</f>
        <v/>
      </c>
      <c r="AM747" s="947"/>
      <c r="AN747" s="948"/>
      <c r="AO747" s="946"/>
      <c r="AP747" s="944"/>
      <c r="AQ747" s="85" t="str">
        <f>IF(AO747="","","-")</f>
        <v/>
      </c>
      <c r="AR747" s="944"/>
      <c r="AS747" s="944"/>
      <c r="AT747" s="85" t="str">
        <f>IF(AR747="","","-")</f>
        <v/>
      </c>
      <c r="AU747" s="945"/>
      <c r="AV747" s="945"/>
      <c r="AW747" s="85" t="str">
        <f>IF(AX747="","","-")</f>
        <v/>
      </c>
      <c r="AX747" s="88"/>
    </row>
    <row r="748" spans="1:51" ht="28.35" customHeight="1" x14ac:dyDescent="0.15">
      <c r="A748" s="598" t="s">
        <v>304</v>
      </c>
      <c r="B748" s="599"/>
      <c r="C748" s="599"/>
      <c r="D748" s="599"/>
      <c r="E748" s="599"/>
      <c r="F748" s="600"/>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306</v>
      </c>
      <c r="B787" s="613"/>
      <c r="C787" s="613"/>
      <c r="D787" s="613"/>
      <c r="E787" s="613"/>
      <c r="F787" s="614"/>
      <c r="G787" s="579" t="s">
        <v>674</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283</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6"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6"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24.75" customHeight="1" x14ac:dyDescent="0.15">
      <c r="A789" s="615"/>
      <c r="B789" s="616"/>
      <c r="C789" s="616"/>
      <c r="D789" s="616"/>
      <c r="E789" s="616"/>
      <c r="F789" s="617"/>
      <c r="G789" s="654" t="s">
        <v>675</v>
      </c>
      <c r="H789" s="655"/>
      <c r="I789" s="655"/>
      <c r="J789" s="655"/>
      <c r="K789" s="656"/>
      <c r="L789" s="648"/>
      <c r="M789" s="649"/>
      <c r="N789" s="649"/>
      <c r="O789" s="649"/>
      <c r="P789" s="649"/>
      <c r="Q789" s="649"/>
      <c r="R789" s="649"/>
      <c r="S789" s="649"/>
      <c r="T789" s="649"/>
      <c r="U789" s="649"/>
      <c r="V789" s="649"/>
      <c r="W789" s="649"/>
      <c r="X789" s="650"/>
      <c r="Y789" s="367"/>
      <c r="Z789" s="368"/>
      <c r="AA789" s="368"/>
      <c r="AB789" s="786"/>
      <c r="AC789" s="654"/>
      <c r="AD789" s="655"/>
      <c r="AE789" s="655"/>
      <c r="AF789" s="655"/>
      <c r="AG789" s="656"/>
      <c r="AH789" s="648"/>
      <c r="AI789" s="649"/>
      <c r="AJ789" s="649"/>
      <c r="AK789" s="649"/>
      <c r="AL789" s="649"/>
      <c r="AM789" s="649"/>
      <c r="AN789" s="649"/>
      <c r="AO789" s="649"/>
      <c r="AP789" s="649"/>
      <c r="AQ789" s="649"/>
      <c r="AR789" s="649"/>
      <c r="AS789" s="649"/>
      <c r="AT789" s="650"/>
      <c r="AU789" s="367"/>
      <c r="AV789" s="368"/>
      <c r="AW789" s="368"/>
      <c r="AX789" s="369"/>
    </row>
    <row r="790" spans="1:51" ht="24.75" customHeight="1" x14ac:dyDescent="0.15">
      <c r="A790" s="615"/>
      <c r="B790" s="616"/>
      <c r="C790" s="616"/>
      <c r="D790" s="616"/>
      <c r="E790" s="616"/>
      <c r="F790" s="617"/>
      <c r="G790" s="590" t="s">
        <v>676</v>
      </c>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customHeight="1" x14ac:dyDescent="0.15">
      <c r="A791" s="615"/>
      <c r="B791" s="616"/>
      <c r="C791" s="616"/>
      <c r="D791" s="616"/>
      <c r="E791" s="616"/>
      <c r="F791" s="617"/>
      <c r="G791" s="590" t="s">
        <v>677</v>
      </c>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customHeight="1" x14ac:dyDescent="0.15">
      <c r="A792" s="615"/>
      <c r="B792" s="616"/>
      <c r="C792" s="616"/>
      <c r="D792" s="616"/>
      <c r="E792" s="616"/>
      <c r="F792" s="617"/>
      <c r="G792" s="590" t="s">
        <v>678</v>
      </c>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24.75" customHeight="1" x14ac:dyDescent="0.15">
      <c r="A799" s="615"/>
      <c r="B799" s="616"/>
      <c r="C799" s="616"/>
      <c r="D799" s="616"/>
      <c r="E799" s="616"/>
      <c r="F799" s="617"/>
      <c r="G799" s="807" t="s">
        <v>20</v>
      </c>
      <c r="H799" s="808"/>
      <c r="I799" s="808"/>
      <c r="J799" s="808"/>
      <c r="K799" s="808"/>
      <c r="L799" s="809"/>
      <c r="M799" s="810"/>
      <c r="N799" s="810"/>
      <c r="O799" s="810"/>
      <c r="P799" s="810"/>
      <c r="Q799" s="810"/>
      <c r="R799" s="810"/>
      <c r="S799" s="810"/>
      <c r="T799" s="810"/>
      <c r="U799" s="810"/>
      <c r="V799" s="810"/>
      <c r="W799" s="810"/>
      <c r="X799" s="811"/>
      <c r="Y799" s="812">
        <f>SUM(Y789:AB798)</f>
        <v>0</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0</v>
      </c>
      <c r="AV799" s="813"/>
      <c r="AW799" s="813"/>
      <c r="AX799" s="815"/>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6"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6"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7"/>
      <c r="Z802" s="368"/>
      <c r="AA802" s="368"/>
      <c r="AB802" s="786"/>
      <c r="AC802" s="654"/>
      <c r="AD802" s="655"/>
      <c r="AE802" s="655"/>
      <c r="AF802" s="655"/>
      <c r="AG802" s="656"/>
      <c r="AH802" s="648"/>
      <c r="AI802" s="649"/>
      <c r="AJ802" s="649"/>
      <c r="AK802" s="649"/>
      <c r="AL802" s="649"/>
      <c r="AM802" s="649"/>
      <c r="AN802" s="649"/>
      <c r="AO802" s="649"/>
      <c r="AP802" s="649"/>
      <c r="AQ802" s="649"/>
      <c r="AR802" s="649"/>
      <c r="AS802" s="649"/>
      <c r="AT802" s="650"/>
      <c r="AU802" s="367"/>
      <c r="AV802" s="368"/>
      <c r="AW802" s="368"/>
      <c r="AX802" s="369"/>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6"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6"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7"/>
      <c r="Z815" s="368"/>
      <c r="AA815" s="368"/>
      <c r="AB815" s="786"/>
      <c r="AC815" s="654"/>
      <c r="AD815" s="655"/>
      <c r="AE815" s="655"/>
      <c r="AF815" s="655"/>
      <c r="AG815" s="656"/>
      <c r="AH815" s="648"/>
      <c r="AI815" s="649"/>
      <c r="AJ815" s="649"/>
      <c r="AK815" s="649"/>
      <c r="AL815" s="649"/>
      <c r="AM815" s="649"/>
      <c r="AN815" s="649"/>
      <c r="AO815" s="649"/>
      <c r="AP815" s="649"/>
      <c r="AQ815" s="649"/>
      <c r="AR815" s="649"/>
      <c r="AS815" s="649"/>
      <c r="AT815" s="650"/>
      <c r="AU815" s="367"/>
      <c r="AV815" s="368"/>
      <c r="AW815" s="368"/>
      <c r="AX815" s="369"/>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6"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6"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7"/>
      <c r="Z828" s="368"/>
      <c r="AA828" s="368"/>
      <c r="AB828" s="786"/>
      <c r="AC828" s="654"/>
      <c r="AD828" s="655"/>
      <c r="AE828" s="655"/>
      <c r="AF828" s="655"/>
      <c r="AG828" s="656"/>
      <c r="AH828" s="648"/>
      <c r="AI828" s="649"/>
      <c r="AJ828" s="649"/>
      <c r="AK828" s="649"/>
      <c r="AL828" s="649"/>
      <c r="AM828" s="649"/>
      <c r="AN828" s="649"/>
      <c r="AO828" s="649"/>
      <c r="AP828" s="649"/>
      <c r="AQ828" s="649"/>
      <c r="AR828" s="649"/>
      <c r="AS828" s="649"/>
      <c r="AT828" s="650"/>
      <c r="AU828" s="367"/>
      <c r="AV828" s="368"/>
      <c r="AW828" s="368"/>
      <c r="AX828" s="369"/>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89" t="s">
        <v>147</v>
      </c>
      <c r="B839" s="890"/>
      <c r="C839" s="890"/>
      <c r="D839" s="890"/>
      <c r="E839" s="890"/>
      <c r="F839" s="890"/>
      <c r="G839" s="890"/>
      <c r="H839" s="890"/>
      <c r="I839" s="890"/>
      <c r="J839" s="890"/>
      <c r="K839" s="890"/>
      <c r="L839" s="890"/>
      <c r="M839" s="890"/>
      <c r="N839" s="890"/>
      <c r="O839" s="890"/>
      <c r="P839" s="890"/>
      <c r="Q839" s="890"/>
      <c r="R839" s="890"/>
      <c r="S839" s="890"/>
      <c r="T839" s="890"/>
      <c r="U839" s="890"/>
      <c r="V839" s="890"/>
      <c r="W839" s="890"/>
      <c r="X839" s="890"/>
      <c r="Y839" s="890"/>
      <c r="Z839" s="890"/>
      <c r="AA839" s="890"/>
      <c r="AB839" s="890"/>
      <c r="AC839" s="890"/>
      <c r="AD839" s="890"/>
      <c r="AE839" s="890"/>
      <c r="AF839" s="890"/>
      <c r="AG839" s="890"/>
      <c r="AH839" s="890"/>
      <c r="AI839" s="890"/>
      <c r="AJ839" s="890"/>
      <c r="AK839" s="891"/>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288</v>
      </c>
      <c r="AI844" s="345"/>
      <c r="AJ844" s="345"/>
      <c r="AK844" s="345"/>
      <c r="AL844" s="345" t="s">
        <v>21</v>
      </c>
      <c r="AM844" s="345"/>
      <c r="AN844" s="345"/>
      <c r="AO844" s="349"/>
      <c r="AP844" s="350" t="s">
        <v>222</v>
      </c>
      <c r="AQ844" s="350"/>
      <c r="AR844" s="350"/>
      <c r="AS844" s="350"/>
      <c r="AT844" s="350"/>
      <c r="AU844" s="350"/>
      <c r="AV844" s="350"/>
      <c r="AW844" s="350"/>
      <c r="AX844" s="350"/>
    </row>
    <row r="845" spans="1:51" ht="45" customHeight="1" x14ac:dyDescent="0.15">
      <c r="A845" s="355">
        <v>1</v>
      </c>
      <c r="B845" s="355">
        <v>1</v>
      </c>
      <c r="C845" s="343" t="s">
        <v>679</v>
      </c>
      <c r="D845" s="328"/>
      <c r="E845" s="328"/>
      <c r="F845" s="328"/>
      <c r="G845" s="328"/>
      <c r="H845" s="328"/>
      <c r="I845" s="328"/>
      <c r="J845" s="329">
        <v>6000012070001</v>
      </c>
      <c r="K845" s="330"/>
      <c r="L845" s="330"/>
      <c r="M845" s="330"/>
      <c r="N845" s="330"/>
      <c r="O845" s="330"/>
      <c r="P845" s="344" t="s">
        <v>682</v>
      </c>
      <c r="Q845" s="331"/>
      <c r="R845" s="331"/>
      <c r="S845" s="331"/>
      <c r="T845" s="331"/>
      <c r="U845" s="331"/>
      <c r="V845" s="331"/>
      <c r="W845" s="331"/>
      <c r="X845" s="331"/>
      <c r="Y845" s="332"/>
      <c r="Z845" s="333"/>
      <c r="AA845" s="333"/>
      <c r="AB845" s="334"/>
      <c r="AC845" s="335"/>
      <c r="AD845" s="336"/>
      <c r="AE845" s="336"/>
      <c r="AF845" s="336"/>
      <c r="AG845" s="336"/>
      <c r="AH845" s="351" t="s">
        <v>683</v>
      </c>
      <c r="AI845" s="352"/>
      <c r="AJ845" s="352"/>
      <c r="AK845" s="352"/>
      <c r="AL845" s="339" t="s">
        <v>683</v>
      </c>
      <c r="AM845" s="340"/>
      <c r="AN845" s="340"/>
      <c r="AO845" s="341"/>
      <c r="AP845" s="342"/>
      <c r="AQ845" s="342"/>
      <c r="AR845" s="342"/>
      <c r="AS845" s="342"/>
      <c r="AT845" s="342"/>
      <c r="AU845" s="342"/>
      <c r="AV845" s="342"/>
      <c r="AW845" s="342"/>
      <c r="AX845" s="342"/>
    </row>
    <row r="846" spans="1:51" ht="45" customHeight="1" x14ac:dyDescent="0.15">
      <c r="A846" s="355">
        <v>2</v>
      </c>
      <c r="B846" s="355">
        <v>1</v>
      </c>
      <c r="C846" s="343" t="s">
        <v>679</v>
      </c>
      <c r="D846" s="328"/>
      <c r="E846" s="328"/>
      <c r="F846" s="328"/>
      <c r="G846" s="328"/>
      <c r="H846" s="328"/>
      <c r="I846" s="328"/>
      <c r="J846" s="329">
        <v>6000012070001</v>
      </c>
      <c r="K846" s="330"/>
      <c r="L846" s="330"/>
      <c r="M846" s="330"/>
      <c r="N846" s="330"/>
      <c r="O846" s="330"/>
      <c r="P846" s="331" t="s">
        <v>682</v>
      </c>
      <c r="Q846" s="331"/>
      <c r="R846" s="331"/>
      <c r="S846" s="331"/>
      <c r="T846" s="331"/>
      <c r="U846" s="331"/>
      <c r="V846" s="331"/>
      <c r="W846" s="331"/>
      <c r="X846" s="331"/>
      <c r="Y846" s="332"/>
      <c r="Z846" s="333"/>
      <c r="AA846" s="333"/>
      <c r="AB846" s="334"/>
      <c r="AC846" s="335"/>
      <c r="AD846" s="336"/>
      <c r="AE846" s="336"/>
      <c r="AF846" s="336"/>
      <c r="AG846" s="336"/>
      <c r="AH846" s="351" t="s">
        <v>683</v>
      </c>
      <c r="AI846" s="352"/>
      <c r="AJ846" s="352"/>
      <c r="AK846" s="352"/>
      <c r="AL846" s="339" t="s">
        <v>683</v>
      </c>
      <c r="AM846" s="340"/>
      <c r="AN846" s="340"/>
      <c r="AO846" s="341"/>
      <c r="AP846" s="342"/>
      <c r="AQ846" s="342"/>
      <c r="AR846" s="342"/>
      <c r="AS846" s="342"/>
      <c r="AT846" s="342"/>
      <c r="AU846" s="342"/>
      <c r="AV846" s="342"/>
      <c r="AW846" s="342"/>
      <c r="AX846" s="342"/>
      <c r="AY846">
        <f>COUNTA($C$846)</f>
        <v>1</v>
      </c>
    </row>
    <row r="847" spans="1:51" ht="45" customHeight="1" x14ac:dyDescent="0.15">
      <c r="A847" s="355">
        <v>3</v>
      </c>
      <c r="B847" s="355">
        <v>1</v>
      </c>
      <c r="C847" s="343" t="s">
        <v>679</v>
      </c>
      <c r="D847" s="328"/>
      <c r="E847" s="328"/>
      <c r="F847" s="328"/>
      <c r="G847" s="328"/>
      <c r="H847" s="328"/>
      <c r="I847" s="328"/>
      <c r="J847" s="329">
        <v>6000012070001</v>
      </c>
      <c r="K847" s="330"/>
      <c r="L847" s="330"/>
      <c r="M847" s="330"/>
      <c r="N847" s="330"/>
      <c r="O847" s="330"/>
      <c r="P847" s="344" t="s">
        <v>682</v>
      </c>
      <c r="Q847" s="331"/>
      <c r="R847" s="331"/>
      <c r="S847" s="331"/>
      <c r="T847" s="331"/>
      <c r="U847" s="331"/>
      <c r="V847" s="331"/>
      <c r="W847" s="331"/>
      <c r="X847" s="331"/>
      <c r="Y847" s="332"/>
      <c r="Z847" s="333"/>
      <c r="AA847" s="333"/>
      <c r="AB847" s="334"/>
      <c r="AC847" s="335"/>
      <c r="AD847" s="336"/>
      <c r="AE847" s="336"/>
      <c r="AF847" s="336"/>
      <c r="AG847" s="336"/>
      <c r="AH847" s="337" t="s">
        <v>683</v>
      </c>
      <c r="AI847" s="338"/>
      <c r="AJ847" s="338"/>
      <c r="AK847" s="338"/>
      <c r="AL847" s="339" t="s">
        <v>683</v>
      </c>
      <c r="AM847" s="340"/>
      <c r="AN847" s="340"/>
      <c r="AO847" s="341"/>
      <c r="AP847" s="342"/>
      <c r="AQ847" s="342"/>
      <c r="AR847" s="342"/>
      <c r="AS847" s="342"/>
      <c r="AT847" s="342"/>
      <c r="AU847" s="342"/>
      <c r="AV847" s="342"/>
      <c r="AW847" s="342"/>
      <c r="AX847" s="342"/>
      <c r="AY847">
        <f>COUNTA($C$847)</f>
        <v>1</v>
      </c>
    </row>
    <row r="848" spans="1:51" ht="45" customHeight="1" x14ac:dyDescent="0.15">
      <c r="A848" s="355">
        <v>4</v>
      </c>
      <c r="B848" s="355">
        <v>1</v>
      </c>
      <c r="C848" s="343" t="s">
        <v>679</v>
      </c>
      <c r="D848" s="328"/>
      <c r="E848" s="328"/>
      <c r="F848" s="328"/>
      <c r="G848" s="328"/>
      <c r="H848" s="328"/>
      <c r="I848" s="328"/>
      <c r="J848" s="329">
        <v>6000012070001</v>
      </c>
      <c r="K848" s="330"/>
      <c r="L848" s="330"/>
      <c r="M848" s="330"/>
      <c r="N848" s="330"/>
      <c r="O848" s="330"/>
      <c r="P848" s="344" t="s">
        <v>682</v>
      </c>
      <c r="Q848" s="331"/>
      <c r="R848" s="331"/>
      <c r="S848" s="331"/>
      <c r="T848" s="331"/>
      <c r="U848" s="331"/>
      <c r="V848" s="331"/>
      <c r="W848" s="331"/>
      <c r="X848" s="331"/>
      <c r="Y848" s="332"/>
      <c r="Z848" s="333"/>
      <c r="AA848" s="333"/>
      <c r="AB848" s="334"/>
      <c r="AC848" s="335"/>
      <c r="AD848" s="336"/>
      <c r="AE848" s="336"/>
      <c r="AF848" s="336"/>
      <c r="AG848" s="336"/>
      <c r="AH848" s="337" t="s">
        <v>683</v>
      </c>
      <c r="AI848" s="338"/>
      <c r="AJ848" s="338"/>
      <c r="AK848" s="338"/>
      <c r="AL848" s="339" t="s">
        <v>683</v>
      </c>
      <c r="AM848" s="340"/>
      <c r="AN848" s="340"/>
      <c r="AO848" s="341"/>
      <c r="AP848" s="342"/>
      <c r="AQ848" s="342"/>
      <c r="AR848" s="342"/>
      <c r="AS848" s="342"/>
      <c r="AT848" s="342"/>
      <c r="AU848" s="342"/>
      <c r="AV848" s="342"/>
      <c r="AW848" s="342"/>
      <c r="AX848" s="342"/>
      <c r="AY848">
        <f>COUNTA($C$848)</f>
        <v>1</v>
      </c>
    </row>
    <row r="849" spans="1:51" ht="45" customHeight="1" x14ac:dyDescent="0.15">
      <c r="A849" s="355">
        <v>5</v>
      </c>
      <c r="B849" s="355">
        <v>1</v>
      </c>
      <c r="C849" s="343" t="s">
        <v>679</v>
      </c>
      <c r="D849" s="328"/>
      <c r="E849" s="328"/>
      <c r="F849" s="328"/>
      <c r="G849" s="328"/>
      <c r="H849" s="328"/>
      <c r="I849" s="328"/>
      <c r="J849" s="329">
        <v>6000012070001</v>
      </c>
      <c r="K849" s="330"/>
      <c r="L849" s="330"/>
      <c r="M849" s="330"/>
      <c r="N849" s="330"/>
      <c r="O849" s="330"/>
      <c r="P849" s="331" t="s">
        <v>682</v>
      </c>
      <c r="Q849" s="331"/>
      <c r="R849" s="331"/>
      <c r="S849" s="331"/>
      <c r="T849" s="331"/>
      <c r="U849" s="331"/>
      <c r="V849" s="331"/>
      <c r="W849" s="331"/>
      <c r="X849" s="331"/>
      <c r="Y849" s="332"/>
      <c r="Z849" s="333"/>
      <c r="AA849" s="333"/>
      <c r="AB849" s="334"/>
      <c r="AC849" s="335"/>
      <c r="AD849" s="336"/>
      <c r="AE849" s="336"/>
      <c r="AF849" s="336"/>
      <c r="AG849" s="336"/>
      <c r="AH849" s="337" t="s">
        <v>683</v>
      </c>
      <c r="AI849" s="338"/>
      <c r="AJ849" s="338"/>
      <c r="AK849" s="338"/>
      <c r="AL849" s="339" t="s">
        <v>683</v>
      </c>
      <c r="AM849" s="340"/>
      <c r="AN849" s="340"/>
      <c r="AO849" s="341"/>
      <c r="AP849" s="342"/>
      <c r="AQ849" s="342"/>
      <c r="AR849" s="342"/>
      <c r="AS849" s="342"/>
      <c r="AT849" s="342"/>
      <c r="AU849" s="342"/>
      <c r="AV849" s="342"/>
      <c r="AW849" s="342"/>
      <c r="AX849" s="342"/>
      <c r="AY849">
        <f>COUNTA($C$849)</f>
        <v>1</v>
      </c>
    </row>
    <row r="850" spans="1:51" ht="45" customHeight="1" x14ac:dyDescent="0.15">
      <c r="A850" s="355">
        <v>6</v>
      </c>
      <c r="B850" s="355">
        <v>1</v>
      </c>
      <c r="C850" s="343" t="s">
        <v>679</v>
      </c>
      <c r="D850" s="328"/>
      <c r="E850" s="328"/>
      <c r="F850" s="328"/>
      <c r="G850" s="328"/>
      <c r="H850" s="328"/>
      <c r="I850" s="328"/>
      <c r="J850" s="329">
        <v>6000012070001</v>
      </c>
      <c r="K850" s="330"/>
      <c r="L850" s="330"/>
      <c r="M850" s="330"/>
      <c r="N850" s="330"/>
      <c r="O850" s="330"/>
      <c r="P850" s="331" t="s">
        <v>682</v>
      </c>
      <c r="Q850" s="331"/>
      <c r="R850" s="331"/>
      <c r="S850" s="331"/>
      <c r="T850" s="331"/>
      <c r="U850" s="331"/>
      <c r="V850" s="331"/>
      <c r="W850" s="331"/>
      <c r="X850" s="331"/>
      <c r="Y850" s="332"/>
      <c r="Z850" s="333"/>
      <c r="AA850" s="333"/>
      <c r="AB850" s="334"/>
      <c r="AC850" s="335"/>
      <c r="AD850" s="336"/>
      <c r="AE850" s="336"/>
      <c r="AF850" s="336"/>
      <c r="AG850" s="336"/>
      <c r="AH850" s="337" t="s">
        <v>683</v>
      </c>
      <c r="AI850" s="338"/>
      <c r="AJ850" s="338"/>
      <c r="AK850" s="338"/>
      <c r="AL850" s="339" t="s">
        <v>683</v>
      </c>
      <c r="AM850" s="340"/>
      <c r="AN850" s="340"/>
      <c r="AO850" s="341"/>
      <c r="AP850" s="342"/>
      <c r="AQ850" s="342"/>
      <c r="AR850" s="342"/>
      <c r="AS850" s="342"/>
      <c r="AT850" s="342"/>
      <c r="AU850" s="342"/>
      <c r="AV850" s="342"/>
      <c r="AW850" s="342"/>
      <c r="AX850" s="342"/>
      <c r="AY850">
        <f>COUNTA($C$850)</f>
        <v>1</v>
      </c>
    </row>
    <row r="851" spans="1:51" ht="45" customHeight="1" x14ac:dyDescent="0.15">
      <c r="A851" s="355">
        <v>7</v>
      </c>
      <c r="B851" s="355">
        <v>1</v>
      </c>
      <c r="C851" s="343" t="s">
        <v>679</v>
      </c>
      <c r="D851" s="328"/>
      <c r="E851" s="328"/>
      <c r="F851" s="328"/>
      <c r="G851" s="328"/>
      <c r="H851" s="328"/>
      <c r="I851" s="328"/>
      <c r="J851" s="329">
        <v>6000012070001</v>
      </c>
      <c r="K851" s="330"/>
      <c r="L851" s="330"/>
      <c r="M851" s="330"/>
      <c r="N851" s="330"/>
      <c r="O851" s="330"/>
      <c r="P851" s="331" t="s">
        <v>682</v>
      </c>
      <c r="Q851" s="331"/>
      <c r="R851" s="331"/>
      <c r="S851" s="331"/>
      <c r="T851" s="331"/>
      <c r="U851" s="331"/>
      <c r="V851" s="331"/>
      <c r="W851" s="331"/>
      <c r="X851" s="331"/>
      <c r="Y851" s="332"/>
      <c r="Z851" s="333"/>
      <c r="AA851" s="333"/>
      <c r="AB851" s="334"/>
      <c r="AC851" s="335"/>
      <c r="AD851" s="336"/>
      <c r="AE851" s="336"/>
      <c r="AF851" s="336"/>
      <c r="AG851" s="336"/>
      <c r="AH851" s="337" t="s">
        <v>683</v>
      </c>
      <c r="AI851" s="338"/>
      <c r="AJ851" s="338"/>
      <c r="AK851" s="338"/>
      <c r="AL851" s="339" t="s">
        <v>683</v>
      </c>
      <c r="AM851" s="340"/>
      <c r="AN851" s="340"/>
      <c r="AO851" s="341"/>
      <c r="AP851" s="342"/>
      <c r="AQ851" s="342"/>
      <c r="AR851" s="342"/>
      <c r="AS851" s="342"/>
      <c r="AT851" s="342"/>
      <c r="AU851" s="342"/>
      <c r="AV851" s="342"/>
      <c r="AW851" s="342"/>
      <c r="AX851" s="342"/>
      <c r="AY851">
        <f>COUNTA($C$851)</f>
        <v>1</v>
      </c>
    </row>
    <row r="852" spans="1:51" ht="45" customHeight="1" x14ac:dyDescent="0.15">
      <c r="A852" s="355">
        <v>8</v>
      </c>
      <c r="B852" s="355">
        <v>1</v>
      </c>
      <c r="C852" s="343" t="s">
        <v>679</v>
      </c>
      <c r="D852" s="328"/>
      <c r="E852" s="328"/>
      <c r="F852" s="328"/>
      <c r="G852" s="328"/>
      <c r="H852" s="328"/>
      <c r="I852" s="328"/>
      <c r="J852" s="329">
        <v>6000012070001</v>
      </c>
      <c r="K852" s="330"/>
      <c r="L852" s="330"/>
      <c r="M852" s="330"/>
      <c r="N852" s="330"/>
      <c r="O852" s="330"/>
      <c r="P852" s="331" t="s">
        <v>682</v>
      </c>
      <c r="Q852" s="331"/>
      <c r="R852" s="331"/>
      <c r="S852" s="331"/>
      <c r="T852" s="331"/>
      <c r="U852" s="331"/>
      <c r="V852" s="331"/>
      <c r="W852" s="331"/>
      <c r="X852" s="331"/>
      <c r="Y852" s="332"/>
      <c r="Z852" s="333"/>
      <c r="AA852" s="333"/>
      <c r="AB852" s="334"/>
      <c r="AC852" s="335"/>
      <c r="AD852" s="336"/>
      <c r="AE852" s="336"/>
      <c r="AF852" s="336"/>
      <c r="AG852" s="336"/>
      <c r="AH852" s="337" t="s">
        <v>683</v>
      </c>
      <c r="AI852" s="338"/>
      <c r="AJ852" s="338"/>
      <c r="AK852" s="338"/>
      <c r="AL852" s="339" t="s">
        <v>683</v>
      </c>
      <c r="AM852" s="340"/>
      <c r="AN852" s="340"/>
      <c r="AO852" s="341"/>
      <c r="AP852" s="342"/>
      <c r="AQ852" s="342"/>
      <c r="AR852" s="342"/>
      <c r="AS852" s="342"/>
      <c r="AT852" s="342"/>
      <c r="AU852" s="342"/>
      <c r="AV852" s="342"/>
      <c r="AW852" s="342"/>
      <c r="AX852" s="342"/>
      <c r="AY852">
        <f>COUNTA($C$852)</f>
        <v>1</v>
      </c>
    </row>
    <row r="853" spans="1:51" ht="45" customHeight="1" x14ac:dyDescent="0.15">
      <c r="A853" s="355">
        <v>9</v>
      </c>
      <c r="B853" s="355">
        <v>1</v>
      </c>
      <c r="C853" s="343" t="s">
        <v>679</v>
      </c>
      <c r="D853" s="328"/>
      <c r="E853" s="328"/>
      <c r="F853" s="328"/>
      <c r="G853" s="328"/>
      <c r="H853" s="328"/>
      <c r="I853" s="328"/>
      <c r="J853" s="329">
        <v>6000012070001</v>
      </c>
      <c r="K853" s="330"/>
      <c r="L853" s="330"/>
      <c r="M853" s="330"/>
      <c r="N853" s="330"/>
      <c r="O853" s="330"/>
      <c r="P853" s="331" t="s">
        <v>682</v>
      </c>
      <c r="Q853" s="331"/>
      <c r="R853" s="331"/>
      <c r="S853" s="331"/>
      <c r="T853" s="331"/>
      <c r="U853" s="331"/>
      <c r="V853" s="331"/>
      <c r="W853" s="331"/>
      <c r="X853" s="331"/>
      <c r="Y853" s="332"/>
      <c r="Z853" s="333"/>
      <c r="AA853" s="333"/>
      <c r="AB853" s="334"/>
      <c r="AC853" s="335"/>
      <c r="AD853" s="336"/>
      <c r="AE853" s="336"/>
      <c r="AF853" s="336"/>
      <c r="AG853" s="336"/>
      <c r="AH853" s="337" t="s">
        <v>683</v>
      </c>
      <c r="AI853" s="338"/>
      <c r="AJ853" s="338"/>
      <c r="AK853" s="338"/>
      <c r="AL853" s="339"/>
      <c r="AM853" s="340"/>
      <c r="AN853" s="340"/>
      <c r="AO853" s="341"/>
      <c r="AP853" s="342"/>
      <c r="AQ853" s="342"/>
      <c r="AR853" s="342"/>
      <c r="AS853" s="342"/>
      <c r="AT853" s="342"/>
      <c r="AU853" s="342"/>
      <c r="AV853" s="342"/>
      <c r="AW853" s="342"/>
      <c r="AX853" s="342"/>
      <c r="AY853">
        <f>COUNTA($C$853)</f>
        <v>1</v>
      </c>
    </row>
    <row r="854" spans="1:51" ht="45" customHeight="1" x14ac:dyDescent="0.15">
      <c r="A854" s="355">
        <v>10</v>
      </c>
      <c r="B854" s="355">
        <v>1</v>
      </c>
      <c r="C854" s="343" t="s">
        <v>679</v>
      </c>
      <c r="D854" s="328"/>
      <c r="E854" s="328"/>
      <c r="F854" s="328"/>
      <c r="G854" s="328"/>
      <c r="H854" s="328"/>
      <c r="I854" s="328"/>
      <c r="J854" s="329">
        <v>6000012070001</v>
      </c>
      <c r="K854" s="330"/>
      <c r="L854" s="330"/>
      <c r="M854" s="330"/>
      <c r="N854" s="330"/>
      <c r="O854" s="330"/>
      <c r="P854" s="331" t="s">
        <v>682</v>
      </c>
      <c r="Q854" s="331"/>
      <c r="R854" s="331"/>
      <c r="S854" s="331"/>
      <c r="T854" s="331"/>
      <c r="U854" s="331"/>
      <c r="V854" s="331"/>
      <c r="W854" s="331"/>
      <c r="X854" s="331"/>
      <c r="Y854" s="332"/>
      <c r="Z854" s="333"/>
      <c r="AA854" s="333"/>
      <c r="AB854" s="334"/>
      <c r="AC854" s="335"/>
      <c r="AD854" s="336"/>
      <c r="AE854" s="336"/>
      <c r="AF854" s="336"/>
      <c r="AG854" s="336"/>
      <c r="AH854" s="337" t="s">
        <v>683</v>
      </c>
      <c r="AI854" s="338"/>
      <c r="AJ854" s="338"/>
      <c r="AK854" s="338"/>
      <c r="AL854" s="339"/>
      <c r="AM854" s="340"/>
      <c r="AN854" s="340"/>
      <c r="AO854" s="341"/>
      <c r="AP854" s="342"/>
      <c r="AQ854" s="342"/>
      <c r="AR854" s="342"/>
      <c r="AS854" s="342"/>
      <c r="AT854" s="342"/>
      <c r="AU854" s="342"/>
      <c r="AV854" s="342"/>
      <c r="AW854" s="342"/>
      <c r="AX854" s="342"/>
      <c r="AY854">
        <f>COUNTA($C$854)</f>
        <v>1</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288</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288</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288</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288</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288</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288</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288</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250</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265</v>
      </c>
      <c r="AM1106" s="263"/>
      <c r="AN1106" s="263"/>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251</v>
      </c>
      <c r="AQ1109" s="350"/>
      <c r="AR1109" s="350"/>
      <c r="AS1109" s="350"/>
      <c r="AT1109" s="350"/>
      <c r="AU1109" s="350"/>
      <c r="AV1109" s="350"/>
      <c r="AW1109" s="350"/>
      <c r="AX1109" s="350"/>
    </row>
    <row r="1110" spans="1:51" ht="30" hidden="1" customHeight="1" x14ac:dyDescent="0.15">
      <c r="A1110" s="355">
        <v>1</v>
      </c>
      <c r="B1110" s="355">
        <v>1</v>
      </c>
      <c r="C1110" s="353"/>
      <c r="D1110" s="353"/>
      <c r="E1110" s="354"/>
      <c r="F1110" s="354"/>
      <c r="G1110" s="354"/>
      <c r="H1110" s="354"/>
      <c r="I1110" s="354"/>
      <c r="J1110" s="329"/>
      <c r="K1110" s="330"/>
      <c r="L1110" s="330"/>
      <c r="M1110" s="330"/>
      <c r="N1110" s="330"/>
      <c r="O1110" s="330"/>
      <c r="P1110" s="331"/>
      <c r="Q1110" s="331"/>
      <c r="R1110" s="331"/>
      <c r="S1110" s="331"/>
      <c r="T1110" s="331"/>
      <c r="U1110" s="331"/>
      <c r="V1110" s="331"/>
      <c r="W1110" s="331"/>
      <c r="X1110" s="331"/>
      <c r="Y1110" s="332"/>
      <c r="Z1110" s="333"/>
      <c r="AA1110" s="333"/>
      <c r="AB1110" s="334"/>
      <c r="AC1110" s="335"/>
      <c r="AD1110" s="336"/>
      <c r="AE1110" s="336"/>
      <c r="AF1110" s="336"/>
      <c r="AG1110" s="336"/>
      <c r="AH1110" s="337"/>
      <c r="AI1110" s="338"/>
      <c r="AJ1110" s="338"/>
      <c r="AK1110" s="338"/>
      <c r="AL1110" s="339"/>
      <c r="AM1110" s="340"/>
      <c r="AN1110" s="340"/>
      <c r="AO1110" s="341"/>
      <c r="AP1110" s="342"/>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099" priority="14009">
      <formula>IF(RIGHT(TEXT(P14,"0.#"),1)=".",FALSE,TRUE)</formula>
    </cfRule>
    <cfRule type="expression" dxfId="2098" priority="14010">
      <formula>IF(RIGHT(TEXT(P14,"0.#"),1)=".",TRUE,FALSE)</formula>
    </cfRule>
  </conditionalFormatting>
  <conditionalFormatting sqref="AE32">
    <cfRule type="expression" dxfId="2097" priority="13999">
      <formula>IF(RIGHT(TEXT(AE32,"0.#"),1)=".",FALSE,TRUE)</formula>
    </cfRule>
    <cfRule type="expression" dxfId="2096" priority="14000">
      <formula>IF(RIGHT(TEXT(AE32,"0.#"),1)=".",TRUE,FALSE)</formula>
    </cfRule>
  </conditionalFormatting>
  <conditionalFormatting sqref="P18:AX18">
    <cfRule type="expression" dxfId="2095" priority="13885">
      <formula>IF(RIGHT(TEXT(P18,"0.#"),1)=".",FALSE,TRUE)</formula>
    </cfRule>
    <cfRule type="expression" dxfId="2094" priority="13886">
      <formula>IF(RIGHT(TEXT(P18,"0.#"),1)=".",TRUE,FALSE)</formula>
    </cfRule>
  </conditionalFormatting>
  <conditionalFormatting sqref="Y790">
    <cfRule type="expression" dxfId="2093" priority="13881">
      <formula>IF(RIGHT(TEXT(Y790,"0.#"),1)=".",FALSE,TRUE)</formula>
    </cfRule>
    <cfRule type="expression" dxfId="2092" priority="13882">
      <formula>IF(RIGHT(TEXT(Y790,"0.#"),1)=".",TRUE,FALSE)</formula>
    </cfRule>
  </conditionalFormatting>
  <conditionalFormatting sqref="Y799">
    <cfRule type="expression" dxfId="2091" priority="13877">
      <formula>IF(RIGHT(TEXT(Y799,"0.#"),1)=".",FALSE,TRUE)</formula>
    </cfRule>
    <cfRule type="expression" dxfId="2090" priority="13878">
      <formula>IF(RIGHT(TEXT(Y799,"0.#"),1)=".",TRUE,FALSE)</formula>
    </cfRule>
  </conditionalFormatting>
  <conditionalFormatting sqref="Y830:Y837 Y828 Y817:Y824 Y815 Y804:Y811 Y802">
    <cfRule type="expression" dxfId="2089" priority="13659">
      <formula>IF(RIGHT(TEXT(Y802,"0.#"),1)=".",FALSE,TRUE)</formula>
    </cfRule>
    <cfRule type="expression" dxfId="2088" priority="13660">
      <formula>IF(RIGHT(TEXT(Y802,"0.#"),1)=".",TRUE,FALSE)</formula>
    </cfRule>
  </conditionalFormatting>
  <conditionalFormatting sqref="P16:AQ17 P15:AX15 P13:AX13">
    <cfRule type="expression" dxfId="2087" priority="13707">
      <formula>IF(RIGHT(TEXT(P13,"0.#"),1)=".",FALSE,TRUE)</formula>
    </cfRule>
    <cfRule type="expression" dxfId="2086" priority="13708">
      <formula>IF(RIGHT(TEXT(P13,"0.#"),1)=".",TRUE,FALSE)</formula>
    </cfRule>
  </conditionalFormatting>
  <conditionalFormatting sqref="W19:AJ19">
    <cfRule type="expression" dxfId="2085" priority="13705">
      <formula>IF(RIGHT(TEXT(W19,"0.#"),1)=".",FALSE,TRUE)</formula>
    </cfRule>
    <cfRule type="expression" dxfId="2084" priority="13706">
      <formula>IF(RIGHT(TEXT(W19,"0.#"),1)=".",TRUE,FALSE)</formula>
    </cfRule>
  </conditionalFormatting>
  <conditionalFormatting sqref="AE101 AQ101">
    <cfRule type="expression" dxfId="2083" priority="13697">
      <formula>IF(RIGHT(TEXT(AE101,"0.#"),1)=".",FALSE,TRUE)</formula>
    </cfRule>
    <cfRule type="expression" dxfId="2082" priority="13698">
      <formula>IF(RIGHT(TEXT(AE101,"0.#"),1)=".",TRUE,FALSE)</formula>
    </cfRule>
  </conditionalFormatting>
  <conditionalFormatting sqref="Y791:Y798 Y789">
    <cfRule type="expression" dxfId="2081" priority="13683">
      <formula>IF(RIGHT(TEXT(Y789,"0.#"),1)=".",FALSE,TRUE)</formula>
    </cfRule>
    <cfRule type="expression" dxfId="2080" priority="13684">
      <formula>IF(RIGHT(TEXT(Y789,"0.#"),1)=".",TRUE,FALSE)</formula>
    </cfRule>
  </conditionalFormatting>
  <conditionalFormatting sqref="AU790">
    <cfRule type="expression" dxfId="2079" priority="13681">
      <formula>IF(RIGHT(TEXT(AU790,"0.#"),1)=".",FALSE,TRUE)</formula>
    </cfRule>
    <cfRule type="expression" dxfId="2078" priority="13682">
      <formula>IF(RIGHT(TEXT(AU790,"0.#"),1)=".",TRUE,FALSE)</formula>
    </cfRule>
  </conditionalFormatting>
  <conditionalFormatting sqref="AU799">
    <cfRule type="expression" dxfId="2077" priority="13679">
      <formula>IF(RIGHT(TEXT(AU799,"0.#"),1)=".",FALSE,TRUE)</formula>
    </cfRule>
    <cfRule type="expression" dxfId="2076" priority="13680">
      <formula>IF(RIGHT(TEXT(AU799,"0.#"),1)=".",TRUE,FALSE)</formula>
    </cfRule>
  </conditionalFormatting>
  <conditionalFormatting sqref="AU791:AU798 AU789">
    <cfRule type="expression" dxfId="2075" priority="13677">
      <formula>IF(RIGHT(TEXT(AU789,"0.#"),1)=".",FALSE,TRUE)</formula>
    </cfRule>
    <cfRule type="expression" dxfId="2074" priority="13678">
      <formula>IF(RIGHT(TEXT(AU789,"0.#"),1)=".",TRUE,FALSE)</formula>
    </cfRule>
  </conditionalFormatting>
  <conditionalFormatting sqref="Y829 Y816 Y803">
    <cfRule type="expression" dxfId="2073" priority="13663">
      <formula>IF(RIGHT(TEXT(Y803,"0.#"),1)=".",FALSE,TRUE)</formula>
    </cfRule>
    <cfRule type="expression" dxfId="2072" priority="13664">
      <formula>IF(RIGHT(TEXT(Y803,"0.#"),1)=".",TRUE,FALSE)</formula>
    </cfRule>
  </conditionalFormatting>
  <conditionalFormatting sqref="Y838 Y825 Y812">
    <cfRule type="expression" dxfId="2071" priority="13661">
      <formula>IF(RIGHT(TEXT(Y812,"0.#"),1)=".",FALSE,TRUE)</formula>
    </cfRule>
    <cfRule type="expression" dxfId="2070" priority="13662">
      <formula>IF(RIGHT(TEXT(Y812,"0.#"),1)=".",TRUE,FALSE)</formula>
    </cfRule>
  </conditionalFormatting>
  <conditionalFormatting sqref="AU829 AU816 AU803">
    <cfRule type="expression" dxfId="2069" priority="13657">
      <formula>IF(RIGHT(TEXT(AU803,"0.#"),1)=".",FALSE,TRUE)</formula>
    </cfRule>
    <cfRule type="expression" dxfId="2068" priority="13658">
      <formula>IF(RIGHT(TEXT(AU803,"0.#"),1)=".",TRUE,FALSE)</formula>
    </cfRule>
  </conditionalFormatting>
  <conditionalFormatting sqref="AU838 AU825 AU812">
    <cfRule type="expression" dxfId="2067" priority="13655">
      <formula>IF(RIGHT(TEXT(AU812,"0.#"),1)=".",FALSE,TRUE)</formula>
    </cfRule>
    <cfRule type="expression" dxfId="2066" priority="13656">
      <formula>IF(RIGHT(TEXT(AU812,"0.#"),1)=".",TRUE,FALSE)</formula>
    </cfRule>
  </conditionalFormatting>
  <conditionalFormatting sqref="AU830:AU837 AU828 AU817:AU824 AU815 AU804:AU811 AU802">
    <cfRule type="expression" dxfId="2065" priority="13653">
      <formula>IF(RIGHT(TEXT(AU802,"0.#"),1)=".",FALSE,TRUE)</formula>
    </cfRule>
    <cfRule type="expression" dxfId="2064" priority="13654">
      <formula>IF(RIGHT(TEXT(AU802,"0.#"),1)=".",TRUE,FALSE)</formula>
    </cfRule>
  </conditionalFormatting>
  <conditionalFormatting sqref="AM87">
    <cfRule type="expression" dxfId="2063" priority="13307">
      <formula>IF(RIGHT(TEXT(AM87,"0.#"),1)=".",FALSE,TRUE)</formula>
    </cfRule>
    <cfRule type="expression" dxfId="2062" priority="13308">
      <formula>IF(RIGHT(TEXT(AM87,"0.#"),1)=".",TRUE,FALSE)</formula>
    </cfRule>
  </conditionalFormatting>
  <conditionalFormatting sqref="AE55">
    <cfRule type="expression" dxfId="2061" priority="13375">
      <formula>IF(RIGHT(TEXT(AE55,"0.#"),1)=".",FALSE,TRUE)</formula>
    </cfRule>
    <cfRule type="expression" dxfId="2060" priority="13376">
      <formula>IF(RIGHT(TEXT(AE55,"0.#"),1)=".",TRUE,FALSE)</formula>
    </cfRule>
  </conditionalFormatting>
  <conditionalFormatting sqref="AI55">
    <cfRule type="expression" dxfId="2059" priority="13373">
      <formula>IF(RIGHT(TEXT(AI55,"0.#"),1)=".",FALSE,TRUE)</formula>
    </cfRule>
    <cfRule type="expression" dxfId="2058" priority="13374">
      <formula>IF(RIGHT(TEXT(AI55,"0.#"),1)=".",TRUE,FALSE)</formula>
    </cfRule>
  </conditionalFormatting>
  <conditionalFormatting sqref="AM34">
    <cfRule type="expression" dxfId="2057" priority="13453">
      <formula>IF(RIGHT(TEXT(AM34,"0.#"),1)=".",FALSE,TRUE)</formula>
    </cfRule>
    <cfRule type="expression" dxfId="2056" priority="13454">
      <formula>IF(RIGHT(TEXT(AM34,"0.#"),1)=".",TRUE,FALSE)</formula>
    </cfRule>
  </conditionalFormatting>
  <conditionalFormatting sqref="AE33">
    <cfRule type="expression" dxfId="2055" priority="13467">
      <formula>IF(RIGHT(TEXT(AE33,"0.#"),1)=".",FALSE,TRUE)</formula>
    </cfRule>
    <cfRule type="expression" dxfId="2054" priority="13468">
      <formula>IF(RIGHT(TEXT(AE33,"0.#"),1)=".",TRUE,FALSE)</formula>
    </cfRule>
  </conditionalFormatting>
  <conditionalFormatting sqref="AE34">
    <cfRule type="expression" dxfId="2053" priority="13465">
      <formula>IF(RIGHT(TEXT(AE34,"0.#"),1)=".",FALSE,TRUE)</formula>
    </cfRule>
    <cfRule type="expression" dxfId="2052" priority="13466">
      <formula>IF(RIGHT(TEXT(AE34,"0.#"),1)=".",TRUE,FALSE)</formula>
    </cfRule>
  </conditionalFormatting>
  <conditionalFormatting sqref="AI34">
    <cfRule type="expression" dxfId="2051" priority="13463">
      <formula>IF(RIGHT(TEXT(AI34,"0.#"),1)=".",FALSE,TRUE)</formula>
    </cfRule>
    <cfRule type="expression" dxfId="2050" priority="13464">
      <formula>IF(RIGHT(TEXT(AI34,"0.#"),1)=".",TRUE,FALSE)</formula>
    </cfRule>
  </conditionalFormatting>
  <conditionalFormatting sqref="AI33">
    <cfRule type="expression" dxfId="2049" priority="13461">
      <formula>IF(RIGHT(TEXT(AI33,"0.#"),1)=".",FALSE,TRUE)</formula>
    </cfRule>
    <cfRule type="expression" dxfId="2048" priority="13462">
      <formula>IF(RIGHT(TEXT(AI33,"0.#"),1)=".",TRUE,FALSE)</formula>
    </cfRule>
  </conditionalFormatting>
  <conditionalFormatting sqref="AI32">
    <cfRule type="expression" dxfId="2047" priority="13459">
      <formula>IF(RIGHT(TEXT(AI32,"0.#"),1)=".",FALSE,TRUE)</formula>
    </cfRule>
    <cfRule type="expression" dxfId="2046" priority="13460">
      <formula>IF(RIGHT(TEXT(AI32,"0.#"),1)=".",TRUE,FALSE)</formula>
    </cfRule>
  </conditionalFormatting>
  <conditionalFormatting sqref="AM32">
    <cfRule type="expression" dxfId="2045" priority="13457">
      <formula>IF(RIGHT(TEXT(AM32,"0.#"),1)=".",FALSE,TRUE)</formula>
    </cfRule>
    <cfRule type="expression" dxfId="2044" priority="13458">
      <formula>IF(RIGHT(TEXT(AM32,"0.#"),1)=".",TRUE,FALSE)</formula>
    </cfRule>
  </conditionalFormatting>
  <conditionalFormatting sqref="AM33">
    <cfRule type="expression" dxfId="2043" priority="13455">
      <formula>IF(RIGHT(TEXT(AM33,"0.#"),1)=".",FALSE,TRUE)</formula>
    </cfRule>
    <cfRule type="expression" dxfId="2042" priority="13456">
      <formula>IF(RIGHT(TEXT(AM33,"0.#"),1)=".",TRUE,FALSE)</formula>
    </cfRule>
  </conditionalFormatting>
  <conditionalFormatting sqref="AQ32:AQ34">
    <cfRule type="expression" dxfId="2041" priority="13447">
      <formula>IF(RIGHT(TEXT(AQ32,"0.#"),1)=".",FALSE,TRUE)</formula>
    </cfRule>
    <cfRule type="expression" dxfId="2040" priority="13448">
      <formula>IF(RIGHT(TEXT(AQ32,"0.#"),1)=".",TRUE,FALSE)</formula>
    </cfRule>
  </conditionalFormatting>
  <conditionalFormatting sqref="AU32:AU34">
    <cfRule type="expression" dxfId="2039" priority="13445">
      <formula>IF(RIGHT(TEXT(AU32,"0.#"),1)=".",FALSE,TRUE)</formula>
    </cfRule>
    <cfRule type="expression" dxfId="2038" priority="13446">
      <formula>IF(RIGHT(TEXT(AU32,"0.#"),1)=".",TRUE,FALSE)</formula>
    </cfRule>
  </conditionalFormatting>
  <conditionalFormatting sqref="AE53">
    <cfRule type="expression" dxfId="2037" priority="13379">
      <formula>IF(RIGHT(TEXT(AE53,"0.#"),1)=".",FALSE,TRUE)</formula>
    </cfRule>
    <cfRule type="expression" dxfId="2036" priority="13380">
      <formula>IF(RIGHT(TEXT(AE53,"0.#"),1)=".",TRUE,FALSE)</formula>
    </cfRule>
  </conditionalFormatting>
  <conditionalFormatting sqref="AE54">
    <cfRule type="expression" dxfId="2035" priority="13377">
      <formula>IF(RIGHT(TEXT(AE54,"0.#"),1)=".",FALSE,TRUE)</formula>
    </cfRule>
    <cfRule type="expression" dxfId="2034" priority="13378">
      <formula>IF(RIGHT(TEXT(AE54,"0.#"),1)=".",TRUE,FALSE)</formula>
    </cfRule>
  </conditionalFormatting>
  <conditionalFormatting sqref="AI54">
    <cfRule type="expression" dxfId="2033" priority="13371">
      <formula>IF(RIGHT(TEXT(AI54,"0.#"),1)=".",FALSE,TRUE)</formula>
    </cfRule>
    <cfRule type="expression" dxfId="2032" priority="13372">
      <formula>IF(RIGHT(TEXT(AI54,"0.#"),1)=".",TRUE,FALSE)</formula>
    </cfRule>
  </conditionalFormatting>
  <conditionalFormatting sqref="AI53">
    <cfRule type="expression" dxfId="2031" priority="13369">
      <formula>IF(RIGHT(TEXT(AI53,"0.#"),1)=".",FALSE,TRUE)</formula>
    </cfRule>
    <cfRule type="expression" dxfId="2030" priority="13370">
      <formula>IF(RIGHT(TEXT(AI53,"0.#"),1)=".",TRUE,FALSE)</formula>
    </cfRule>
  </conditionalFormatting>
  <conditionalFormatting sqref="AM53">
    <cfRule type="expression" dxfId="2029" priority="13367">
      <formula>IF(RIGHT(TEXT(AM53,"0.#"),1)=".",FALSE,TRUE)</formula>
    </cfRule>
    <cfRule type="expression" dxfId="2028" priority="13368">
      <formula>IF(RIGHT(TEXT(AM53,"0.#"),1)=".",TRUE,FALSE)</formula>
    </cfRule>
  </conditionalFormatting>
  <conditionalFormatting sqref="AM54">
    <cfRule type="expression" dxfId="2027" priority="13365">
      <formula>IF(RIGHT(TEXT(AM54,"0.#"),1)=".",FALSE,TRUE)</formula>
    </cfRule>
    <cfRule type="expression" dxfId="2026" priority="13366">
      <formula>IF(RIGHT(TEXT(AM54,"0.#"),1)=".",TRUE,FALSE)</formula>
    </cfRule>
  </conditionalFormatting>
  <conditionalFormatting sqref="AM55">
    <cfRule type="expression" dxfId="2025" priority="13363">
      <formula>IF(RIGHT(TEXT(AM55,"0.#"),1)=".",FALSE,TRUE)</formula>
    </cfRule>
    <cfRule type="expression" dxfId="2024" priority="13364">
      <formula>IF(RIGHT(TEXT(AM55,"0.#"),1)=".",TRUE,FALSE)</formula>
    </cfRule>
  </conditionalFormatting>
  <conditionalFormatting sqref="AE60">
    <cfRule type="expression" dxfId="2023" priority="13349">
      <formula>IF(RIGHT(TEXT(AE60,"0.#"),1)=".",FALSE,TRUE)</formula>
    </cfRule>
    <cfRule type="expression" dxfId="2022" priority="13350">
      <formula>IF(RIGHT(TEXT(AE60,"0.#"),1)=".",TRUE,FALSE)</formula>
    </cfRule>
  </conditionalFormatting>
  <conditionalFormatting sqref="AE61">
    <cfRule type="expression" dxfId="2021" priority="13347">
      <formula>IF(RIGHT(TEXT(AE61,"0.#"),1)=".",FALSE,TRUE)</formula>
    </cfRule>
    <cfRule type="expression" dxfId="2020" priority="13348">
      <formula>IF(RIGHT(TEXT(AE61,"0.#"),1)=".",TRUE,FALSE)</formula>
    </cfRule>
  </conditionalFormatting>
  <conditionalFormatting sqref="AE62">
    <cfRule type="expression" dxfId="2019" priority="13345">
      <formula>IF(RIGHT(TEXT(AE62,"0.#"),1)=".",FALSE,TRUE)</formula>
    </cfRule>
    <cfRule type="expression" dxfId="2018" priority="13346">
      <formula>IF(RIGHT(TEXT(AE62,"0.#"),1)=".",TRUE,FALSE)</formula>
    </cfRule>
  </conditionalFormatting>
  <conditionalFormatting sqref="AI62">
    <cfRule type="expression" dxfId="2017" priority="13343">
      <formula>IF(RIGHT(TEXT(AI62,"0.#"),1)=".",FALSE,TRUE)</formula>
    </cfRule>
    <cfRule type="expression" dxfId="2016" priority="13344">
      <formula>IF(RIGHT(TEXT(AI62,"0.#"),1)=".",TRUE,FALSE)</formula>
    </cfRule>
  </conditionalFormatting>
  <conditionalFormatting sqref="AI61">
    <cfRule type="expression" dxfId="2015" priority="13341">
      <formula>IF(RIGHT(TEXT(AI61,"0.#"),1)=".",FALSE,TRUE)</formula>
    </cfRule>
    <cfRule type="expression" dxfId="2014" priority="13342">
      <formula>IF(RIGHT(TEXT(AI61,"0.#"),1)=".",TRUE,FALSE)</formula>
    </cfRule>
  </conditionalFormatting>
  <conditionalFormatting sqref="AI60">
    <cfRule type="expression" dxfId="2013" priority="13339">
      <formula>IF(RIGHT(TEXT(AI60,"0.#"),1)=".",FALSE,TRUE)</formula>
    </cfRule>
    <cfRule type="expression" dxfId="2012" priority="13340">
      <formula>IF(RIGHT(TEXT(AI60,"0.#"),1)=".",TRUE,FALSE)</formula>
    </cfRule>
  </conditionalFormatting>
  <conditionalFormatting sqref="AM60">
    <cfRule type="expression" dxfId="2011" priority="13337">
      <formula>IF(RIGHT(TEXT(AM60,"0.#"),1)=".",FALSE,TRUE)</formula>
    </cfRule>
    <cfRule type="expression" dxfId="2010" priority="13338">
      <formula>IF(RIGHT(TEXT(AM60,"0.#"),1)=".",TRUE,FALSE)</formula>
    </cfRule>
  </conditionalFormatting>
  <conditionalFormatting sqref="AM61">
    <cfRule type="expression" dxfId="2009" priority="13335">
      <formula>IF(RIGHT(TEXT(AM61,"0.#"),1)=".",FALSE,TRUE)</formula>
    </cfRule>
    <cfRule type="expression" dxfId="2008" priority="13336">
      <formula>IF(RIGHT(TEXT(AM61,"0.#"),1)=".",TRUE,FALSE)</formula>
    </cfRule>
  </conditionalFormatting>
  <conditionalFormatting sqref="AM62">
    <cfRule type="expression" dxfId="2007" priority="13333">
      <formula>IF(RIGHT(TEXT(AM62,"0.#"),1)=".",FALSE,TRUE)</formula>
    </cfRule>
    <cfRule type="expression" dxfId="2006" priority="13334">
      <formula>IF(RIGHT(TEXT(AM62,"0.#"),1)=".",TRUE,FALSE)</formula>
    </cfRule>
  </conditionalFormatting>
  <conditionalFormatting sqref="AE87">
    <cfRule type="expression" dxfId="2005" priority="13319">
      <formula>IF(RIGHT(TEXT(AE87,"0.#"),1)=".",FALSE,TRUE)</formula>
    </cfRule>
    <cfRule type="expression" dxfId="2004" priority="13320">
      <formula>IF(RIGHT(TEXT(AE87,"0.#"),1)=".",TRUE,FALSE)</formula>
    </cfRule>
  </conditionalFormatting>
  <conditionalFormatting sqref="AE88">
    <cfRule type="expression" dxfId="2003" priority="13317">
      <formula>IF(RIGHT(TEXT(AE88,"0.#"),1)=".",FALSE,TRUE)</formula>
    </cfRule>
    <cfRule type="expression" dxfId="2002" priority="13318">
      <formula>IF(RIGHT(TEXT(AE88,"0.#"),1)=".",TRUE,FALSE)</formula>
    </cfRule>
  </conditionalFormatting>
  <conditionalFormatting sqref="AE89">
    <cfRule type="expression" dxfId="2001" priority="13315">
      <formula>IF(RIGHT(TEXT(AE89,"0.#"),1)=".",FALSE,TRUE)</formula>
    </cfRule>
    <cfRule type="expression" dxfId="2000" priority="13316">
      <formula>IF(RIGHT(TEXT(AE89,"0.#"),1)=".",TRUE,FALSE)</formula>
    </cfRule>
  </conditionalFormatting>
  <conditionalFormatting sqref="AI89">
    <cfRule type="expression" dxfId="1999" priority="13313">
      <formula>IF(RIGHT(TEXT(AI89,"0.#"),1)=".",FALSE,TRUE)</formula>
    </cfRule>
    <cfRule type="expression" dxfId="1998" priority="13314">
      <formula>IF(RIGHT(TEXT(AI89,"0.#"),1)=".",TRUE,FALSE)</formula>
    </cfRule>
  </conditionalFormatting>
  <conditionalFormatting sqref="AI88">
    <cfRule type="expression" dxfId="1997" priority="13311">
      <formula>IF(RIGHT(TEXT(AI88,"0.#"),1)=".",FALSE,TRUE)</formula>
    </cfRule>
    <cfRule type="expression" dxfId="1996" priority="13312">
      <formula>IF(RIGHT(TEXT(AI88,"0.#"),1)=".",TRUE,FALSE)</formula>
    </cfRule>
  </conditionalFormatting>
  <conditionalFormatting sqref="AI87">
    <cfRule type="expression" dxfId="1995" priority="13309">
      <formula>IF(RIGHT(TEXT(AI87,"0.#"),1)=".",FALSE,TRUE)</formula>
    </cfRule>
    <cfRule type="expression" dxfId="1994" priority="13310">
      <formula>IF(RIGHT(TEXT(AI87,"0.#"),1)=".",TRUE,FALSE)</formula>
    </cfRule>
  </conditionalFormatting>
  <conditionalFormatting sqref="AM88">
    <cfRule type="expression" dxfId="1993" priority="13305">
      <formula>IF(RIGHT(TEXT(AM88,"0.#"),1)=".",FALSE,TRUE)</formula>
    </cfRule>
    <cfRule type="expression" dxfId="1992" priority="13306">
      <formula>IF(RIGHT(TEXT(AM88,"0.#"),1)=".",TRUE,FALSE)</formula>
    </cfRule>
  </conditionalFormatting>
  <conditionalFormatting sqref="AM89">
    <cfRule type="expression" dxfId="1991" priority="13303">
      <formula>IF(RIGHT(TEXT(AM89,"0.#"),1)=".",FALSE,TRUE)</formula>
    </cfRule>
    <cfRule type="expression" dxfId="1990" priority="13304">
      <formula>IF(RIGHT(TEXT(AM89,"0.#"),1)=".",TRUE,FALSE)</formula>
    </cfRule>
  </conditionalFormatting>
  <conditionalFormatting sqref="AE92">
    <cfRule type="expression" dxfId="1989" priority="13289">
      <formula>IF(RIGHT(TEXT(AE92,"0.#"),1)=".",FALSE,TRUE)</formula>
    </cfRule>
    <cfRule type="expression" dxfId="1988" priority="13290">
      <formula>IF(RIGHT(TEXT(AE92,"0.#"),1)=".",TRUE,FALSE)</formula>
    </cfRule>
  </conditionalFormatting>
  <conditionalFormatting sqref="AE93">
    <cfRule type="expression" dxfId="1987" priority="13287">
      <formula>IF(RIGHT(TEXT(AE93,"0.#"),1)=".",FALSE,TRUE)</formula>
    </cfRule>
    <cfRule type="expression" dxfId="1986" priority="13288">
      <formula>IF(RIGHT(TEXT(AE93,"0.#"),1)=".",TRUE,FALSE)</formula>
    </cfRule>
  </conditionalFormatting>
  <conditionalFormatting sqref="AE94">
    <cfRule type="expression" dxfId="1985" priority="13285">
      <formula>IF(RIGHT(TEXT(AE94,"0.#"),1)=".",FALSE,TRUE)</formula>
    </cfRule>
    <cfRule type="expression" dxfId="1984" priority="13286">
      <formula>IF(RIGHT(TEXT(AE94,"0.#"),1)=".",TRUE,FALSE)</formula>
    </cfRule>
  </conditionalFormatting>
  <conditionalFormatting sqref="AI94">
    <cfRule type="expression" dxfId="1983" priority="13283">
      <formula>IF(RIGHT(TEXT(AI94,"0.#"),1)=".",FALSE,TRUE)</formula>
    </cfRule>
    <cfRule type="expression" dxfId="1982" priority="13284">
      <formula>IF(RIGHT(TEXT(AI94,"0.#"),1)=".",TRUE,FALSE)</formula>
    </cfRule>
  </conditionalFormatting>
  <conditionalFormatting sqref="AI93">
    <cfRule type="expression" dxfId="1981" priority="13281">
      <formula>IF(RIGHT(TEXT(AI93,"0.#"),1)=".",FALSE,TRUE)</formula>
    </cfRule>
    <cfRule type="expression" dxfId="1980" priority="13282">
      <formula>IF(RIGHT(TEXT(AI93,"0.#"),1)=".",TRUE,FALSE)</formula>
    </cfRule>
  </conditionalFormatting>
  <conditionalFormatting sqref="AI92">
    <cfRule type="expression" dxfId="1979" priority="13279">
      <formula>IF(RIGHT(TEXT(AI92,"0.#"),1)=".",FALSE,TRUE)</formula>
    </cfRule>
    <cfRule type="expression" dxfId="1978" priority="13280">
      <formula>IF(RIGHT(TEXT(AI92,"0.#"),1)=".",TRUE,FALSE)</formula>
    </cfRule>
  </conditionalFormatting>
  <conditionalFormatting sqref="AM92">
    <cfRule type="expression" dxfId="1977" priority="13277">
      <formula>IF(RIGHT(TEXT(AM92,"0.#"),1)=".",FALSE,TRUE)</formula>
    </cfRule>
    <cfRule type="expression" dxfId="1976" priority="13278">
      <formula>IF(RIGHT(TEXT(AM92,"0.#"),1)=".",TRUE,FALSE)</formula>
    </cfRule>
  </conditionalFormatting>
  <conditionalFormatting sqref="AM93">
    <cfRule type="expression" dxfId="1975" priority="13275">
      <formula>IF(RIGHT(TEXT(AM93,"0.#"),1)=".",FALSE,TRUE)</formula>
    </cfRule>
    <cfRule type="expression" dxfId="1974" priority="13276">
      <formula>IF(RIGHT(TEXT(AM93,"0.#"),1)=".",TRUE,FALSE)</formula>
    </cfRule>
  </conditionalFormatting>
  <conditionalFormatting sqref="AM94">
    <cfRule type="expression" dxfId="1973" priority="13273">
      <formula>IF(RIGHT(TEXT(AM94,"0.#"),1)=".",FALSE,TRUE)</formula>
    </cfRule>
    <cfRule type="expression" dxfId="1972" priority="13274">
      <formula>IF(RIGHT(TEXT(AM94,"0.#"),1)=".",TRUE,FALSE)</formula>
    </cfRule>
  </conditionalFormatting>
  <conditionalFormatting sqref="AE97">
    <cfRule type="expression" dxfId="1971" priority="13259">
      <formula>IF(RIGHT(TEXT(AE97,"0.#"),1)=".",FALSE,TRUE)</formula>
    </cfRule>
    <cfRule type="expression" dxfId="1970" priority="13260">
      <formula>IF(RIGHT(TEXT(AE97,"0.#"),1)=".",TRUE,FALSE)</formula>
    </cfRule>
  </conditionalFormatting>
  <conditionalFormatting sqref="AE98">
    <cfRule type="expression" dxfId="1969" priority="13257">
      <formula>IF(RIGHT(TEXT(AE98,"0.#"),1)=".",FALSE,TRUE)</formula>
    </cfRule>
    <cfRule type="expression" dxfId="1968" priority="13258">
      <formula>IF(RIGHT(TEXT(AE98,"0.#"),1)=".",TRUE,FALSE)</formula>
    </cfRule>
  </conditionalFormatting>
  <conditionalFormatting sqref="AE99">
    <cfRule type="expression" dxfId="1967" priority="13255">
      <formula>IF(RIGHT(TEXT(AE99,"0.#"),1)=".",FALSE,TRUE)</formula>
    </cfRule>
    <cfRule type="expression" dxfId="1966" priority="13256">
      <formula>IF(RIGHT(TEXT(AE99,"0.#"),1)=".",TRUE,FALSE)</formula>
    </cfRule>
  </conditionalFormatting>
  <conditionalFormatting sqref="AI99">
    <cfRule type="expression" dxfId="1965" priority="13253">
      <formula>IF(RIGHT(TEXT(AI99,"0.#"),1)=".",FALSE,TRUE)</formula>
    </cfRule>
    <cfRule type="expression" dxfId="1964" priority="13254">
      <formula>IF(RIGHT(TEXT(AI99,"0.#"),1)=".",TRUE,FALSE)</formula>
    </cfRule>
  </conditionalFormatting>
  <conditionalFormatting sqref="AI98">
    <cfRule type="expression" dxfId="1963" priority="13251">
      <formula>IF(RIGHT(TEXT(AI98,"0.#"),1)=".",FALSE,TRUE)</formula>
    </cfRule>
    <cfRule type="expression" dxfId="1962" priority="13252">
      <formula>IF(RIGHT(TEXT(AI98,"0.#"),1)=".",TRUE,FALSE)</formula>
    </cfRule>
  </conditionalFormatting>
  <conditionalFormatting sqref="AI97">
    <cfRule type="expression" dxfId="1961" priority="13249">
      <formula>IF(RIGHT(TEXT(AI97,"0.#"),1)=".",FALSE,TRUE)</formula>
    </cfRule>
    <cfRule type="expression" dxfId="1960" priority="13250">
      <formula>IF(RIGHT(TEXT(AI97,"0.#"),1)=".",TRUE,FALSE)</formula>
    </cfRule>
  </conditionalFormatting>
  <conditionalFormatting sqref="AM97">
    <cfRule type="expression" dxfId="1959" priority="13247">
      <formula>IF(RIGHT(TEXT(AM97,"0.#"),1)=".",FALSE,TRUE)</formula>
    </cfRule>
    <cfRule type="expression" dxfId="1958" priority="13248">
      <formula>IF(RIGHT(TEXT(AM97,"0.#"),1)=".",TRUE,FALSE)</formula>
    </cfRule>
  </conditionalFormatting>
  <conditionalFormatting sqref="AM98">
    <cfRule type="expression" dxfId="1957" priority="13245">
      <formula>IF(RIGHT(TEXT(AM98,"0.#"),1)=".",FALSE,TRUE)</formula>
    </cfRule>
    <cfRule type="expression" dxfId="1956" priority="13246">
      <formula>IF(RIGHT(TEXT(AM98,"0.#"),1)=".",TRUE,FALSE)</formula>
    </cfRule>
  </conditionalFormatting>
  <conditionalFormatting sqref="AM99">
    <cfRule type="expression" dxfId="1955" priority="13243">
      <formula>IF(RIGHT(TEXT(AM99,"0.#"),1)=".",FALSE,TRUE)</formula>
    </cfRule>
    <cfRule type="expression" dxfId="1954" priority="13244">
      <formula>IF(RIGHT(TEXT(AM99,"0.#"),1)=".",TRUE,FALSE)</formula>
    </cfRule>
  </conditionalFormatting>
  <conditionalFormatting sqref="AI101">
    <cfRule type="expression" dxfId="1953" priority="13229">
      <formula>IF(RIGHT(TEXT(AI101,"0.#"),1)=".",FALSE,TRUE)</formula>
    </cfRule>
    <cfRule type="expression" dxfId="1952" priority="13230">
      <formula>IF(RIGHT(TEXT(AI101,"0.#"),1)=".",TRUE,FALSE)</formula>
    </cfRule>
  </conditionalFormatting>
  <conditionalFormatting sqref="AM101">
    <cfRule type="expression" dxfId="1951" priority="13227">
      <formula>IF(RIGHT(TEXT(AM101,"0.#"),1)=".",FALSE,TRUE)</formula>
    </cfRule>
    <cfRule type="expression" dxfId="1950" priority="13228">
      <formula>IF(RIGHT(TEXT(AM101,"0.#"),1)=".",TRUE,FALSE)</formula>
    </cfRule>
  </conditionalFormatting>
  <conditionalFormatting sqref="AE102">
    <cfRule type="expression" dxfId="1949" priority="13225">
      <formula>IF(RIGHT(TEXT(AE102,"0.#"),1)=".",FALSE,TRUE)</formula>
    </cfRule>
    <cfRule type="expression" dxfId="1948" priority="13226">
      <formula>IF(RIGHT(TEXT(AE102,"0.#"),1)=".",TRUE,FALSE)</formula>
    </cfRule>
  </conditionalFormatting>
  <conditionalFormatting sqref="AI102">
    <cfRule type="expression" dxfId="1947" priority="13223">
      <formula>IF(RIGHT(TEXT(AI102,"0.#"),1)=".",FALSE,TRUE)</formula>
    </cfRule>
    <cfRule type="expression" dxfId="1946" priority="13224">
      <formula>IF(RIGHT(TEXT(AI102,"0.#"),1)=".",TRUE,FALSE)</formula>
    </cfRule>
  </conditionalFormatting>
  <conditionalFormatting sqref="AM102">
    <cfRule type="expression" dxfId="1945" priority="13221">
      <formula>IF(RIGHT(TEXT(AM102,"0.#"),1)=".",FALSE,TRUE)</formula>
    </cfRule>
    <cfRule type="expression" dxfId="1944" priority="13222">
      <formula>IF(RIGHT(TEXT(AM102,"0.#"),1)=".",TRUE,FALSE)</formula>
    </cfRule>
  </conditionalFormatting>
  <conditionalFormatting sqref="AQ102">
    <cfRule type="expression" dxfId="1943" priority="13219">
      <formula>IF(RIGHT(TEXT(AQ102,"0.#"),1)=".",FALSE,TRUE)</formula>
    </cfRule>
    <cfRule type="expression" dxfId="1942" priority="13220">
      <formula>IF(RIGHT(TEXT(AQ102,"0.#"),1)=".",TRUE,FALSE)</formula>
    </cfRule>
  </conditionalFormatting>
  <conditionalFormatting sqref="AE104">
    <cfRule type="expression" dxfId="1941" priority="13217">
      <formula>IF(RIGHT(TEXT(AE104,"0.#"),1)=".",FALSE,TRUE)</formula>
    </cfRule>
    <cfRule type="expression" dxfId="1940" priority="13218">
      <formula>IF(RIGHT(TEXT(AE104,"0.#"),1)=".",TRUE,FALSE)</formula>
    </cfRule>
  </conditionalFormatting>
  <conditionalFormatting sqref="AI104">
    <cfRule type="expression" dxfId="1939" priority="13215">
      <formula>IF(RIGHT(TEXT(AI104,"0.#"),1)=".",FALSE,TRUE)</formula>
    </cfRule>
    <cfRule type="expression" dxfId="1938" priority="13216">
      <formula>IF(RIGHT(TEXT(AI104,"0.#"),1)=".",TRUE,FALSE)</formula>
    </cfRule>
  </conditionalFormatting>
  <conditionalFormatting sqref="AM104">
    <cfRule type="expression" dxfId="1937" priority="13213">
      <formula>IF(RIGHT(TEXT(AM104,"0.#"),1)=".",FALSE,TRUE)</formula>
    </cfRule>
    <cfRule type="expression" dxfId="1936" priority="13214">
      <formula>IF(RIGHT(TEXT(AM104,"0.#"),1)=".",TRUE,FALSE)</formula>
    </cfRule>
  </conditionalFormatting>
  <conditionalFormatting sqref="AE105">
    <cfRule type="expression" dxfId="1935" priority="13211">
      <formula>IF(RIGHT(TEXT(AE105,"0.#"),1)=".",FALSE,TRUE)</formula>
    </cfRule>
    <cfRule type="expression" dxfId="1934" priority="13212">
      <formula>IF(RIGHT(TEXT(AE105,"0.#"),1)=".",TRUE,FALSE)</formula>
    </cfRule>
  </conditionalFormatting>
  <conditionalFormatting sqref="AI105">
    <cfRule type="expression" dxfId="1933" priority="13209">
      <formula>IF(RIGHT(TEXT(AI105,"0.#"),1)=".",FALSE,TRUE)</formula>
    </cfRule>
    <cfRule type="expression" dxfId="1932" priority="13210">
      <formula>IF(RIGHT(TEXT(AI105,"0.#"),1)=".",TRUE,FALSE)</formula>
    </cfRule>
  </conditionalFormatting>
  <conditionalFormatting sqref="AM105">
    <cfRule type="expression" dxfId="1931" priority="13207">
      <formula>IF(RIGHT(TEXT(AM105,"0.#"),1)=".",FALSE,TRUE)</formula>
    </cfRule>
    <cfRule type="expression" dxfId="1930" priority="13208">
      <formula>IF(RIGHT(TEXT(AM105,"0.#"),1)=".",TRUE,FALSE)</formula>
    </cfRule>
  </conditionalFormatting>
  <conditionalFormatting sqref="AE107">
    <cfRule type="expression" dxfId="1929" priority="13203">
      <formula>IF(RIGHT(TEXT(AE107,"0.#"),1)=".",FALSE,TRUE)</formula>
    </cfRule>
    <cfRule type="expression" dxfId="1928" priority="13204">
      <formula>IF(RIGHT(TEXT(AE107,"0.#"),1)=".",TRUE,FALSE)</formula>
    </cfRule>
  </conditionalFormatting>
  <conditionalFormatting sqref="AI107">
    <cfRule type="expression" dxfId="1927" priority="13201">
      <formula>IF(RIGHT(TEXT(AI107,"0.#"),1)=".",FALSE,TRUE)</formula>
    </cfRule>
    <cfRule type="expression" dxfId="1926" priority="13202">
      <formula>IF(RIGHT(TEXT(AI107,"0.#"),1)=".",TRUE,FALSE)</formula>
    </cfRule>
  </conditionalFormatting>
  <conditionalFormatting sqref="AM107">
    <cfRule type="expression" dxfId="1925" priority="13199">
      <formula>IF(RIGHT(TEXT(AM107,"0.#"),1)=".",FALSE,TRUE)</formula>
    </cfRule>
    <cfRule type="expression" dxfId="1924" priority="13200">
      <formula>IF(RIGHT(TEXT(AM107,"0.#"),1)=".",TRUE,FALSE)</formula>
    </cfRule>
  </conditionalFormatting>
  <conditionalFormatting sqref="AE108">
    <cfRule type="expression" dxfId="1923" priority="13197">
      <formula>IF(RIGHT(TEXT(AE108,"0.#"),1)=".",FALSE,TRUE)</formula>
    </cfRule>
    <cfRule type="expression" dxfId="1922" priority="13198">
      <formula>IF(RIGHT(TEXT(AE108,"0.#"),1)=".",TRUE,FALSE)</formula>
    </cfRule>
  </conditionalFormatting>
  <conditionalFormatting sqref="AI108">
    <cfRule type="expression" dxfId="1921" priority="13195">
      <formula>IF(RIGHT(TEXT(AI108,"0.#"),1)=".",FALSE,TRUE)</formula>
    </cfRule>
    <cfRule type="expression" dxfId="1920" priority="13196">
      <formula>IF(RIGHT(TEXT(AI108,"0.#"),1)=".",TRUE,FALSE)</formula>
    </cfRule>
  </conditionalFormatting>
  <conditionalFormatting sqref="AM108">
    <cfRule type="expression" dxfId="1919" priority="13193">
      <formula>IF(RIGHT(TEXT(AM108,"0.#"),1)=".",FALSE,TRUE)</formula>
    </cfRule>
    <cfRule type="expression" dxfId="1918" priority="13194">
      <formula>IF(RIGHT(TEXT(AM108,"0.#"),1)=".",TRUE,FALSE)</formula>
    </cfRule>
  </conditionalFormatting>
  <conditionalFormatting sqref="AE110">
    <cfRule type="expression" dxfId="1917" priority="13189">
      <formula>IF(RIGHT(TEXT(AE110,"0.#"),1)=".",FALSE,TRUE)</formula>
    </cfRule>
    <cfRule type="expression" dxfId="1916" priority="13190">
      <formula>IF(RIGHT(TEXT(AE110,"0.#"),1)=".",TRUE,FALSE)</formula>
    </cfRule>
  </conditionalFormatting>
  <conditionalFormatting sqref="AI110">
    <cfRule type="expression" dxfId="1915" priority="13187">
      <formula>IF(RIGHT(TEXT(AI110,"0.#"),1)=".",FALSE,TRUE)</formula>
    </cfRule>
    <cfRule type="expression" dxfId="1914" priority="13188">
      <formula>IF(RIGHT(TEXT(AI110,"0.#"),1)=".",TRUE,FALSE)</formula>
    </cfRule>
  </conditionalFormatting>
  <conditionalFormatting sqref="AM110">
    <cfRule type="expression" dxfId="1913" priority="13185">
      <formula>IF(RIGHT(TEXT(AM110,"0.#"),1)=".",FALSE,TRUE)</formula>
    </cfRule>
    <cfRule type="expression" dxfId="1912" priority="13186">
      <formula>IF(RIGHT(TEXT(AM110,"0.#"),1)=".",TRUE,FALSE)</formula>
    </cfRule>
  </conditionalFormatting>
  <conditionalFormatting sqref="AE111">
    <cfRule type="expression" dxfId="1911" priority="13183">
      <formula>IF(RIGHT(TEXT(AE111,"0.#"),1)=".",FALSE,TRUE)</formula>
    </cfRule>
    <cfRule type="expression" dxfId="1910" priority="13184">
      <formula>IF(RIGHT(TEXT(AE111,"0.#"),1)=".",TRUE,FALSE)</formula>
    </cfRule>
  </conditionalFormatting>
  <conditionalFormatting sqref="AI111">
    <cfRule type="expression" dxfId="1909" priority="13181">
      <formula>IF(RIGHT(TEXT(AI111,"0.#"),1)=".",FALSE,TRUE)</formula>
    </cfRule>
    <cfRule type="expression" dxfId="1908" priority="13182">
      <formula>IF(RIGHT(TEXT(AI111,"0.#"),1)=".",TRUE,FALSE)</formula>
    </cfRule>
  </conditionalFormatting>
  <conditionalFormatting sqref="AM111">
    <cfRule type="expression" dxfId="1907" priority="13179">
      <formula>IF(RIGHT(TEXT(AM111,"0.#"),1)=".",FALSE,TRUE)</formula>
    </cfRule>
    <cfRule type="expression" dxfId="1906" priority="13180">
      <formula>IF(RIGHT(TEXT(AM111,"0.#"),1)=".",TRUE,FALSE)</formula>
    </cfRule>
  </conditionalFormatting>
  <conditionalFormatting sqref="AE113">
    <cfRule type="expression" dxfId="1905" priority="13175">
      <formula>IF(RIGHT(TEXT(AE113,"0.#"),1)=".",FALSE,TRUE)</formula>
    </cfRule>
    <cfRule type="expression" dxfId="1904" priority="13176">
      <formula>IF(RIGHT(TEXT(AE113,"0.#"),1)=".",TRUE,FALSE)</formula>
    </cfRule>
  </conditionalFormatting>
  <conditionalFormatting sqref="AI113">
    <cfRule type="expression" dxfId="1903" priority="13173">
      <formula>IF(RIGHT(TEXT(AI113,"0.#"),1)=".",FALSE,TRUE)</formula>
    </cfRule>
    <cfRule type="expression" dxfId="1902" priority="13174">
      <formula>IF(RIGHT(TEXT(AI113,"0.#"),1)=".",TRUE,FALSE)</formula>
    </cfRule>
  </conditionalFormatting>
  <conditionalFormatting sqref="AM113">
    <cfRule type="expression" dxfId="1901" priority="13171">
      <formula>IF(RIGHT(TEXT(AM113,"0.#"),1)=".",FALSE,TRUE)</formula>
    </cfRule>
    <cfRule type="expression" dxfId="1900" priority="13172">
      <formula>IF(RIGHT(TEXT(AM113,"0.#"),1)=".",TRUE,FALSE)</formula>
    </cfRule>
  </conditionalFormatting>
  <conditionalFormatting sqref="AE114">
    <cfRule type="expression" dxfId="1899" priority="13169">
      <formula>IF(RIGHT(TEXT(AE114,"0.#"),1)=".",FALSE,TRUE)</formula>
    </cfRule>
    <cfRule type="expression" dxfId="1898" priority="13170">
      <formula>IF(RIGHT(TEXT(AE114,"0.#"),1)=".",TRUE,FALSE)</formula>
    </cfRule>
  </conditionalFormatting>
  <conditionalFormatting sqref="AI114">
    <cfRule type="expression" dxfId="1897" priority="13167">
      <formula>IF(RIGHT(TEXT(AI114,"0.#"),1)=".",FALSE,TRUE)</formula>
    </cfRule>
    <cfRule type="expression" dxfId="1896" priority="13168">
      <formula>IF(RIGHT(TEXT(AI114,"0.#"),1)=".",TRUE,FALSE)</formula>
    </cfRule>
  </conditionalFormatting>
  <conditionalFormatting sqref="AM114">
    <cfRule type="expression" dxfId="1895" priority="13165">
      <formula>IF(RIGHT(TEXT(AM114,"0.#"),1)=".",FALSE,TRUE)</formula>
    </cfRule>
    <cfRule type="expression" dxfId="1894" priority="13166">
      <formula>IF(RIGHT(TEXT(AM114,"0.#"),1)=".",TRUE,FALSE)</formula>
    </cfRule>
  </conditionalFormatting>
  <conditionalFormatting sqref="AE116 AQ116">
    <cfRule type="expression" dxfId="1893" priority="13161">
      <formula>IF(RIGHT(TEXT(AE116,"0.#"),1)=".",FALSE,TRUE)</formula>
    </cfRule>
    <cfRule type="expression" dxfId="1892" priority="13162">
      <formula>IF(RIGHT(TEXT(AE116,"0.#"),1)=".",TRUE,FALSE)</formula>
    </cfRule>
  </conditionalFormatting>
  <conditionalFormatting sqref="AI116">
    <cfRule type="expression" dxfId="1891" priority="13159">
      <formula>IF(RIGHT(TEXT(AI116,"0.#"),1)=".",FALSE,TRUE)</formula>
    </cfRule>
    <cfRule type="expression" dxfId="1890" priority="13160">
      <formula>IF(RIGHT(TEXT(AI116,"0.#"),1)=".",TRUE,FALSE)</formula>
    </cfRule>
  </conditionalFormatting>
  <conditionalFormatting sqref="AM116">
    <cfRule type="expression" dxfId="1889" priority="13157">
      <formula>IF(RIGHT(TEXT(AM116,"0.#"),1)=".",FALSE,TRUE)</formula>
    </cfRule>
    <cfRule type="expression" dxfId="1888" priority="13158">
      <formula>IF(RIGHT(TEXT(AM116,"0.#"),1)=".",TRUE,FALSE)</formula>
    </cfRule>
  </conditionalFormatting>
  <conditionalFormatting sqref="AE117 AM117">
    <cfRule type="expression" dxfId="1887" priority="13155">
      <formula>IF(RIGHT(TEXT(AE117,"0.#"),1)=".",FALSE,TRUE)</formula>
    </cfRule>
    <cfRule type="expression" dxfId="1886" priority="13156">
      <formula>IF(RIGHT(TEXT(AE117,"0.#"),1)=".",TRUE,FALSE)</formula>
    </cfRule>
  </conditionalFormatting>
  <conditionalFormatting sqref="AI117">
    <cfRule type="expression" dxfId="1885" priority="13153">
      <formula>IF(RIGHT(TEXT(AI117,"0.#"),1)=".",FALSE,TRUE)</formula>
    </cfRule>
    <cfRule type="expression" dxfId="1884" priority="13154">
      <formula>IF(RIGHT(TEXT(AI117,"0.#"),1)=".",TRUE,FALSE)</formula>
    </cfRule>
  </conditionalFormatting>
  <conditionalFormatting sqref="AQ117">
    <cfRule type="expression" dxfId="1883" priority="13149">
      <formula>IF(RIGHT(TEXT(AQ117,"0.#"),1)=".",FALSE,TRUE)</formula>
    </cfRule>
    <cfRule type="expression" dxfId="1882" priority="13150">
      <formula>IF(RIGHT(TEXT(AQ117,"0.#"),1)=".",TRUE,FALSE)</formula>
    </cfRule>
  </conditionalFormatting>
  <conditionalFormatting sqref="AE119 AQ119">
    <cfRule type="expression" dxfId="1881" priority="13147">
      <formula>IF(RIGHT(TEXT(AE119,"0.#"),1)=".",FALSE,TRUE)</formula>
    </cfRule>
    <cfRule type="expression" dxfId="1880" priority="13148">
      <formula>IF(RIGHT(TEXT(AE119,"0.#"),1)=".",TRUE,FALSE)</formula>
    </cfRule>
  </conditionalFormatting>
  <conditionalFormatting sqref="AI119">
    <cfRule type="expression" dxfId="1879" priority="13145">
      <formula>IF(RIGHT(TEXT(AI119,"0.#"),1)=".",FALSE,TRUE)</formula>
    </cfRule>
    <cfRule type="expression" dxfId="1878" priority="13146">
      <formula>IF(RIGHT(TEXT(AI119,"0.#"),1)=".",TRUE,FALSE)</formula>
    </cfRule>
  </conditionalFormatting>
  <conditionalFormatting sqref="AM119">
    <cfRule type="expression" dxfId="1877" priority="13143">
      <formula>IF(RIGHT(TEXT(AM119,"0.#"),1)=".",FALSE,TRUE)</formula>
    </cfRule>
    <cfRule type="expression" dxfId="1876" priority="13144">
      <formula>IF(RIGHT(TEXT(AM119,"0.#"),1)=".",TRUE,FALSE)</formula>
    </cfRule>
  </conditionalFormatting>
  <conditionalFormatting sqref="AQ120">
    <cfRule type="expression" dxfId="1875" priority="13135">
      <formula>IF(RIGHT(TEXT(AQ120,"0.#"),1)=".",FALSE,TRUE)</formula>
    </cfRule>
    <cfRule type="expression" dxfId="1874" priority="13136">
      <formula>IF(RIGHT(TEXT(AQ120,"0.#"),1)=".",TRUE,FALSE)</formula>
    </cfRule>
  </conditionalFormatting>
  <conditionalFormatting sqref="AE122 AQ122">
    <cfRule type="expression" dxfId="1873" priority="13133">
      <formula>IF(RIGHT(TEXT(AE122,"0.#"),1)=".",FALSE,TRUE)</formula>
    </cfRule>
    <cfRule type="expression" dxfId="1872" priority="13134">
      <formula>IF(RIGHT(TEXT(AE122,"0.#"),1)=".",TRUE,FALSE)</formula>
    </cfRule>
  </conditionalFormatting>
  <conditionalFormatting sqref="AI122">
    <cfRule type="expression" dxfId="1871" priority="13131">
      <formula>IF(RIGHT(TEXT(AI122,"0.#"),1)=".",FALSE,TRUE)</formula>
    </cfRule>
    <cfRule type="expression" dxfId="1870" priority="13132">
      <formula>IF(RIGHT(TEXT(AI122,"0.#"),1)=".",TRUE,FALSE)</formula>
    </cfRule>
  </conditionalFormatting>
  <conditionalFormatting sqref="AM122">
    <cfRule type="expression" dxfId="1869" priority="13129">
      <formula>IF(RIGHT(TEXT(AM122,"0.#"),1)=".",FALSE,TRUE)</formula>
    </cfRule>
    <cfRule type="expression" dxfId="1868" priority="13130">
      <formula>IF(RIGHT(TEXT(AM122,"0.#"),1)=".",TRUE,FALSE)</formula>
    </cfRule>
  </conditionalFormatting>
  <conditionalFormatting sqref="AQ123">
    <cfRule type="expression" dxfId="1867" priority="13121">
      <formula>IF(RIGHT(TEXT(AQ123,"0.#"),1)=".",FALSE,TRUE)</formula>
    </cfRule>
    <cfRule type="expression" dxfId="1866" priority="13122">
      <formula>IF(RIGHT(TEXT(AQ123,"0.#"),1)=".",TRUE,FALSE)</formula>
    </cfRule>
  </conditionalFormatting>
  <conditionalFormatting sqref="AE125 AQ125">
    <cfRule type="expression" dxfId="1865" priority="13119">
      <formula>IF(RIGHT(TEXT(AE125,"0.#"),1)=".",FALSE,TRUE)</formula>
    </cfRule>
    <cfRule type="expression" dxfId="1864" priority="13120">
      <formula>IF(RIGHT(TEXT(AE125,"0.#"),1)=".",TRUE,FALSE)</formula>
    </cfRule>
  </conditionalFormatting>
  <conditionalFormatting sqref="AI125">
    <cfRule type="expression" dxfId="1863" priority="13117">
      <formula>IF(RIGHT(TEXT(AI125,"0.#"),1)=".",FALSE,TRUE)</formula>
    </cfRule>
    <cfRule type="expression" dxfId="1862" priority="13118">
      <formula>IF(RIGHT(TEXT(AI125,"0.#"),1)=".",TRUE,FALSE)</formula>
    </cfRule>
  </conditionalFormatting>
  <conditionalFormatting sqref="AM125">
    <cfRule type="expression" dxfId="1861" priority="13115">
      <formula>IF(RIGHT(TEXT(AM125,"0.#"),1)=".",FALSE,TRUE)</formula>
    </cfRule>
    <cfRule type="expression" dxfId="1860" priority="13116">
      <formula>IF(RIGHT(TEXT(AM125,"0.#"),1)=".",TRUE,FALSE)</formula>
    </cfRule>
  </conditionalFormatting>
  <conditionalFormatting sqref="AQ126">
    <cfRule type="expression" dxfId="1859" priority="13107">
      <formula>IF(RIGHT(TEXT(AQ126,"0.#"),1)=".",FALSE,TRUE)</formula>
    </cfRule>
    <cfRule type="expression" dxfId="1858" priority="13108">
      <formula>IF(RIGHT(TEXT(AQ126,"0.#"),1)=".",TRUE,FALSE)</formula>
    </cfRule>
  </conditionalFormatting>
  <conditionalFormatting sqref="AE128 AQ128">
    <cfRule type="expression" dxfId="1857" priority="13105">
      <formula>IF(RIGHT(TEXT(AE128,"0.#"),1)=".",FALSE,TRUE)</formula>
    </cfRule>
    <cfRule type="expression" dxfId="1856" priority="13106">
      <formula>IF(RIGHT(TEXT(AE128,"0.#"),1)=".",TRUE,FALSE)</formula>
    </cfRule>
  </conditionalFormatting>
  <conditionalFormatting sqref="AI128">
    <cfRule type="expression" dxfId="1855" priority="13103">
      <formula>IF(RIGHT(TEXT(AI128,"0.#"),1)=".",FALSE,TRUE)</formula>
    </cfRule>
    <cfRule type="expression" dxfId="1854" priority="13104">
      <formula>IF(RIGHT(TEXT(AI128,"0.#"),1)=".",TRUE,FALSE)</formula>
    </cfRule>
  </conditionalFormatting>
  <conditionalFormatting sqref="AM128">
    <cfRule type="expression" dxfId="1853" priority="13101">
      <formula>IF(RIGHT(TEXT(AM128,"0.#"),1)=".",FALSE,TRUE)</formula>
    </cfRule>
    <cfRule type="expression" dxfId="1852" priority="13102">
      <formula>IF(RIGHT(TEXT(AM128,"0.#"),1)=".",TRUE,FALSE)</formula>
    </cfRule>
  </conditionalFormatting>
  <conditionalFormatting sqref="AQ129">
    <cfRule type="expression" dxfId="1851" priority="13093">
      <formula>IF(RIGHT(TEXT(AQ129,"0.#"),1)=".",FALSE,TRUE)</formula>
    </cfRule>
    <cfRule type="expression" dxfId="1850" priority="13094">
      <formula>IF(RIGHT(TEXT(AQ129,"0.#"),1)=".",TRUE,FALSE)</formula>
    </cfRule>
  </conditionalFormatting>
  <conditionalFormatting sqref="AE75">
    <cfRule type="expression" dxfId="1849" priority="13091">
      <formula>IF(RIGHT(TEXT(AE75,"0.#"),1)=".",FALSE,TRUE)</formula>
    </cfRule>
    <cfRule type="expression" dxfId="1848" priority="13092">
      <formula>IF(RIGHT(TEXT(AE75,"0.#"),1)=".",TRUE,FALSE)</formula>
    </cfRule>
  </conditionalFormatting>
  <conditionalFormatting sqref="AE76">
    <cfRule type="expression" dxfId="1847" priority="13089">
      <formula>IF(RIGHT(TEXT(AE76,"0.#"),1)=".",FALSE,TRUE)</formula>
    </cfRule>
    <cfRule type="expression" dxfId="1846" priority="13090">
      <formula>IF(RIGHT(TEXT(AE76,"0.#"),1)=".",TRUE,FALSE)</formula>
    </cfRule>
  </conditionalFormatting>
  <conditionalFormatting sqref="AE77">
    <cfRule type="expression" dxfId="1845" priority="13087">
      <formula>IF(RIGHT(TEXT(AE77,"0.#"),1)=".",FALSE,TRUE)</formula>
    </cfRule>
    <cfRule type="expression" dxfId="1844" priority="13088">
      <formula>IF(RIGHT(TEXT(AE77,"0.#"),1)=".",TRUE,FALSE)</formula>
    </cfRule>
  </conditionalFormatting>
  <conditionalFormatting sqref="AI77">
    <cfRule type="expression" dxfId="1843" priority="13085">
      <formula>IF(RIGHT(TEXT(AI77,"0.#"),1)=".",FALSE,TRUE)</formula>
    </cfRule>
    <cfRule type="expression" dxfId="1842" priority="13086">
      <formula>IF(RIGHT(TEXT(AI77,"0.#"),1)=".",TRUE,FALSE)</formula>
    </cfRule>
  </conditionalFormatting>
  <conditionalFormatting sqref="AI76">
    <cfRule type="expression" dxfId="1841" priority="13083">
      <formula>IF(RIGHT(TEXT(AI76,"0.#"),1)=".",FALSE,TRUE)</formula>
    </cfRule>
    <cfRule type="expression" dxfId="1840" priority="13084">
      <formula>IF(RIGHT(TEXT(AI76,"0.#"),1)=".",TRUE,FALSE)</formula>
    </cfRule>
  </conditionalFormatting>
  <conditionalFormatting sqref="AI75">
    <cfRule type="expression" dxfId="1839" priority="13081">
      <formula>IF(RIGHT(TEXT(AI75,"0.#"),1)=".",FALSE,TRUE)</formula>
    </cfRule>
    <cfRule type="expression" dxfId="1838" priority="13082">
      <formula>IF(RIGHT(TEXT(AI75,"0.#"),1)=".",TRUE,FALSE)</formula>
    </cfRule>
  </conditionalFormatting>
  <conditionalFormatting sqref="AM75">
    <cfRule type="expression" dxfId="1837" priority="13079">
      <formula>IF(RIGHT(TEXT(AM75,"0.#"),1)=".",FALSE,TRUE)</formula>
    </cfRule>
    <cfRule type="expression" dxfId="1836" priority="13080">
      <formula>IF(RIGHT(TEXT(AM75,"0.#"),1)=".",TRUE,FALSE)</formula>
    </cfRule>
  </conditionalFormatting>
  <conditionalFormatting sqref="AM76">
    <cfRule type="expression" dxfId="1835" priority="13077">
      <formula>IF(RIGHT(TEXT(AM76,"0.#"),1)=".",FALSE,TRUE)</formula>
    </cfRule>
    <cfRule type="expression" dxfId="1834" priority="13078">
      <formula>IF(RIGHT(TEXT(AM76,"0.#"),1)=".",TRUE,FALSE)</formula>
    </cfRule>
  </conditionalFormatting>
  <conditionalFormatting sqref="AM77">
    <cfRule type="expression" dxfId="1833" priority="13075">
      <formula>IF(RIGHT(TEXT(AM77,"0.#"),1)=".",FALSE,TRUE)</formula>
    </cfRule>
    <cfRule type="expression" dxfId="1832" priority="13076">
      <formula>IF(RIGHT(TEXT(AM77,"0.#"),1)=".",TRUE,FALSE)</formula>
    </cfRule>
  </conditionalFormatting>
  <conditionalFormatting sqref="AE134:AE135 AI134:AI135 AM134:AM135 AQ134:AQ135 AU134:AU135">
    <cfRule type="expression" dxfId="1831" priority="13061">
      <formula>IF(RIGHT(TEXT(AE134,"0.#"),1)=".",FALSE,TRUE)</formula>
    </cfRule>
    <cfRule type="expression" dxfId="1830" priority="13062">
      <formula>IF(RIGHT(TEXT(AE134,"0.#"),1)=".",TRUE,FALSE)</formula>
    </cfRule>
  </conditionalFormatting>
  <conditionalFormatting sqref="AE433">
    <cfRule type="expression" dxfId="1829" priority="13031">
      <formula>IF(RIGHT(TEXT(AE433,"0.#"),1)=".",FALSE,TRUE)</formula>
    </cfRule>
    <cfRule type="expression" dxfId="1828" priority="13032">
      <formula>IF(RIGHT(TEXT(AE433,"0.#"),1)=".",TRUE,FALSE)</formula>
    </cfRule>
  </conditionalFormatting>
  <conditionalFormatting sqref="AM435">
    <cfRule type="expression" dxfId="1827" priority="13015">
      <formula>IF(RIGHT(TEXT(AM435,"0.#"),1)=".",FALSE,TRUE)</formula>
    </cfRule>
    <cfRule type="expression" dxfId="1826" priority="13016">
      <formula>IF(RIGHT(TEXT(AM435,"0.#"),1)=".",TRUE,FALSE)</formula>
    </cfRule>
  </conditionalFormatting>
  <conditionalFormatting sqref="AE434">
    <cfRule type="expression" dxfId="1825" priority="13029">
      <formula>IF(RIGHT(TEXT(AE434,"0.#"),1)=".",FALSE,TRUE)</formula>
    </cfRule>
    <cfRule type="expression" dxfId="1824" priority="13030">
      <formula>IF(RIGHT(TEXT(AE434,"0.#"),1)=".",TRUE,FALSE)</formula>
    </cfRule>
  </conditionalFormatting>
  <conditionalFormatting sqref="AE435">
    <cfRule type="expression" dxfId="1823" priority="13027">
      <formula>IF(RIGHT(TEXT(AE435,"0.#"),1)=".",FALSE,TRUE)</formula>
    </cfRule>
    <cfRule type="expression" dxfId="1822" priority="13028">
      <formula>IF(RIGHT(TEXT(AE435,"0.#"),1)=".",TRUE,FALSE)</formula>
    </cfRule>
  </conditionalFormatting>
  <conditionalFormatting sqref="AM433">
    <cfRule type="expression" dxfId="1821" priority="13019">
      <formula>IF(RIGHT(TEXT(AM433,"0.#"),1)=".",FALSE,TRUE)</formula>
    </cfRule>
    <cfRule type="expression" dxfId="1820" priority="13020">
      <formula>IF(RIGHT(TEXT(AM433,"0.#"),1)=".",TRUE,FALSE)</formula>
    </cfRule>
  </conditionalFormatting>
  <conditionalFormatting sqref="AM434">
    <cfRule type="expression" dxfId="1819" priority="13017">
      <formula>IF(RIGHT(TEXT(AM434,"0.#"),1)=".",FALSE,TRUE)</formula>
    </cfRule>
    <cfRule type="expression" dxfId="1818" priority="13018">
      <formula>IF(RIGHT(TEXT(AM434,"0.#"),1)=".",TRUE,FALSE)</formula>
    </cfRule>
  </conditionalFormatting>
  <conditionalFormatting sqref="AU433">
    <cfRule type="expression" dxfId="1817" priority="13007">
      <formula>IF(RIGHT(TEXT(AU433,"0.#"),1)=".",FALSE,TRUE)</formula>
    </cfRule>
    <cfRule type="expression" dxfId="1816" priority="13008">
      <formula>IF(RIGHT(TEXT(AU433,"0.#"),1)=".",TRUE,FALSE)</formula>
    </cfRule>
  </conditionalFormatting>
  <conditionalFormatting sqref="AU434">
    <cfRule type="expression" dxfId="1815" priority="13005">
      <formula>IF(RIGHT(TEXT(AU434,"0.#"),1)=".",FALSE,TRUE)</formula>
    </cfRule>
    <cfRule type="expression" dxfId="1814" priority="13006">
      <formula>IF(RIGHT(TEXT(AU434,"0.#"),1)=".",TRUE,FALSE)</formula>
    </cfRule>
  </conditionalFormatting>
  <conditionalFormatting sqref="AU435">
    <cfRule type="expression" dxfId="1813" priority="13003">
      <formula>IF(RIGHT(TEXT(AU435,"0.#"),1)=".",FALSE,TRUE)</formula>
    </cfRule>
    <cfRule type="expression" dxfId="1812" priority="13004">
      <formula>IF(RIGHT(TEXT(AU435,"0.#"),1)=".",TRUE,FALSE)</formula>
    </cfRule>
  </conditionalFormatting>
  <conditionalFormatting sqref="AI435">
    <cfRule type="expression" dxfId="1811" priority="12937">
      <formula>IF(RIGHT(TEXT(AI435,"0.#"),1)=".",FALSE,TRUE)</formula>
    </cfRule>
    <cfRule type="expression" dxfId="1810" priority="12938">
      <formula>IF(RIGHT(TEXT(AI435,"0.#"),1)=".",TRUE,FALSE)</formula>
    </cfRule>
  </conditionalFormatting>
  <conditionalFormatting sqref="AI433">
    <cfRule type="expression" dxfId="1809" priority="12941">
      <formula>IF(RIGHT(TEXT(AI433,"0.#"),1)=".",FALSE,TRUE)</formula>
    </cfRule>
    <cfRule type="expression" dxfId="1808" priority="12942">
      <formula>IF(RIGHT(TEXT(AI433,"0.#"),1)=".",TRUE,FALSE)</formula>
    </cfRule>
  </conditionalFormatting>
  <conditionalFormatting sqref="AI434">
    <cfRule type="expression" dxfId="1807" priority="12939">
      <formula>IF(RIGHT(TEXT(AI434,"0.#"),1)=".",FALSE,TRUE)</formula>
    </cfRule>
    <cfRule type="expression" dxfId="1806" priority="12940">
      <formula>IF(RIGHT(TEXT(AI434,"0.#"),1)=".",TRUE,FALSE)</formula>
    </cfRule>
  </conditionalFormatting>
  <conditionalFormatting sqref="AQ434">
    <cfRule type="expression" dxfId="1805" priority="12923">
      <formula>IF(RIGHT(TEXT(AQ434,"0.#"),1)=".",FALSE,TRUE)</formula>
    </cfRule>
    <cfRule type="expression" dxfId="1804" priority="12924">
      <formula>IF(RIGHT(TEXT(AQ434,"0.#"),1)=".",TRUE,FALSE)</formula>
    </cfRule>
  </conditionalFormatting>
  <conditionalFormatting sqref="AQ435">
    <cfRule type="expression" dxfId="1803" priority="12909">
      <formula>IF(RIGHT(TEXT(AQ435,"0.#"),1)=".",FALSE,TRUE)</formula>
    </cfRule>
    <cfRule type="expression" dxfId="1802" priority="12910">
      <formula>IF(RIGHT(TEXT(AQ435,"0.#"),1)=".",TRUE,FALSE)</formula>
    </cfRule>
  </conditionalFormatting>
  <conditionalFormatting sqref="AQ433">
    <cfRule type="expression" dxfId="1801" priority="12907">
      <formula>IF(RIGHT(TEXT(AQ433,"0.#"),1)=".",FALSE,TRUE)</formula>
    </cfRule>
    <cfRule type="expression" dxfId="1800" priority="12908">
      <formula>IF(RIGHT(TEXT(AQ433,"0.#"),1)=".",TRUE,FALSE)</formula>
    </cfRule>
  </conditionalFormatting>
  <conditionalFormatting sqref="AL847:AO874">
    <cfRule type="expression" dxfId="1799" priority="6631">
      <formula>IF(AND(AL847&gt;=0, RIGHT(TEXT(AL847,"0.#"),1)&lt;&gt;"."),TRUE,FALSE)</formula>
    </cfRule>
    <cfRule type="expression" dxfId="1798" priority="6632">
      <formula>IF(AND(AL847&gt;=0, RIGHT(TEXT(AL847,"0.#"),1)="."),TRUE,FALSE)</formula>
    </cfRule>
    <cfRule type="expression" dxfId="1797" priority="6633">
      <formula>IF(AND(AL847&lt;0, RIGHT(TEXT(AL847,"0.#"),1)&lt;&gt;"."),TRUE,FALSE)</formula>
    </cfRule>
    <cfRule type="expression" dxfId="1796" priority="6634">
      <formula>IF(AND(AL847&lt;0, RIGHT(TEXT(AL847,"0.#"),1)="."),TRUE,FALSE)</formula>
    </cfRule>
  </conditionalFormatting>
  <conditionalFormatting sqref="AQ53:AQ55">
    <cfRule type="expression" dxfId="1795" priority="4653">
      <formula>IF(RIGHT(TEXT(AQ53,"0.#"),1)=".",FALSE,TRUE)</formula>
    </cfRule>
    <cfRule type="expression" dxfId="1794" priority="4654">
      <formula>IF(RIGHT(TEXT(AQ53,"0.#"),1)=".",TRUE,FALSE)</formula>
    </cfRule>
  </conditionalFormatting>
  <conditionalFormatting sqref="AU53:AU55">
    <cfRule type="expression" dxfId="1793" priority="4651">
      <formula>IF(RIGHT(TEXT(AU53,"0.#"),1)=".",FALSE,TRUE)</formula>
    </cfRule>
    <cfRule type="expression" dxfId="1792" priority="4652">
      <formula>IF(RIGHT(TEXT(AU53,"0.#"),1)=".",TRUE,FALSE)</formula>
    </cfRule>
  </conditionalFormatting>
  <conditionalFormatting sqref="AQ60:AQ62">
    <cfRule type="expression" dxfId="1791" priority="4649">
      <formula>IF(RIGHT(TEXT(AQ60,"0.#"),1)=".",FALSE,TRUE)</formula>
    </cfRule>
    <cfRule type="expression" dxfId="1790" priority="4650">
      <formula>IF(RIGHT(TEXT(AQ60,"0.#"),1)=".",TRUE,FALSE)</formula>
    </cfRule>
  </conditionalFormatting>
  <conditionalFormatting sqref="AU60:AU62">
    <cfRule type="expression" dxfId="1789" priority="4647">
      <formula>IF(RIGHT(TEXT(AU60,"0.#"),1)=".",FALSE,TRUE)</formula>
    </cfRule>
    <cfRule type="expression" dxfId="1788" priority="4648">
      <formula>IF(RIGHT(TEXT(AU60,"0.#"),1)=".",TRUE,FALSE)</formula>
    </cfRule>
  </conditionalFormatting>
  <conditionalFormatting sqref="AQ75:AQ77">
    <cfRule type="expression" dxfId="1787" priority="4645">
      <formula>IF(RIGHT(TEXT(AQ75,"0.#"),1)=".",FALSE,TRUE)</formula>
    </cfRule>
    <cfRule type="expression" dxfId="1786" priority="4646">
      <formula>IF(RIGHT(TEXT(AQ75,"0.#"),1)=".",TRUE,FALSE)</formula>
    </cfRule>
  </conditionalFormatting>
  <conditionalFormatting sqref="AU75:AU77">
    <cfRule type="expression" dxfId="1785" priority="4643">
      <formula>IF(RIGHT(TEXT(AU75,"0.#"),1)=".",FALSE,TRUE)</formula>
    </cfRule>
    <cfRule type="expression" dxfId="1784" priority="4644">
      <formula>IF(RIGHT(TEXT(AU75,"0.#"),1)=".",TRUE,FALSE)</formula>
    </cfRule>
  </conditionalFormatting>
  <conditionalFormatting sqref="AQ87:AQ89">
    <cfRule type="expression" dxfId="1783" priority="4641">
      <formula>IF(RIGHT(TEXT(AQ87,"0.#"),1)=".",FALSE,TRUE)</formula>
    </cfRule>
    <cfRule type="expression" dxfId="1782" priority="4642">
      <formula>IF(RIGHT(TEXT(AQ87,"0.#"),1)=".",TRUE,FALSE)</formula>
    </cfRule>
  </conditionalFormatting>
  <conditionalFormatting sqref="AU87:AU89">
    <cfRule type="expression" dxfId="1781" priority="4639">
      <formula>IF(RIGHT(TEXT(AU87,"0.#"),1)=".",FALSE,TRUE)</formula>
    </cfRule>
    <cfRule type="expression" dxfId="1780" priority="4640">
      <formula>IF(RIGHT(TEXT(AU87,"0.#"),1)=".",TRUE,FALSE)</formula>
    </cfRule>
  </conditionalFormatting>
  <conditionalFormatting sqref="AQ92:AQ94">
    <cfRule type="expression" dxfId="1779" priority="4637">
      <formula>IF(RIGHT(TEXT(AQ92,"0.#"),1)=".",FALSE,TRUE)</formula>
    </cfRule>
    <cfRule type="expression" dxfId="1778" priority="4638">
      <formula>IF(RIGHT(TEXT(AQ92,"0.#"),1)=".",TRUE,FALSE)</formula>
    </cfRule>
  </conditionalFormatting>
  <conditionalFormatting sqref="AU92:AU94">
    <cfRule type="expression" dxfId="1777" priority="4635">
      <formula>IF(RIGHT(TEXT(AU92,"0.#"),1)=".",FALSE,TRUE)</formula>
    </cfRule>
    <cfRule type="expression" dxfId="1776" priority="4636">
      <formula>IF(RIGHT(TEXT(AU92,"0.#"),1)=".",TRUE,FALSE)</formula>
    </cfRule>
  </conditionalFormatting>
  <conditionalFormatting sqref="AQ97:AQ99">
    <cfRule type="expression" dxfId="1775" priority="4633">
      <formula>IF(RIGHT(TEXT(AQ97,"0.#"),1)=".",FALSE,TRUE)</formula>
    </cfRule>
    <cfRule type="expression" dxfId="1774" priority="4634">
      <formula>IF(RIGHT(TEXT(AQ97,"0.#"),1)=".",TRUE,FALSE)</formula>
    </cfRule>
  </conditionalFormatting>
  <conditionalFormatting sqref="AU97:AU99">
    <cfRule type="expression" dxfId="1773" priority="4631">
      <formula>IF(RIGHT(TEXT(AU97,"0.#"),1)=".",FALSE,TRUE)</formula>
    </cfRule>
    <cfRule type="expression" dxfId="1772" priority="4632">
      <formula>IF(RIGHT(TEXT(AU97,"0.#"),1)=".",TRUE,FALSE)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M458">
    <cfRule type="expression" dxfId="1767" priority="4319">
      <formula>IF(RIGHT(TEXT(AM458,"0.#"),1)=".",FALSE,TRUE)</formula>
    </cfRule>
    <cfRule type="expression" dxfId="1766" priority="4320">
      <formula>IF(RIGHT(TEXT(AM458,"0.#"),1)=".",TRUE,FALSE)</formula>
    </cfRule>
  </conditionalFormatting>
  <conditionalFormatting sqref="AM459">
    <cfRule type="expression" dxfId="1765" priority="4317">
      <formula>IF(RIGHT(TEXT(AM459,"0.#"),1)=".",FALSE,TRUE)</formula>
    </cfRule>
    <cfRule type="expression" dxfId="1764" priority="4318">
      <formula>IF(RIGHT(TEXT(AM459,"0.#"),1)=".",TRUE,FALSE)</formula>
    </cfRule>
  </conditionalFormatting>
  <conditionalFormatting sqref="AU458">
    <cfRule type="expression" dxfId="1763" priority="4313">
      <formula>IF(RIGHT(TEXT(AU458,"0.#"),1)=".",FALSE,TRUE)</formula>
    </cfRule>
    <cfRule type="expression" dxfId="1762" priority="4314">
      <formula>IF(RIGHT(TEXT(AU458,"0.#"),1)=".",TRUE,FALSE)</formula>
    </cfRule>
  </conditionalFormatting>
  <conditionalFormatting sqref="AU459">
    <cfRule type="expression" dxfId="1761" priority="4311">
      <formula>IF(RIGHT(TEXT(AU459,"0.#"),1)=".",FALSE,TRUE)</formula>
    </cfRule>
    <cfRule type="expression" dxfId="1760" priority="4312">
      <formula>IF(RIGHT(TEXT(AU459,"0.#"),1)=".",TRUE,FALSE)</formula>
    </cfRule>
  </conditionalFormatting>
  <conditionalFormatting sqref="AU460">
    <cfRule type="expression" dxfId="1759" priority="4309">
      <formula>IF(RIGHT(TEXT(AU460,"0.#"),1)=".",FALSE,TRUE)</formula>
    </cfRule>
    <cfRule type="expression" dxfId="1758" priority="4310">
      <formula>IF(RIGHT(TEXT(AU460,"0.#"),1)=".",TRUE,FALSE)</formula>
    </cfRule>
  </conditionalFormatting>
  <conditionalFormatting sqref="AI460">
    <cfRule type="expression" dxfId="1757" priority="4303">
      <formula>IF(RIGHT(TEXT(AI460,"0.#"),1)=".",FALSE,TRUE)</formula>
    </cfRule>
    <cfRule type="expression" dxfId="1756" priority="4304">
      <formula>IF(RIGHT(TEXT(AI460,"0.#"),1)=".",TRUE,FALSE)</formula>
    </cfRule>
  </conditionalFormatting>
  <conditionalFormatting sqref="AI458">
    <cfRule type="expression" dxfId="1755" priority="4307">
      <formula>IF(RIGHT(TEXT(AI458,"0.#"),1)=".",FALSE,TRUE)</formula>
    </cfRule>
    <cfRule type="expression" dxfId="1754" priority="4308">
      <formula>IF(RIGHT(TEXT(AI458,"0.#"),1)=".",TRUE,FALSE)</formula>
    </cfRule>
  </conditionalFormatting>
  <conditionalFormatting sqref="AI459">
    <cfRule type="expression" dxfId="1753" priority="4305">
      <formula>IF(RIGHT(TEXT(AI459,"0.#"),1)=".",FALSE,TRUE)</formula>
    </cfRule>
    <cfRule type="expression" dxfId="1752" priority="4306">
      <formula>IF(RIGHT(TEXT(AI459,"0.#"),1)=".",TRUE,FALSE)</formula>
    </cfRule>
  </conditionalFormatting>
  <conditionalFormatting sqref="AQ459">
    <cfRule type="expression" dxfId="1751" priority="4301">
      <formula>IF(RIGHT(TEXT(AQ459,"0.#"),1)=".",FALSE,TRUE)</formula>
    </cfRule>
    <cfRule type="expression" dxfId="1750" priority="4302">
      <formula>IF(RIGHT(TEXT(AQ459,"0.#"),1)=".",TRUE,FALSE)</formula>
    </cfRule>
  </conditionalFormatting>
  <conditionalFormatting sqref="AQ460">
    <cfRule type="expression" dxfId="1749" priority="4299">
      <formula>IF(RIGHT(TEXT(AQ460,"0.#"),1)=".",FALSE,TRUE)</formula>
    </cfRule>
    <cfRule type="expression" dxfId="1748" priority="4300">
      <formula>IF(RIGHT(TEXT(AQ460,"0.#"),1)=".",TRUE,FALSE)</formula>
    </cfRule>
  </conditionalFormatting>
  <conditionalFormatting sqref="AQ458">
    <cfRule type="expression" dxfId="1747" priority="4297">
      <formula>IF(RIGHT(TEXT(AQ458,"0.#"),1)=".",FALSE,TRUE)</formula>
    </cfRule>
    <cfRule type="expression" dxfId="1746" priority="4298">
      <formula>IF(RIGHT(TEXT(AQ458,"0.#"),1)=".",TRUE,FALSE)</formula>
    </cfRule>
  </conditionalFormatting>
  <conditionalFormatting sqref="AE120 AM120">
    <cfRule type="expression" dxfId="1745" priority="2975">
      <formula>IF(RIGHT(TEXT(AE120,"0.#"),1)=".",FALSE,TRUE)</formula>
    </cfRule>
    <cfRule type="expression" dxfId="1744" priority="2976">
      <formula>IF(RIGHT(TEXT(AE120,"0.#"),1)=".",TRUE,FALSE)</formula>
    </cfRule>
  </conditionalFormatting>
  <conditionalFormatting sqref="AI126">
    <cfRule type="expression" dxfId="1743" priority="2965">
      <formula>IF(RIGHT(TEXT(AI126,"0.#"),1)=".",FALSE,TRUE)</formula>
    </cfRule>
    <cfRule type="expression" dxfId="1742" priority="2966">
      <formula>IF(RIGHT(TEXT(AI126,"0.#"),1)=".",TRUE,FALSE)</formula>
    </cfRule>
  </conditionalFormatting>
  <conditionalFormatting sqref="AI120">
    <cfRule type="expression" dxfId="1741" priority="2973">
      <formula>IF(RIGHT(TEXT(AI120,"0.#"),1)=".",FALSE,TRUE)</formula>
    </cfRule>
    <cfRule type="expression" dxfId="1740" priority="2974">
      <formula>IF(RIGHT(TEXT(AI120,"0.#"),1)=".",TRUE,FALSE)</formula>
    </cfRule>
  </conditionalFormatting>
  <conditionalFormatting sqref="AE123 AM123">
    <cfRule type="expression" dxfId="1739" priority="2971">
      <formula>IF(RIGHT(TEXT(AE123,"0.#"),1)=".",FALSE,TRUE)</formula>
    </cfRule>
    <cfRule type="expression" dxfId="1738" priority="2972">
      <formula>IF(RIGHT(TEXT(AE123,"0.#"),1)=".",TRUE,FALSE)</formula>
    </cfRule>
  </conditionalFormatting>
  <conditionalFormatting sqref="AI123">
    <cfRule type="expression" dxfId="1737" priority="2969">
      <formula>IF(RIGHT(TEXT(AI123,"0.#"),1)=".",FALSE,TRUE)</formula>
    </cfRule>
    <cfRule type="expression" dxfId="1736" priority="2970">
      <formula>IF(RIGHT(TEXT(AI123,"0.#"),1)=".",TRUE,FALSE)</formula>
    </cfRule>
  </conditionalFormatting>
  <conditionalFormatting sqref="AE126 AM126">
    <cfRule type="expression" dxfId="1735" priority="2967">
      <formula>IF(RIGHT(TEXT(AE126,"0.#"),1)=".",FALSE,TRUE)</formula>
    </cfRule>
    <cfRule type="expression" dxfId="1734" priority="2968">
      <formula>IF(RIGHT(TEXT(AE126,"0.#"),1)=".",TRUE,FALSE)</formula>
    </cfRule>
  </conditionalFormatting>
  <conditionalFormatting sqref="AE129 AM129">
    <cfRule type="expression" dxfId="1733" priority="2963">
      <formula>IF(RIGHT(TEXT(AE129,"0.#"),1)=".",FALSE,TRUE)</formula>
    </cfRule>
    <cfRule type="expression" dxfId="1732" priority="2964">
      <formula>IF(RIGHT(TEXT(AE129,"0.#"),1)=".",TRUE,FALSE)</formula>
    </cfRule>
  </conditionalFormatting>
  <conditionalFormatting sqref="AI129">
    <cfRule type="expression" dxfId="1731" priority="2961">
      <formula>IF(RIGHT(TEXT(AI129,"0.#"),1)=".",FALSE,TRUE)</formula>
    </cfRule>
    <cfRule type="expression" dxfId="1730" priority="2962">
      <formula>IF(RIGHT(TEXT(AI129,"0.#"),1)=".",TRUE,FALSE)</formula>
    </cfRule>
  </conditionalFormatting>
  <conditionalFormatting sqref="Y847:Y874">
    <cfRule type="expression" dxfId="1729" priority="2959">
      <formula>IF(RIGHT(TEXT(Y847,"0.#"),1)=".",FALSE,TRUE)</formula>
    </cfRule>
    <cfRule type="expression" dxfId="1728" priority="2960">
      <formula>IF(RIGHT(TEXT(Y847,"0.#"),1)=".",TRUE,FALSE)</formula>
    </cfRule>
  </conditionalFormatting>
  <conditionalFormatting sqref="AU518">
    <cfRule type="expression" dxfId="1727" priority="1469">
      <formula>IF(RIGHT(TEXT(AU518,"0.#"),1)=".",FALSE,TRUE)</formula>
    </cfRule>
    <cfRule type="expression" dxfId="1726" priority="1470">
      <formula>IF(RIGHT(TEXT(AU518,"0.#"),1)=".",TRUE,FALSE)</formula>
    </cfRule>
  </conditionalFormatting>
  <conditionalFormatting sqref="AQ551">
    <cfRule type="expression" dxfId="1725" priority="1245">
      <formula>IF(RIGHT(TEXT(AQ551,"0.#"),1)=".",FALSE,TRUE)</formula>
    </cfRule>
    <cfRule type="expression" dxfId="1724" priority="1246">
      <formula>IF(RIGHT(TEXT(AQ551,"0.#"),1)=".",TRUE,FALSE)</formula>
    </cfRule>
  </conditionalFormatting>
  <conditionalFormatting sqref="AE556">
    <cfRule type="expression" dxfId="1723" priority="1243">
      <formula>IF(RIGHT(TEXT(AE556,"0.#"),1)=".",FALSE,TRUE)</formula>
    </cfRule>
    <cfRule type="expression" dxfId="1722" priority="1244">
      <formula>IF(RIGHT(TEXT(AE556,"0.#"),1)=".",TRUE,FALSE)</formula>
    </cfRule>
  </conditionalFormatting>
  <conditionalFormatting sqref="AE557">
    <cfRule type="expression" dxfId="1721" priority="1241">
      <formula>IF(RIGHT(TEXT(AE557,"0.#"),1)=".",FALSE,TRUE)</formula>
    </cfRule>
    <cfRule type="expression" dxfId="1720" priority="1242">
      <formula>IF(RIGHT(TEXT(AE557,"0.#"),1)=".",TRUE,FALSE)</formula>
    </cfRule>
  </conditionalFormatting>
  <conditionalFormatting sqref="AE558">
    <cfRule type="expression" dxfId="1719" priority="1239">
      <formula>IF(RIGHT(TEXT(AE558,"0.#"),1)=".",FALSE,TRUE)</formula>
    </cfRule>
    <cfRule type="expression" dxfId="1718" priority="1240">
      <formula>IF(RIGHT(TEXT(AE558,"0.#"),1)=".",TRUE,FALSE)</formula>
    </cfRule>
  </conditionalFormatting>
  <conditionalFormatting sqref="AU556">
    <cfRule type="expression" dxfId="1717" priority="1231">
      <formula>IF(RIGHT(TEXT(AU556,"0.#"),1)=".",FALSE,TRUE)</formula>
    </cfRule>
    <cfRule type="expression" dxfId="1716" priority="1232">
      <formula>IF(RIGHT(TEXT(AU556,"0.#"),1)=".",TRUE,FALSE)</formula>
    </cfRule>
  </conditionalFormatting>
  <conditionalFormatting sqref="AU557">
    <cfRule type="expression" dxfId="1715" priority="1229">
      <formula>IF(RIGHT(TEXT(AU557,"0.#"),1)=".",FALSE,TRUE)</formula>
    </cfRule>
    <cfRule type="expression" dxfId="1714" priority="1230">
      <formula>IF(RIGHT(TEXT(AU557,"0.#"),1)=".",TRUE,FALSE)</formula>
    </cfRule>
  </conditionalFormatting>
  <conditionalFormatting sqref="AU558">
    <cfRule type="expression" dxfId="1713" priority="1227">
      <formula>IF(RIGHT(TEXT(AU558,"0.#"),1)=".",FALSE,TRUE)</formula>
    </cfRule>
    <cfRule type="expression" dxfId="1712" priority="1228">
      <formula>IF(RIGHT(TEXT(AU558,"0.#"),1)=".",TRUE,FALSE)</formula>
    </cfRule>
  </conditionalFormatting>
  <conditionalFormatting sqref="AQ557">
    <cfRule type="expression" dxfId="1711" priority="1219">
      <formula>IF(RIGHT(TEXT(AQ557,"0.#"),1)=".",FALSE,TRUE)</formula>
    </cfRule>
    <cfRule type="expression" dxfId="1710" priority="1220">
      <formula>IF(RIGHT(TEXT(AQ557,"0.#"),1)=".",TRUE,FALSE)</formula>
    </cfRule>
  </conditionalFormatting>
  <conditionalFormatting sqref="AQ558">
    <cfRule type="expression" dxfId="1709" priority="1217">
      <formula>IF(RIGHT(TEXT(AQ558,"0.#"),1)=".",FALSE,TRUE)</formula>
    </cfRule>
    <cfRule type="expression" dxfId="1708" priority="1218">
      <formula>IF(RIGHT(TEXT(AQ558,"0.#"),1)=".",TRUE,FALSE)</formula>
    </cfRule>
  </conditionalFormatting>
  <conditionalFormatting sqref="AQ556">
    <cfRule type="expression" dxfId="1707" priority="1215">
      <formula>IF(RIGHT(TEXT(AQ556,"0.#"),1)=".",FALSE,TRUE)</formula>
    </cfRule>
    <cfRule type="expression" dxfId="1706" priority="1216">
      <formula>IF(RIGHT(TEXT(AQ556,"0.#"),1)=".",TRUE,FALSE)</formula>
    </cfRule>
  </conditionalFormatting>
  <conditionalFormatting sqref="AE561">
    <cfRule type="expression" dxfId="1705" priority="1213">
      <formula>IF(RIGHT(TEXT(AE561,"0.#"),1)=".",FALSE,TRUE)</formula>
    </cfRule>
    <cfRule type="expression" dxfId="1704" priority="1214">
      <formula>IF(RIGHT(TEXT(AE561,"0.#"),1)=".",TRUE,FALSE)</formula>
    </cfRule>
  </conditionalFormatting>
  <conditionalFormatting sqref="AE562">
    <cfRule type="expression" dxfId="1703" priority="1211">
      <formula>IF(RIGHT(TEXT(AE562,"0.#"),1)=".",FALSE,TRUE)</formula>
    </cfRule>
    <cfRule type="expression" dxfId="1702" priority="1212">
      <formula>IF(RIGHT(TEXT(AE562,"0.#"),1)=".",TRUE,FALSE)</formula>
    </cfRule>
  </conditionalFormatting>
  <conditionalFormatting sqref="AE563">
    <cfRule type="expression" dxfId="1701" priority="1209">
      <formula>IF(RIGHT(TEXT(AE563,"0.#"),1)=".",FALSE,TRUE)</formula>
    </cfRule>
    <cfRule type="expression" dxfId="1700" priority="1210">
      <formula>IF(RIGHT(TEXT(AE563,"0.#"),1)=".",TRUE,FALSE)</formula>
    </cfRule>
  </conditionalFormatting>
  <conditionalFormatting sqref="AL1110:AO1139">
    <cfRule type="expression" dxfId="1699" priority="2865">
      <formula>IF(AND(AL1110&gt;=0, RIGHT(TEXT(AL1110,"0.#"),1)&lt;&gt;"."),TRUE,FALSE)</formula>
    </cfRule>
    <cfRule type="expression" dxfId="1698" priority="2866">
      <formula>IF(AND(AL1110&gt;=0, RIGHT(TEXT(AL1110,"0.#"),1)="."),TRUE,FALSE)</formula>
    </cfRule>
    <cfRule type="expression" dxfId="1697" priority="2867">
      <formula>IF(AND(AL1110&lt;0, RIGHT(TEXT(AL1110,"0.#"),1)&lt;&gt;"."),TRUE,FALSE)</formula>
    </cfRule>
    <cfRule type="expression" dxfId="1696" priority="2868">
      <formula>IF(AND(AL1110&lt;0, RIGHT(TEXT(AL1110,"0.#"),1)="."),TRUE,FALSE)</formula>
    </cfRule>
  </conditionalFormatting>
  <conditionalFormatting sqref="Y1110:Y1139">
    <cfRule type="expression" dxfId="1695" priority="2863">
      <formula>IF(RIGHT(TEXT(Y1110,"0.#"),1)=".",FALSE,TRUE)</formula>
    </cfRule>
    <cfRule type="expression" dxfId="1694" priority="2864">
      <formula>IF(RIGHT(TEXT(Y1110,"0.#"),1)=".",TRUE,FALSE)</formula>
    </cfRule>
  </conditionalFormatting>
  <conditionalFormatting sqref="AQ553">
    <cfRule type="expression" dxfId="1693" priority="1247">
      <formula>IF(RIGHT(TEXT(AQ553,"0.#"),1)=".",FALSE,TRUE)</formula>
    </cfRule>
    <cfRule type="expression" dxfId="1692" priority="1248">
      <formula>IF(RIGHT(TEXT(AQ553,"0.#"),1)=".",TRUE,FALSE)</formula>
    </cfRule>
  </conditionalFormatting>
  <conditionalFormatting sqref="AU552">
    <cfRule type="expression" dxfId="1691" priority="1259">
      <formula>IF(RIGHT(TEXT(AU552,"0.#"),1)=".",FALSE,TRUE)</formula>
    </cfRule>
    <cfRule type="expression" dxfId="1690" priority="1260">
      <formula>IF(RIGHT(TEXT(AU552,"0.#"),1)=".",TRUE,FALSE)</formula>
    </cfRule>
  </conditionalFormatting>
  <conditionalFormatting sqref="AE552">
    <cfRule type="expression" dxfId="1689" priority="1271">
      <formula>IF(RIGHT(TEXT(AE552,"0.#"),1)=".",FALSE,TRUE)</formula>
    </cfRule>
    <cfRule type="expression" dxfId="1688" priority="1272">
      <formula>IF(RIGHT(TEXT(AE552,"0.#"),1)=".",TRUE,FALSE)</formula>
    </cfRule>
  </conditionalFormatting>
  <conditionalFormatting sqref="AQ548">
    <cfRule type="expression" dxfId="1687" priority="1277">
      <formula>IF(RIGHT(TEXT(AQ548,"0.#"),1)=".",FALSE,TRUE)</formula>
    </cfRule>
    <cfRule type="expression" dxfId="1686" priority="1278">
      <formula>IF(RIGHT(TEXT(AQ548,"0.#"),1)=".",TRUE,FALSE)</formula>
    </cfRule>
  </conditionalFormatting>
  <conditionalFormatting sqref="AL845:AO846">
    <cfRule type="expression" dxfId="1685" priority="2817">
      <formula>IF(AND(AL845&gt;=0, RIGHT(TEXT(AL845,"0.#"),1)&lt;&gt;"."),TRUE,FALSE)</formula>
    </cfRule>
    <cfRule type="expression" dxfId="1684" priority="2818">
      <formula>IF(AND(AL845&gt;=0, RIGHT(TEXT(AL845,"0.#"),1)="."),TRUE,FALSE)</formula>
    </cfRule>
    <cfRule type="expression" dxfId="1683" priority="2819">
      <formula>IF(AND(AL845&lt;0, RIGHT(TEXT(AL845,"0.#"),1)&lt;&gt;"."),TRUE,FALSE)</formula>
    </cfRule>
    <cfRule type="expression" dxfId="1682" priority="2820">
      <formula>IF(AND(AL845&lt;0, RIGHT(TEXT(AL845,"0.#"),1)="."),TRUE,FALSE)</formula>
    </cfRule>
  </conditionalFormatting>
  <conditionalFormatting sqref="Y845:Y846">
    <cfRule type="expression" dxfId="1681" priority="2815">
      <formula>IF(RIGHT(TEXT(Y845,"0.#"),1)=".",FALSE,TRUE)</formula>
    </cfRule>
    <cfRule type="expression" dxfId="1680" priority="2816">
      <formula>IF(RIGHT(TEXT(Y845,"0.#"),1)=".",TRUE,FALSE)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P19:V19">
    <cfRule type="expression" dxfId="5" priority="5">
      <formula>IF(RIGHT(TEXT(P19,"0.#"),1)=".",FALSE,TRUE)</formula>
    </cfRule>
    <cfRule type="expression" dxfId="4" priority="6">
      <formula>IF(RIGHT(TEXT(P19,"0.#"),1)=".",TRUE,FALSE)</formula>
    </cfRule>
  </conditionalFormatting>
  <conditionalFormatting sqref="AE458">
    <cfRule type="expression" dxfId="3" priority="3">
      <formula>IF(RIGHT(TEXT(AE458,"0.#"),1)=".",FALSE,TRUE)</formula>
    </cfRule>
    <cfRule type="expression" dxfId="2" priority="4">
      <formula>IF(RIGHT(TEXT(AE458,"0.#"),1)=".",TRUE,FALSE)</formula>
    </cfRule>
  </conditionalFormatting>
  <conditionalFormatting sqref="AE460">
    <cfRule type="expression" dxfId="1" priority="1">
      <formula>IF(RIGHT(TEXT(AE460,"0.#"),1)=".",FALSE,TRUE)</formula>
    </cfRule>
    <cfRule type="expression" dxfId="0" priority="2">
      <formula>IF(RIGHT(TEXT(AE460,"0.#"),1)=".",TRUE,FALSE)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04" max="49" man="1"/>
    <brk id="733"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1" sqref="B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637</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直接実施</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t="s">
        <v>637</v>
      </c>
      <c r="C11" s="13" t="str">
        <f t="shared" si="0"/>
        <v>子ども・若者育成支援</v>
      </c>
      <c r="D11" s="13" t="str">
        <f t="shared" si="8"/>
        <v>子ども・若者育成支援</v>
      </c>
      <c r="F11" s="18" t="s">
        <v>117</v>
      </c>
      <c r="G11" s="17"/>
      <c r="H11" s="13" t="str">
        <f t="shared" si="1"/>
        <v/>
      </c>
      <c r="I11" s="13" t="str">
        <f t="shared" si="5"/>
        <v>一般会計</v>
      </c>
      <c r="K11" s="14" t="s">
        <v>110</v>
      </c>
      <c r="L11" s="15" t="s">
        <v>637</v>
      </c>
      <c r="M11" s="13" t="str">
        <f t="shared" si="2"/>
        <v>その他の事項経費</v>
      </c>
      <c r="N11" s="13" t="str">
        <f t="shared" si="6"/>
        <v>社会保障、その他の事項経費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子ども・若者育成支援</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子ども・若者育成支援</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子ども・若者育成支援</v>
      </c>
      <c r="F14" s="18" t="s">
        <v>120</v>
      </c>
      <c r="G14" s="17" t="s">
        <v>637</v>
      </c>
      <c r="H14" s="13" t="str">
        <f t="shared" si="1"/>
        <v>労働保険特別会計雇用勘定</v>
      </c>
      <c r="I14" s="13" t="str">
        <f t="shared" si="5"/>
        <v>一般会計、労働保険特別会計雇用勘定</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子ども・若者育成支援</v>
      </c>
      <c r="F15" s="18" t="s">
        <v>121</v>
      </c>
      <c r="G15" s="17"/>
      <c r="H15" s="13" t="str">
        <f t="shared" si="1"/>
        <v/>
      </c>
      <c r="I15" s="13" t="str">
        <f t="shared" si="5"/>
        <v>一般会計、労働保険特別会計雇用勘定</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子ども・若者育成支援</v>
      </c>
      <c r="F16" s="18" t="s">
        <v>122</v>
      </c>
      <c r="G16" s="17"/>
      <c r="H16" s="13" t="str">
        <f t="shared" si="1"/>
        <v/>
      </c>
      <c r="I16" s="13" t="str">
        <f t="shared" si="5"/>
        <v>一般会計、労働保険特別会計雇用勘定</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子ども・若者育成支援</v>
      </c>
      <c r="F17" s="18" t="s">
        <v>123</v>
      </c>
      <c r="G17" s="17"/>
      <c r="H17" s="13" t="str">
        <f t="shared" si="1"/>
        <v/>
      </c>
      <c r="I17" s="13" t="str">
        <f t="shared" si="5"/>
        <v>一般会計、労働保険特別会計雇用勘定</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子ども・若者育成支援</v>
      </c>
      <c r="F18" s="18" t="s">
        <v>124</v>
      </c>
      <c r="G18" s="17"/>
      <c r="H18" s="13" t="str">
        <f t="shared" si="1"/>
        <v/>
      </c>
      <c r="I18" s="13" t="str">
        <f t="shared" si="5"/>
        <v>一般会計、労働保険特別会計雇用勘定</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子ども・若者育成支援</v>
      </c>
      <c r="F19" s="18" t="s">
        <v>125</v>
      </c>
      <c r="G19" s="17"/>
      <c r="H19" s="13" t="str">
        <f t="shared" si="1"/>
        <v/>
      </c>
      <c r="I19" s="13" t="str">
        <f t="shared" si="5"/>
        <v>一般会計、労働保険特別会計雇用勘定</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子ども・若者育成支援</v>
      </c>
      <c r="F20" s="18" t="s">
        <v>234</v>
      </c>
      <c r="G20" s="17"/>
      <c r="H20" s="13" t="str">
        <f t="shared" si="1"/>
        <v/>
      </c>
      <c r="I20" s="13" t="str">
        <f t="shared" si="5"/>
        <v>一般会計、労働保険特別会計雇用勘定</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子ども・若者育成支援</v>
      </c>
      <c r="F21" s="18" t="s">
        <v>126</v>
      </c>
      <c r="G21" s="17"/>
      <c r="H21" s="13" t="str">
        <f t="shared" si="1"/>
        <v/>
      </c>
      <c r="I21" s="13" t="str">
        <f t="shared" si="5"/>
        <v>一般会計、労働保険特別会計雇用勘定</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子ども・若者育成支援</v>
      </c>
      <c r="F22" s="18" t="s">
        <v>127</v>
      </c>
      <c r="G22" s="17"/>
      <c r="H22" s="13" t="str">
        <f t="shared" si="1"/>
        <v/>
      </c>
      <c r="I22" s="13" t="str">
        <f t="shared" si="5"/>
        <v>一般会計、労働保険特別会計雇用勘定</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子ども・若者育成支援</v>
      </c>
      <c r="F23" s="18" t="s">
        <v>128</v>
      </c>
      <c r="G23" s="17"/>
      <c r="H23" s="13" t="str">
        <f t="shared" si="1"/>
        <v/>
      </c>
      <c r="I23" s="13" t="str">
        <f t="shared" si="5"/>
        <v>一般会計、労働保険特別会計雇用勘定</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子ども・若者育成支援</v>
      </c>
      <c r="F24" s="18" t="s">
        <v>329</v>
      </c>
      <c r="G24" s="17"/>
      <c r="H24" s="13" t="str">
        <f t="shared" si="1"/>
        <v/>
      </c>
      <c r="I24" s="13" t="str">
        <f t="shared" si="5"/>
        <v>一般会計、労働保険特別会計雇用勘定</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子ども・若者育成支援</v>
      </c>
      <c r="B27" s="13"/>
      <c r="F27" s="18" t="s">
        <v>131</v>
      </c>
      <c r="G27" s="17"/>
      <c r="H27" s="13" t="str">
        <f t="shared" si="1"/>
        <v/>
      </c>
      <c r="I27" s="13" t="str">
        <f t="shared" si="5"/>
        <v>一般会計、労働保険特別会計雇用勘定</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里枝(tanaka-satoe)</dc:creator>
  <cp:lastModifiedBy>厚生労働省ネットワークシステム</cp:lastModifiedBy>
  <cp:lastPrinted>2021-05-21T12:59:40Z</cp:lastPrinted>
  <dcterms:created xsi:type="dcterms:W3CDTF">2012-03-13T00:50:25Z</dcterms:created>
  <dcterms:modified xsi:type="dcterms:W3CDTF">2021-06-29T01:16:14Z</dcterms:modified>
</cp:coreProperties>
</file>