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<sst xmlns="http://schemas.openxmlformats.org/spreadsheetml/2006/main" count="2423" uniqueCount="687">
  <si>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</si>
  <si>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</si>
  <si>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</si>
  <si>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</si>
  <si>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</si>
  <si>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</si>
  <si>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</si>
  <si>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</si>
  <si>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</si>
  <si>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</si>
  <si>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</si>
  <si>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</si>
  <si>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</si>
  <si>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</si>
  <si>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</si>
  <si>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</si>
  <si>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</si>
  <si>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</si>
  <si>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</si>
  <si>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</si>
  <si>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</si>
  <si>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</si>
  <si>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</si>
  <si>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</si>
  <si>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</si>
  <si>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</si>
  <si>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</si>
  <si>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</si>
  <si>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</si>
  <si>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</si>
  <si>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</si>
  <si>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</si>
  <si>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</si>
  <si>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</si>
  <si>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</si>
  <si>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</si>
  <si>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</si>
  <si>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</si>
  <si>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</si>
  <si>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</si>
  <si>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</si>
  <si>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</si>
  <si>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</si>
  <si>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</si>
  <si>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</si>
  <si>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</si>
  <si>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</si>
  <si>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</si>
  <si>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</si>
  <si>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</si>
  <si>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</si>
  <si>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</si>
  <si>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</si>
  <si>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</si>
  <si>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</si>
  <si>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</si>
  <si>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</si>
  <si>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</si>
  <si>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</si>
  <si>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</si>
  <si>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</si>
  <si>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</si>
  <si>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</si>
  <si>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</si>
  <si>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</si>
  <si>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</si>
  <si>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</si>
  <si>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</si>
  <si>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</si>
  <si>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</si>
  <si>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</si>
  <si>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</si>
  <si>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</si>
  <si>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</si>
  <si>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</si>
  <si>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</si>
  <si>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</si>
  <si>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</si>
  <si>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</si>
  <si>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</si>
  <si>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</si>
  <si>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</si>
  <si>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</si>
  <si>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</si>
  <si>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</si>
  <si>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</si>
  <si>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</si>
  <si>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</si>
  <si>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</si>
  <si>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</si>
  <si>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</si>
  <si>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</si>
  <si>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</si>
  <si>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</si>
  <si>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</si>
  <si>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</si>
  <si>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</si>
  <si>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</si>
  <si>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</si>
  <si>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</si>
  <si>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</si>
  <si>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</si>
  <si>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</si>
  <si>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</si>
  <si>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</si>
  <si>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</si>
  <si>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</si>
  <si>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</si>
  <si>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</si>
  <si>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</si>
  <si>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</si>
  <si>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</si>
  <si>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</si>
  <si>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</si>
  <si>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</si>
  <si>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</si>
  <si>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</si>
  <si>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</si>
  <si>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</si>
  <si>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</si>
  <si>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</si>
  <si>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</si>
  <si>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</si>
  <si>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</si>
  <si>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</si>
  <si>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</si>
  <si>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</si>
  <si>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</si>
  <si>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</si>
  <si>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</si>
  <si>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</si>
  <si>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</si>
  <si>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</si>
  <si>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</si>
  <si>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</si>
  <si>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</si>
  <si>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</si>
  <si>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</si>
  <si>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</si>
  <si>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</si>
  <si>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</si>
  <si>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</si>
  <si>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</si>
  <si>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</si>
  <si>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</si>
  <si>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</si>
  <si>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</si>
  <si>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</si>
  <si>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</si>
  <si>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</si>
  <si>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</si>
  <si>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</si>
  <si>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</si>
  <si>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</si>
  <si>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</si>
  <si>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</si>
  <si>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</si>
  <si>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</si>
  <si>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</si>
  <si>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</si>
  <si>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</si>
  <si>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</si>
  <si>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</si>
  <si>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</si>
  <si>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</si>
  <si>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</si>
  <si>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</si>
  <si>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</si>
  <si>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</si>
  <si>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</si>
  <si>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</si>
  <si>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</si>
  <si>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</si>
  <si>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</si>
  <si>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</si>
  <si>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</si>
  <si>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</si>
  <si>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</si>
  <si>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</si>
  <si>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</si>
  <si>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</si>
  <si>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</si>
  <si>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</si>
  <si>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</si>
  <si>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</si>
  <si>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</si>
  <si>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</si>
  <si>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</si>
  <si>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</si>
  <si>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</si>
  <si>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</si>
  <si>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</si>
  <si>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</si>
  <si>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</si>
  <si>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</si>
  <si>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</si>
  <si>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</si>
  <si>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</si>
  <si>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</si>
  <si>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</si>
  <si>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</si>
  <si>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</si>
  <si>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</si>
  <si>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</si>
  <si>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</si>
  <si>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</si>
  <si>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</si>
  <si>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</si>
  <si>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</si>
  <si>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</si>
  <si>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</si>
  <si>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</si>
  <si>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</si>
  <si>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</si>
  <si>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</si>
  <si>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</si>
  <si>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</si>
  <si>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</si>
  <si>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</si>
  <si>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</si>
  <si>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</si>
  <si>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</si>
  <si>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</si>
  <si>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</si>
  <si>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</si>
  <si>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</si>
  <si>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</si>
  <si>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</si>
  <si>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</si>
  <si>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</si>
  <si>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</si>
  <si>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</si>
  <si>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</si>
  <si>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</si>
  <si>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</si>
  <si>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</si>
  <si>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</si>
  <si>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</si>
  <si>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</si>
  <si>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</si>
  <si>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</si>
  <si>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</si>
  <si>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</si>
  <si>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</si>
  <si>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</si>
  <si>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</si>
  <si>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</si>
  <si>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</si>
  <si>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</si>
  <si>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</si>
  <si>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</si>
  <si>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</si>
  <si>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</si>
  <si>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</si>
  <si>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</si>
  <si>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</si>
  <si>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</si>
  <si>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</si>
  <si>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</si>
  <si>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</si>
  <si>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</si>
  <si>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</si>
  <si>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</si>
  <si>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</si>
  <si>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</si>
  <si>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</si>
  <si>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</si>
  <si>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</si>
  <si>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</si>
  <si>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</si>
  <si>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</si>
  <si>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</si>
  <si>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</si>
  <si>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</si>
  <si>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</si>
  <si>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</si>
  <si>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</si>
  <si>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</si>
  <si>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</si>
  <si>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</si>
  <si>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</si>
  <si>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</si>
  <si>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</si>
  <si>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</si>
  <si>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</si>
  <si>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</si>
  <si>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</si>
  <si>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</si>
  <si>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</si>
  <si>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</si>
  <si>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</si>
  <si>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</si>
  <si>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</si>
  <si>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</si>
  <si>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</si>
  <si>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</si>
  <si>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</si>
  <si>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</si>
  <si>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</si>
  <si>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</si>
  <si>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</si>
  <si>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</si>
  <si>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</si>
  <si>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</si>
  <si>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</si>
  <si>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</si>
  <si>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</si>
  <si>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</si>
  <si>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</si>
  <si>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</si>
  <si>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</si>
  <si>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</si>
  <si>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</si>
  <si>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</si>
  <si>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</si>
  <si>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</si>
  <si>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</si>
  <si>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</si>
  <si>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</si>
  <si>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</si>
  <si>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</si>
  <si>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</si>
  <si>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</si>
  <si>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</si>
  <si>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</si>
  <si>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</si>
  <si>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</si>
  <si>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</si>
  <si>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</si>
  <si>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</si>
  <si>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</si>
  <si>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</si>
  <si>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</si>
  <si>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</si>
  <si>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</si>
  <si>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</si>
  <si>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</si>
  <si>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</si>
  <si>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</si>
  <si>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</si>
  <si>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</si>
  <si>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</si>
  <si>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</si>
  <si>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</si>
  <si>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</si>
  <si>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</si>
  <si>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</si>
  <si>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</si>
  <si>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</si>
  <si>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</si>
  <si>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</si>
  <si>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</si>
  <si>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</si>
  <si>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</si>
  <si>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</si>
  <si>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</si>
  <si>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</si>
  <si>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</si>
  <si>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</si>
  <si>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</si>
  <si>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</si>
  <si>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</si>
  <si>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</si>
  <si>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</si>
  <si>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</si>
  <si>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</si>
  <si>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</si>
  <si>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</si>
  <si>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</si>
  <si>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</si>
  <si>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</si>
  <si>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</si>
  <si>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</si>
  <si>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</si>
  <si>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</si>
  <si>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</si>
  <si>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</si>
  <si>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</si>
  <si>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</si>
  <si>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</si>
  <si>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</si>
  <si>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</si>
  <si>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</si>
  <si>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</si>
  <si>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</si>
  <si>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</si>
  <si>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</si>
  <si>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</si>
  <si>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</si>
  <si>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</si>
  <si>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</si>
  <si>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</si>
  <si>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</si>
  <si>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</si>
  <si>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</si>
  <si>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</si>
  <si>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</si>
  <si>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</si>
  <si>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</si>
  <si>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</si>
  <si>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</si>
  <si>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</si>
  <si>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</si>
  <si>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</si>
  <si>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</si>
  <si>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</si>
  <si>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</si>
  <si>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</si>
  <si>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</si>
  <si>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</si>
  <si>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</si>
  <si>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</si>
  <si>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</si>
  <si>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</si>
  <si>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</si>
  <si>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</si>
  <si>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</si>
  <si>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</si>
  <si>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</si>
  <si>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</si>
  <si>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</si>
  <si>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</si>
  <si>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</si>
  <si>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</si>
  <si>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</si>
  <si>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</si>
  <si>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</si>
  <si>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</si>
  <si>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</si>
  <si>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</si>
  <si>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</si>
  <si>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</si>
  <si>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</si>
  <si>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</si>
  <si>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</si>
  <si>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</si>
  <si>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</si>
  <si>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</si>
  <si>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</si>
  <si>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</si>
  <si>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</si>
  <si>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</si>
  <si>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</si>
  <si>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</si>
  <si>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</si>
  <si>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</si>
  <si>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</si>
  <si>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</si>
  <si>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</si>
  <si>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</si>
  <si>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</si>
  <si>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</si>
  <si>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</si>
  <si>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</si>
  <si>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</si>
  <si>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</si>
  <si>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</si>
  <si>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</si>
  <si>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</si>
  <si>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</si>
  <si>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</si>
  <si>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</si>
  <si>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</si>
  <si>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</si>
  <si>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</si>
  <si>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</si>
  <si>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</si>
  <si>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</si>
  <si>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</si>
  <si>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</si>
  <si>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</si>
  <si>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</si>
  <si>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</si>
  <si>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</si>
  <si>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</si>
  <si>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</si>
  <si>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</si>
  <si>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</si>
  <si>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</si>
  <si>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</si>
  <si>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</si>
  <si>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</si>
  <si>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</si>
  <si>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</si>
  <si>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</si>
  <si>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</si>
  <si>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</si>
  <si>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</si>
  <si>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</si>
  <si>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</si>
  <si>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</si>
  <si>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</si>
  <si>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</si>
  <si>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</si>
  <si>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</si>
  <si>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</si>
  <si>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</si>
  <si>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</si>
  <si>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</si>
  <si>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</si>
  <si>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</si>
  <si>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</si>
  <si>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</si>
  <si>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</si>
  <si>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</si>
  <si>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</si>
  <si>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</si>
  <si>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</si>
  <si>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</si>
  <si>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</si>
  <si>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</si>
  <si>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</si>
  <si>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</si>
  <si>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</si>
  <si>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</si>
  <si>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</si>
  <si>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</si>
  <si>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</si>
  <si>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</si>
  <si>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</si>
  <si>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</si>
  <si>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</si>
  <si>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</si>
  <si>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</si>
  <si>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</si>
  <si>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</si>
  <si>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</si>
  <si>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</si>
  <si>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</si>
  <si>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</si>
  <si>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</si>
  <si>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</si>
  <si>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</si>
  <si>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</si>
  <si>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</si>
  <si>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</si>
  <si>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</si>
  <si>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</si>
  <si>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</si>
  <si>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</si>
  <si>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</si>
  <si>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</si>
  <si>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</si>
  <si>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</si>
  <si>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</si>
  <si>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</si>
  <si>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</si>
  <si>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</si>
  <si>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</si>
  <si>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</si>
  <si>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</si>
  <si>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</si>
  <si>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</si>
  <si>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</si>
  <si>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</si>
  <si>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</si>
  <si>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</si>
  <si>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</si>
  <si>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</si>
  <si>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</si>
  <si>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</si>
  <si>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</si>
  <si>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</si>
  <si>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</si>
  <si>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</si>
  <si>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</si>
  <si>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</si>
  <si>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</si>
  <si>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</si>
  <si>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</si>
  <si>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</si>
  <si>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</si>
  <si>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</si>
  <si>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</si>
  <si>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</si>
  <si>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</si>
  <si>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</si>
  <si>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</si>
  <si>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</si>
  <si>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</si>
  <si>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</si>
  <si>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</si>
  <si>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</si>
  <si>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</si>
  <si>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</si>
  <si>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</si>
  <si>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</si>
  <si>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</si>
  <si>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</si>
  <si>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</si>
  <si>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</si>
  <si>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</si>
  <si>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</si>
  <si>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</si>
  <si>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</si>
  <si>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</si>
  <si>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</si>
  <si>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</si>
  <si>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</si>
  <si>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</si>
  <si>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</si>
  <si>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</si>
  <si>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</si>
  <si>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</si>
  <si>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</si>
  <si>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</si>
  <si>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</si>
  <si>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</si>
  <si>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</si>
  <si>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</si>
  <si>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</si>
  <si>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</si>
  <si>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</si>
  <si>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</si>
  <si>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</si>
  <si>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</si>
  <si>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</si>
  <si>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</si>
  <si>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</si>
  <si>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</si>
  <si>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</si>
  <si>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</si>
  <si>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</si>
  <si>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</si>
  <si>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</si>
  <si>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</si>
  <si>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</si>
  <si>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</si>
  <si>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</si>
  <si>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新型コロナウイルス感染症対応休業支援金</t>
  </si>
  <si>
    <t>職業安定局</t>
  </si>
  <si>
    <t>雇用保険課長
長良　健二</t>
  </si>
  <si>
    <t>令和2年度</t>
  </si>
  <si>
    <t>雇用保険課</t>
  </si>
  <si>
    <t>新型コロナウイルス感染症等の影響に対応するための雇用保険法の臨時特例等に関する法律第4条、第5条</t>
  </si>
  <si>
    <t>-</t>
  </si>
  <si>
    <t>新型コロナウイルス感染症及びそのまん延防止のための措置の影響により事業主が休業させ、休業期間中の賃金の支払いを受けることができなかった中小企業の労働者に支援をすることで、その労働者の失業の予防その他雇用の安定を図る。</t>
  </si>
  <si>
    <t>新型コロナウイルス感染症及びそのまん延防止のための措置の影響により事業主が休業させ、休業期間中の賃金の支払いを受けることができなかった中小企業の労働者に対し、当該労働者の申請により、新型コロナウイルス感染症対応休業支援金を支給する。
なお、雇用保険被保険者以外の者については一般会計、雇用保険被保険者については労働保険特別会計雇用勘定において支給する。</t>
  </si>
  <si>
    <t>雇用安定等給付金（労働保険特別会計雇用勘定）</t>
  </si>
  <si>
    <t>職業転換等特別給付金（一般会計）</t>
  </si>
  <si>
    <t>経費の性質上対象者を正確に見込むことが困難であるため。</t>
  </si>
  <si>
    <t>予算額内での適切な執行</t>
  </si>
  <si>
    <t>予算額及び執行額</t>
  </si>
  <si>
    <t>百万</t>
  </si>
  <si>
    <t>雇用調整助成金</t>
  </si>
  <si>
    <t>○</t>
  </si>
  <si>
    <t>新型コロナウイルス感染症及びそのまん延防止のための措置の影響により事業主が休業させ、休業期間中の賃金の支払いを受けることができなかった中小企業の労働者に支援をすることで、その労働者の失業の予防その他雇用の安定を図る。</t>
    <phoneticPr fontId="5"/>
  </si>
  <si>
    <t>-</t>
    <phoneticPr fontId="5"/>
  </si>
  <si>
    <t>雇用の維持を図るため必要な支給であり、国民や社会のニーズを的確に反映しているといえる。</t>
    <rPh sb="0" eb="2">
      <t>コヨウ</t>
    </rPh>
    <rPh sb="3" eb="5">
      <t>イジ</t>
    </rPh>
    <rPh sb="6" eb="7">
      <t>ハカ</t>
    </rPh>
    <rPh sb="10" eb="12">
      <t>ヒツヨウ</t>
    </rPh>
    <rPh sb="13" eb="15">
      <t>シキュウ</t>
    </rPh>
    <phoneticPr fontId="5"/>
  </si>
  <si>
    <t>雇用のセーフティネットとして有効に機能している事業であり、雇用保険財政を司る国が責任をもって行うべきである。</t>
    <rPh sb="0" eb="2">
      <t>コヨウ</t>
    </rPh>
    <rPh sb="14" eb="16">
      <t>ユウコウ</t>
    </rPh>
    <rPh sb="17" eb="19">
      <t>キノウ</t>
    </rPh>
    <rPh sb="23" eb="25">
      <t>ジギョウ</t>
    </rPh>
    <rPh sb="29" eb="31">
      <t>コヨウ</t>
    </rPh>
    <rPh sb="31" eb="33">
      <t>ホケン</t>
    </rPh>
    <rPh sb="33" eb="35">
      <t>ザイセイ</t>
    </rPh>
    <rPh sb="36" eb="37">
      <t>ツカサド</t>
    </rPh>
    <rPh sb="38" eb="39">
      <t>クニ</t>
    </rPh>
    <phoneticPr fontId="5"/>
  </si>
  <si>
    <t>雇用のセーフティネットとして有効に機能している事業であり、優先度の高い事業である。</t>
    <rPh sb="0" eb="2">
      <t>コヨウ</t>
    </rPh>
    <rPh sb="14" eb="16">
      <t>ユウコウ</t>
    </rPh>
    <rPh sb="17" eb="19">
      <t>キノウ</t>
    </rPh>
    <rPh sb="23" eb="25">
      <t>ジギョウ</t>
    </rPh>
    <rPh sb="29" eb="32">
      <t>ユウセンド</t>
    </rPh>
    <phoneticPr fontId="5"/>
  </si>
  <si>
    <t>‐</t>
  </si>
  <si>
    <t>いずれも、事業主が休業させ、休業期間中の労働者の失業の予防その他雇用の安定を図るため行っているものであるが、次のとおり支給対象者が異なる。
・「雇用調整助成金」→事業主
・「新型コロナウイルス感染症対応休業支援金」→休業期間中の賃金の支払いを受けることができなかった中小企業の労働者</t>
    <rPh sb="20" eb="23">
      <t>ロウドウシャ</t>
    </rPh>
    <rPh sb="24" eb="26">
      <t>シツギョウ</t>
    </rPh>
    <rPh sb="27" eb="29">
      <t>ヨボウ</t>
    </rPh>
    <rPh sb="31" eb="32">
      <t>タ</t>
    </rPh>
    <rPh sb="32" eb="34">
      <t>コヨウ</t>
    </rPh>
    <rPh sb="35" eb="37">
      <t>アンテイ</t>
    </rPh>
    <rPh sb="38" eb="39">
      <t>ハカ</t>
    </rPh>
    <rPh sb="42" eb="43">
      <t>オコナ</t>
    </rPh>
    <rPh sb="54" eb="55">
      <t>ツギ</t>
    </rPh>
    <rPh sb="59" eb="61">
      <t>シキュウ</t>
    </rPh>
    <rPh sb="61" eb="63">
      <t>タイショウ</t>
    </rPh>
    <rPh sb="63" eb="64">
      <t>シャ</t>
    </rPh>
    <rPh sb="65" eb="66">
      <t>コト</t>
    </rPh>
    <rPh sb="72" eb="74">
      <t>コヨウ</t>
    </rPh>
    <rPh sb="74" eb="76">
      <t>チョウセイ</t>
    </rPh>
    <rPh sb="76" eb="79">
      <t>ジョセイキン</t>
    </rPh>
    <rPh sb="81" eb="84">
      <t>ジギョウヌシ</t>
    </rPh>
    <rPh sb="87" eb="89">
      <t>シンガタ</t>
    </rPh>
    <rPh sb="96" eb="99">
      <t>カンセンショウ</t>
    </rPh>
    <rPh sb="99" eb="101">
      <t>タイオウ</t>
    </rPh>
    <rPh sb="101" eb="103">
      <t>キュウギョウ</t>
    </rPh>
    <rPh sb="103" eb="105">
      <t>シエン</t>
    </rPh>
    <rPh sb="105" eb="106">
      <t>キン</t>
    </rPh>
    <rPh sb="133" eb="135">
      <t>チュウショウ</t>
    </rPh>
    <rPh sb="135" eb="137">
      <t>キギョウ</t>
    </rPh>
    <rPh sb="138" eb="141">
      <t>ロウドウシャ</t>
    </rPh>
    <phoneticPr fontId="5"/>
  </si>
  <si>
    <t>厚労</t>
  </si>
  <si>
    <t>点検対象外</t>
    <rPh sb="0" eb="2">
      <t>テンケン</t>
    </rPh>
    <rPh sb="2" eb="5">
      <t>タイショウガイ</t>
    </rPh>
    <phoneticPr fontId="5"/>
  </si>
  <si>
    <t>雇用安定等事業費の財源の労働保険特別会計雇用勘定へ繰入れに必要な経費（一般会計）</t>
    <rPh sb="35" eb="37">
      <t>イッパン</t>
    </rPh>
    <rPh sb="37" eb="39">
      <t>カイケイ</t>
    </rPh>
    <phoneticPr fontId="5"/>
  </si>
  <si>
    <t>雇用機会を創出するとともに雇用の安定を図ること（Ⅴ-２）</t>
    <phoneticPr fontId="5"/>
  </si>
  <si>
    <t>地域、中小企業、産業の特性に応じ、雇用の創出及び雇用の安定を図ること（Ⅴ-２-１）</t>
    <phoneticPr fontId="5"/>
  </si>
  <si>
    <t>要件を満たした申請者に支給しており負担関係は妥当である。</t>
    <rPh sb="0" eb="2">
      <t>ヨウケン</t>
    </rPh>
    <rPh sb="3" eb="4">
      <t>ミ</t>
    </rPh>
    <rPh sb="7" eb="10">
      <t>シンセイシャ</t>
    </rPh>
    <rPh sb="11" eb="13">
      <t>シキュウ</t>
    </rPh>
    <rPh sb="17" eb="19">
      <t>フタン</t>
    </rPh>
    <rPh sb="19" eb="21">
      <t>カンケイ</t>
    </rPh>
    <rPh sb="22" eb="24">
      <t>ダトウ</t>
    </rPh>
    <phoneticPr fontId="5"/>
  </si>
  <si>
    <t>必要経費を見直し、予算要求に反映している。</t>
    <rPh sb="0" eb="2">
      <t>ヒツヨウ</t>
    </rPh>
    <rPh sb="2" eb="4">
      <t>ケイヒ</t>
    </rPh>
    <rPh sb="5" eb="7">
      <t>ミナオ</t>
    </rPh>
    <rPh sb="9" eb="11">
      <t>ヨサン</t>
    </rPh>
    <rPh sb="11" eb="13">
      <t>ヨウキュウ</t>
    </rPh>
    <rPh sb="14" eb="16">
      <t>ハンエイ</t>
    </rPh>
    <phoneticPr fontId="5"/>
  </si>
  <si>
    <t>真に必要な申請者に限定して支給している。</t>
    <rPh sb="0" eb="1">
      <t>シン</t>
    </rPh>
    <rPh sb="2" eb="4">
      <t>ヒツヨウ</t>
    </rPh>
    <rPh sb="5" eb="8">
      <t>シンセイシャ</t>
    </rPh>
    <rPh sb="9" eb="11">
      <t>ゲンテイ</t>
    </rPh>
    <rPh sb="13" eb="15">
      <t>シキュウ</t>
    </rPh>
    <phoneticPr fontId="5"/>
  </si>
  <si>
    <t>１人あたり低廉な費用で雇用維持が図られていることから、単位当たりのコストは妥当であると言える。</t>
    <phoneticPr fontId="5"/>
  </si>
  <si>
    <t>（成果目標）
新型コロナウイルス感染症等の影響に対応するための雇用保険法の臨時特例等に関する法律第4条及び第5条に基づき給付金を適切に支給する。
（平成30年度、令和元年度の達成状況・実績）
実績無し。
（２年度の達成状況・実績）
支給額決定額：88,514百万円</t>
    <rPh sb="51" eb="52">
      <t>オヨ</t>
    </rPh>
    <rPh sb="57" eb="58">
      <t>モト</t>
    </rPh>
    <rPh sb="60" eb="63">
      <t>キュウフキン</t>
    </rPh>
    <rPh sb="64" eb="66">
      <t>テキセツ</t>
    </rPh>
    <rPh sb="67" eb="69">
      <t>シキュウ</t>
    </rPh>
    <rPh sb="82" eb="84">
      <t>レイワ</t>
    </rPh>
    <rPh sb="84" eb="87">
      <t>ガンネンド</t>
    </rPh>
    <rPh sb="118" eb="121">
      <t>シキュウガク</t>
    </rPh>
    <rPh sb="121" eb="124">
      <t>ケッテイガク</t>
    </rPh>
    <rPh sb="131" eb="133">
      <t>ヒャクマン</t>
    </rPh>
    <rPh sb="133" eb="134">
      <t>エン</t>
    </rPh>
    <phoneticPr fontId="5"/>
  </si>
  <si>
    <t>支援金</t>
    <rPh sb="0" eb="3">
      <t>シエンキン</t>
    </rPh>
    <phoneticPr fontId="5"/>
  </si>
  <si>
    <t>新型コロナウイルス感染症対応休業支援金の支給</t>
    <rPh sb="0" eb="2">
      <t>シンガタ</t>
    </rPh>
    <rPh sb="9" eb="12">
      <t>カンセンショウ</t>
    </rPh>
    <rPh sb="12" eb="14">
      <t>タイオウ</t>
    </rPh>
    <rPh sb="14" eb="16">
      <t>キュウギョウ</t>
    </rPh>
    <rPh sb="16" eb="19">
      <t>シエンキン</t>
    </rPh>
    <rPh sb="20" eb="22">
      <t>シキュウ</t>
    </rPh>
    <phoneticPr fontId="5"/>
  </si>
  <si>
    <t>A.東京労働局</t>
    <rPh sb="2" eb="4">
      <t>トウキョウ</t>
    </rPh>
    <rPh sb="4" eb="7">
      <t>ロウドウキョク</t>
    </rPh>
    <phoneticPr fontId="5"/>
  </si>
  <si>
    <t>支援金の支給決定件数</t>
    <rPh sb="0" eb="3">
      <t>シエンキン</t>
    </rPh>
    <rPh sb="4" eb="6">
      <t>シキュウ</t>
    </rPh>
    <rPh sb="6" eb="8">
      <t>ケッテイ</t>
    </rPh>
    <rPh sb="8" eb="10">
      <t>ケンスウ</t>
    </rPh>
    <phoneticPr fontId="5"/>
  </si>
  <si>
    <t>件</t>
    <rPh sb="0" eb="1">
      <t>ケン</t>
    </rPh>
    <phoneticPr fontId="5"/>
  </si>
  <si>
    <t>千円/件</t>
    <rPh sb="0" eb="1">
      <t>セン</t>
    </rPh>
    <rPh sb="1" eb="2">
      <t>エン</t>
    </rPh>
    <rPh sb="3" eb="4">
      <t>ケン</t>
    </rPh>
    <phoneticPr fontId="3"/>
  </si>
  <si>
    <t>X / Y</t>
  </si>
  <si>
    <t>新型コロナウイルス感染症対応休業支援金</t>
    <rPh sb="0" eb="2">
      <t>シンガタ</t>
    </rPh>
    <rPh sb="9" eb="12">
      <t>カンセンショウ</t>
    </rPh>
    <rPh sb="12" eb="14">
      <t>タイオウ</t>
    </rPh>
    <rPh sb="14" eb="16">
      <t>キュウギョウ</t>
    </rPh>
    <rPh sb="16" eb="19">
      <t>シエンキン</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</si>
  <si>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</si>
  <si>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</si>
  <si>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</si>
  <si>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</si>
  <si>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</si>
  <si>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</si>
  <si>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京都労働局</t>
    <rPh sb="0" eb="2">
      <t>キョウト</t>
    </rPh>
    <rPh sb="2" eb="5">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</si>
  <si>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</si>
  <si>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</si>
  <si>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静岡労働局</t>
    <rPh sb="0" eb="2">
      <t>シズオカ</t>
    </rPh>
    <rPh sb="2" eb="5">
      <t>ロウドウキョク</t>
    </rPh>
    <phoneticPr fontId="5"/>
  </si>
  <si>
    <t>88,513,690／1,138,640</t>
    <phoneticPr fontId="5"/>
  </si>
  <si>
    <t>前年度実績等を踏まえ、必要な改善を行うこととする。</t>
    <rPh sb="0" eb="3">
      <t>ゼンネンド</t>
    </rPh>
    <rPh sb="3" eb="5">
      <t>ジッセキ</t>
    </rPh>
    <rPh sb="5" eb="6">
      <t>トウ</t>
    </rPh>
    <rPh sb="7" eb="8">
      <t>フ</t>
    </rPh>
    <rPh sb="11" eb="13">
      <t>ヒツヨウ</t>
    </rPh>
    <rPh sb="14" eb="16">
      <t>カイゼン</t>
    </rPh>
    <rPh sb="17" eb="18">
      <t>オコナ</t>
    </rPh>
    <phoneticPr fontId="5"/>
  </si>
  <si>
    <t>-</t>
    <phoneticPr fontId="5"/>
  </si>
  <si>
    <t>　単位当たりコスト ＝ Ｘ／Ｙ
　　Ｘ：「支給金額（百万）」 
　　Ｙ：「支給件数（件）」　　　</t>
    <rPh sb="1" eb="3">
      <t>タンイ</t>
    </rPh>
    <rPh sb="3" eb="4">
      <t>ア</t>
    </rPh>
    <rPh sb="26" eb="28">
      <t>ヒャクマン</t>
    </rPh>
    <rPh sb="37" eb="39">
      <t>シキュウ</t>
    </rPh>
    <rPh sb="42" eb="43">
      <t>ケン</t>
    </rPh>
    <phoneticPr fontId="3"/>
  </si>
  <si>
    <t>新型コロナウイルス感染症等の影響に対応するための雇用保険法の臨時特例等に関する法律第4条及び第5条に基づき給付金を適切に支給した。</t>
    <rPh sb="0" eb="2">
      <t>シンガタ</t>
    </rPh>
    <rPh sb="9" eb="12">
      <t>カンセンショウ</t>
    </rPh>
    <rPh sb="12" eb="13">
      <t>トウ</t>
    </rPh>
    <rPh sb="14" eb="16">
      <t>エイキョウ</t>
    </rPh>
    <rPh sb="17" eb="19">
      <t>タイオウ</t>
    </rPh>
    <rPh sb="24" eb="26">
      <t>コヨウ</t>
    </rPh>
    <rPh sb="26" eb="29">
      <t>ホケンホウ</t>
    </rPh>
    <rPh sb="30" eb="32">
      <t>リンジ</t>
    </rPh>
    <rPh sb="32" eb="35">
      <t>トクレイナド</t>
    </rPh>
    <rPh sb="36" eb="37">
      <t>カン</t>
    </rPh>
    <rPh sb="39" eb="41">
      <t>ホウリツ</t>
    </rPh>
    <rPh sb="41" eb="42">
      <t>ダイ</t>
    </rPh>
    <rPh sb="43" eb="44">
      <t>ジョウ</t>
    </rPh>
    <rPh sb="44" eb="45">
      <t>オヨ</t>
    </rPh>
    <rPh sb="46" eb="47">
      <t>ダイ</t>
    </rPh>
    <rPh sb="48" eb="49">
      <t>ジョウ</t>
    </rPh>
    <rPh sb="50" eb="51">
      <t>モト</t>
    </rPh>
    <rPh sb="53" eb="56">
      <t>キュウフキン</t>
    </rPh>
    <rPh sb="57" eb="59">
      <t>テキセツ</t>
    </rPh>
    <rPh sb="60" eb="62">
      <t>シキュウ</t>
    </rPh>
    <phoneticPr fontId="5"/>
  </si>
  <si>
    <t>63,503,205千円／824,717件</t>
    <rPh sb="10" eb="11">
      <t>チ</t>
    </rPh>
    <rPh sb="11" eb="12">
      <t>エン</t>
    </rPh>
    <rPh sb="20" eb="21">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</si>
</sst>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93693</xdr:colOff>
      <xdr:row>753</xdr:row>
      <xdr:rowOff>189381</xdr:rowOff>
    </xdr:from>
    <xdr:to>
      <xdr:col>38</xdr:col>
      <xdr:colOff>87548</xdr:colOff>
      <xdr:row>755</xdr:row>
      <xdr:rowOff>290663</xdr:rowOff>
    </xdr:to>
    <xdr:sp macro="" textlink="">
      <xdr:nvSpPr>
        <xdr:cNvPr id="2" name="正方形/長方形 1"/>
        <xdr:cNvSpPr/>
      </xdr:nvSpPr>
      <xdr:spPr>
        <a:xfrm>
          <a:off x="4069345" y="47276011"/>
          <a:ext cx="3571942" cy="8135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都道府県労働局</a:t>
          </a:r>
          <a:endParaRPr kumimoji="1" lang="en-US" altLang="ja-JP" sz="1400">
            <a:solidFill>
              <a:schemeClr val="tx1"/>
            </a:solidFill>
          </a:endParaRPr>
        </a:p>
        <a:p>
          <a:pPr algn="ctr"/>
          <a:r>
            <a:rPr kumimoji="1" lang="en-US" altLang="ja-JP" sz="1400">
              <a:solidFill>
                <a:schemeClr val="tx1"/>
              </a:solidFill>
            </a:rPr>
            <a:t>88,514</a:t>
          </a:r>
          <a:r>
            <a:rPr kumimoji="1" lang="ja-JP" altLang="en-US" sz="1400">
              <a:solidFill>
                <a:schemeClr val="tx1"/>
              </a:solidFill>
            </a:rPr>
            <a:t>百万</a:t>
          </a:r>
        </a:p>
      </xdr:txBody>
    </xdr:sp>
    <xdr:clientData/>
  </xdr:twoCellAnchor>
  <xdr:twoCellAnchor>
    <xdr:from>
      <xdr:col>20</xdr:col>
      <xdr:colOff>55079</xdr:colOff>
      <xdr:row>748</xdr:row>
      <xdr:rowOff>117199</xdr:rowOff>
    </xdr:from>
    <xdr:to>
      <xdr:col>38</xdr:col>
      <xdr:colOff>70501</xdr:colOff>
      <xdr:row>749</xdr:row>
      <xdr:rowOff>319787</xdr:rowOff>
    </xdr:to>
    <xdr:sp macro="" textlink="">
      <xdr:nvSpPr>
        <xdr:cNvPr id="6" name="正方形/長方形 5"/>
        <xdr:cNvSpPr/>
      </xdr:nvSpPr>
      <xdr:spPr>
        <a:xfrm>
          <a:off x="4030731" y="45423069"/>
          <a:ext cx="3593509" cy="558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xdr:txBody>
    </xdr:sp>
    <xdr:clientData/>
  </xdr:twoCellAnchor>
  <xdr:twoCellAnchor>
    <xdr:from>
      <xdr:col>27</xdr:col>
      <xdr:colOff>70066</xdr:colOff>
      <xdr:row>750</xdr:row>
      <xdr:rowOff>73166</xdr:rowOff>
    </xdr:from>
    <xdr:to>
      <xdr:col>31</xdr:col>
      <xdr:colOff>39354</xdr:colOff>
      <xdr:row>753</xdr:row>
      <xdr:rowOff>73536</xdr:rowOff>
    </xdr:to>
    <xdr:sp macro="" textlink="">
      <xdr:nvSpPr>
        <xdr:cNvPr id="7" name="下矢印 6"/>
        <xdr:cNvSpPr/>
      </xdr:nvSpPr>
      <xdr:spPr>
        <a:xfrm>
          <a:off x="5437196" y="46091340"/>
          <a:ext cx="764419" cy="1068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109445</xdr:colOff>
      <xdr:row>750</xdr:row>
      <xdr:rowOff>225938</xdr:rowOff>
    </xdr:from>
    <xdr:to>
      <xdr:col>36</xdr:col>
      <xdr:colOff>71756</xdr:colOff>
      <xdr:row>751</xdr:row>
      <xdr:rowOff>207671</xdr:rowOff>
    </xdr:to>
    <xdr:sp macro="" textlink="">
      <xdr:nvSpPr>
        <xdr:cNvPr id="8" name="テキスト ボックス 7"/>
        <xdr:cNvSpPr txBox="1"/>
      </xdr:nvSpPr>
      <xdr:spPr>
        <a:xfrm>
          <a:off x="4482662" y="46244112"/>
          <a:ext cx="2745268" cy="33788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324</v>
      </c>
      <c r="AJ2" s="936" t="s">
        <v>653</v>
      </c>
      <c r="AK2" s="936"/>
      <c r="AL2" s="936"/>
      <c r="AM2" s="936"/>
      <c r="AN2" s="83" t="s">
        <v>324</v>
      </c>
      <c r="AO2" s="936">
        <v>20</v>
      </c>
      <c r="AP2" s="936"/>
      <c r="AQ2" s="936"/>
      <c r="AR2" s="84" t="s">
        <v>627</v>
      </c>
      <c r="AS2" s="942">
        <v>619</v>
      </c>
      <c r="AT2" s="942"/>
      <c r="AU2" s="942"/>
      <c r="AV2" s="83" t="str">
        <f>IF(AW2="","","-")</f>
        <v>-</v>
      </c>
      <c r="AW2" s="899">
        <v>0</v>
      </c>
      <c r="AX2" s="899"/>
    </row>
    <row r="3" spans="1:50" ht="21" customHeight="1" thickBot="1" x14ac:dyDescent="0.2">
      <c r="A3" s="855" t="s">
        <v>620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628</v>
      </c>
      <c r="AK3" s="857"/>
      <c r="AL3" s="857"/>
      <c r="AM3" s="857"/>
      <c r="AN3" s="857"/>
      <c r="AO3" s="857"/>
      <c r="AP3" s="857"/>
      <c r="AQ3" s="857"/>
      <c r="AR3" s="857"/>
      <c r="AS3" s="857"/>
      <c r="AT3" s="857"/>
      <c r="AU3" s="857"/>
      <c r="AV3" s="857"/>
      <c r="AW3" s="857"/>
      <c r="AX3" s="24" t="s">
        <v>64</v>
      </c>
    </row>
    <row r="4" spans="1:50" ht="24.75" customHeight="1" x14ac:dyDescent="0.15">
      <c r="A4" s="696" t="s">
        <v>25</v>
      </c>
      <c r="B4" s="697"/>
      <c r="C4" s="697"/>
      <c r="D4" s="697"/>
      <c r="E4" s="697"/>
      <c r="F4" s="697"/>
      <c r="G4" s="674" t="s">
        <v>629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630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27" t="s">
        <v>632</v>
      </c>
      <c r="H5" s="828"/>
      <c r="I5" s="828"/>
      <c r="J5" s="828"/>
      <c r="K5" s="828"/>
      <c r="L5" s="828"/>
      <c r="M5" s="829" t="s">
        <v>65</v>
      </c>
      <c r="N5" s="830"/>
      <c r="O5" s="830"/>
      <c r="P5" s="830"/>
      <c r="Q5" s="830"/>
      <c r="R5" s="831"/>
      <c r="S5" s="832" t="s">
        <v>430</v>
      </c>
      <c r="T5" s="828"/>
      <c r="U5" s="828"/>
      <c r="V5" s="828"/>
      <c r="W5" s="828"/>
      <c r="X5" s="833"/>
      <c r="Y5" s="690" t="s">
        <v>3</v>
      </c>
      <c r="Z5" s="533"/>
      <c r="AA5" s="533"/>
      <c r="AB5" s="533"/>
      <c r="AC5" s="533"/>
      <c r="AD5" s="534"/>
      <c r="AE5" s="691" t="s">
        <v>633</v>
      </c>
      <c r="AF5" s="691"/>
      <c r="AG5" s="691"/>
      <c r="AH5" s="691"/>
      <c r="AI5" s="691"/>
      <c r="AJ5" s="691"/>
      <c r="AK5" s="691"/>
      <c r="AL5" s="691"/>
      <c r="AM5" s="691"/>
      <c r="AN5" s="691"/>
      <c r="AO5" s="691"/>
      <c r="AP5" s="692"/>
      <c r="AQ5" s="693" t="s">
        <v>631</v>
      </c>
      <c r="AR5" s="694"/>
      <c r="AS5" s="694"/>
      <c r="AT5" s="694"/>
      <c r="AU5" s="694"/>
      <c r="AV5" s="694"/>
      <c r="AW5" s="694"/>
      <c r="AX5" s="695"/>
    </row>
    <row r="6" spans="1:50" ht="39" customHeight="1" x14ac:dyDescent="0.15">
      <c r="A6" s="698" t="s">
        <v>4</v>
      </c>
      <c r="B6" s="699"/>
      <c r="C6" s="699"/>
      <c r="D6" s="699"/>
      <c r="E6" s="699"/>
      <c r="F6" s="699"/>
      <c r="G6" s="380" t="str">
        <f>入力規則等!F39</f>
        <v>一般会計、労働保険特別会計雇用勘定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634</v>
      </c>
      <c r="H7" s="489"/>
      <c r="I7" s="489"/>
      <c r="J7" s="489"/>
      <c r="K7" s="489"/>
      <c r="L7" s="489"/>
      <c r="M7" s="489"/>
      <c r="N7" s="489"/>
      <c r="O7" s="489"/>
      <c r="P7" s="489"/>
      <c r="Q7" s="489"/>
      <c r="R7" s="489"/>
      <c r="S7" s="489"/>
      <c r="T7" s="489"/>
      <c r="U7" s="489"/>
      <c r="V7" s="489"/>
      <c r="W7" s="489"/>
      <c r="X7" s="490"/>
      <c r="Y7" s="911" t="s">
        <v>307</v>
      </c>
      <c r="Z7" s="430"/>
      <c r="AA7" s="430"/>
      <c r="AB7" s="430"/>
      <c r="AC7" s="430"/>
      <c r="AD7" s="912"/>
      <c r="AE7" s="900" t="s">
        <v>635</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5" t="s">
        <v>208</v>
      </c>
      <c r="B8" s="486"/>
      <c r="C8" s="486"/>
      <c r="D8" s="486"/>
      <c r="E8" s="486"/>
      <c r="F8" s="487"/>
      <c r="G8" s="937" t="str">
        <f>入力規則等!A27</f>
        <v>-</v>
      </c>
      <c r="H8" s="712"/>
      <c r="I8" s="712"/>
      <c r="J8" s="712"/>
      <c r="K8" s="712"/>
      <c r="L8" s="712"/>
      <c r="M8" s="712"/>
      <c r="N8" s="712"/>
      <c r="O8" s="712"/>
      <c r="P8" s="712"/>
      <c r="Q8" s="712"/>
      <c r="R8" s="712"/>
      <c r="S8" s="712"/>
      <c r="T8" s="712"/>
      <c r="U8" s="712"/>
      <c r="V8" s="712"/>
      <c r="W8" s="712"/>
      <c r="X8" s="938"/>
      <c r="Y8" s="834" t="s">
        <v>209</v>
      </c>
      <c r="Z8" s="835"/>
      <c r="AA8" s="835"/>
      <c r="AB8" s="835"/>
      <c r="AC8" s="835"/>
      <c r="AD8" s="836"/>
      <c r="AE8" s="711" t="str">
        <f>入力規則等!K13</f>
        <v>社会保障</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37" t="s">
        <v>23</v>
      </c>
      <c r="B9" s="838"/>
      <c r="C9" s="838"/>
      <c r="D9" s="838"/>
      <c r="E9" s="838"/>
      <c r="F9" s="838"/>
      <c r="G9" s="839" t="s">
        <v>636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2" t="s">
        <v>29</v>
      </c>
      <c r="B10" s="653"/>
      <c r="C10" s="653"/>
      <c r="D10" s="653"/>
      <c r="E10" s="653"/>
      <c r="F10" s="653"/>
      <c r="G10" s="746" t="s">
        <v>637</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55" t="s">
        <v>24</v>
      </c>
      <c r="B12" s="956"/>
      <c r="C12" s="956"/>
      <c r="D12" s="956"/>
      <c r="E12" s="956"/>
      <c r="F12" s="957"/>
      <c r="G12" s="752"/>
      <c r="H12" s="753"/>
      <c r="I12" s="753"/>
      <c r="J12" s="753"/>
      <c r="K12" s="753"/>
      <c r="L12" s="753"/>
      <c r="M12" s="753"/>
      <c r="N12" s="753"/>
      <c r="O12" s="753"/>
      <c r="P12" s="437" t="s">
        <v>308</v>
      </c>
      <c r="Q12" s="432"/>
      <c r="R12" s="432"/>
      <c r="S12" s="432"/>
      <c r="T12" s="432"/>
      <c r="U12" s="432"/>
      <c r="V12" s="433"/>
      <c r="W12" s="437" t="s">
        <v>330</v>
      </c>
      <c r="X12" s="432"/>
      <c r="Y12" s="432"/>
      <c r="Z12" s="432"/>
      <c r="AA12" s="432"/>
      <c r="AB12" s="432"/>
      <c r="AC12" s="433"/>
      <c r="AD12" s="437" t="s">
        <v>617</v>
      </c>
      <c r="AE12" s="432"/>
      <c r="AF12" s="432"/>
      <c r="AG12" s="432"/>
      <c r="AH12" s="432"/>
      <c r="AI12" s="432"/>
      <c r="AJ12" s="433"/>
      <c r="AK12" s="437" t="s">
        <v>621</v>
      </c>
      <c r="AL12" s="432"/>
      <c r="AM12" s="432"/>
      <c r="AN12" s="432"/>
      <c r="AO12" s="432"/>
      <c r="AP12" s="432"/>
      <c r="AQ12" s="433"/>
      <c r="AR12" s="437" t="s">
        <v>622</v>
      </c>
      <c r="AS12" s="432"/>
      <c r="AT12" s="432"/>
      <c r="AU12" s="432"/>
      <c r="AV12" s="432"/>
      <c r="AW12" s="432"/>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t="s">
        <v>635</v>
      </c>
      <c r="Q13" s="650"/>
      <c r="R13" s="650"/>
      <c r="S13" s="650"/>
      <c r="T13" s="650"/>
      <c r="U13" s="650"/>
      <c r="V13" s="651"/>
      <c r="W13" s="649" t="s">
        <v>635</v>
      </c>
      <c r="X13" s="650"/>
      <c r="Y13" s="650"/>
      <c r="Z13" s="650"/>
      <c r="AA13" s="650"/>
      <c r="AB13" s="650"/>
      <c r="AC13" s="651"/>
      <c r="AD13" s="649" t="s">
        <v>635</v>
      </c>
      <c r="AE13" s="650"/>
      <c r="AF13" s="650"/>
      <c r="AG13" s="650"/>
      <c r="AH13" s="650"/>
      <c r="AI13" s="650"/>
      <c r="AJ13" s="651"/>
      <c r="AK13" s="649">
        <v>3234</v>
      </c>
      <c r="AL13" s="650"/>
      <c r="AM13" s="650"/>
      <c r="AN13" s="650"/>
      <c r="AO13" s="650"/>
      <c r="AP13" s="650"/>
      <c r="AQ13" s="651"/>
      <c r="AR13" s="908"/>
      <c r="AS13" s="909"/>
      <c r="AT13" s="909"/>
      <c r="AU13" s="909"/>
      <c r="AV13" s="909"/>
      <c r="AW13" s="909"/>
      <c r="AX13" s="910"/>
    </row>
    <row r="14" spans="1:50" ht="21" customHeight="1" x14ac:dyDescent="0.15">
      <c r="A14" s="606"/>
      <c r="B14" s="607"/>
      <c r="C14" s="607"/>
      <c r="D14" s="607"/>
      <c r="E14" s="607"/>
      <c r="F14" s="608"/>
      <c r="G14" s="717"/>
      <c r="H14" s="718"/>
      <c r="I14" s="703" t="s">
        <v>8</v>
      </c>
      <c r="J14" s="754"/>
      <c r="K14" s="754"/>
      <c r="L14" s="754"/>
      <c r="M14" s="754"/>
      <c r="N14" s="754"/>
      <c r="O14" s="755"/>
      <c r="P14" s="649" t="s">
        <v>635</v>
      </c>
      <c r="Q14" s="650"/>
      <c r="R14" s="650"/>
      <c r="S14" s="650"/>
      <c r="T14" s="650"/>
      <c r="U14" s="650"/>
      <c r="V14" s="651"/>
      <c r="W14" s="649" t="s">
        <v>635</v>
      </c>
      <c r="X14" s="650"/>
      <c r="Y14" s="650"/>
      <c r="Z14" s="650"/>
      <c r="AA14" s="650"/>
      <c r="AB14" s="650"/>
      <c r="AC14" s="651"/>
      <c r="AD14" s="649">
        <v>506383</v>
      </c>
      <c r="AE14" s="650"/>
      <c r="AF14" s="650"/>
      <c r="AG14" s="650"/>
      <c r="AH14" s="650"/>
      <c r="AI14" s="650"/>
      <c r="AJ14" s="651"/>
      <c r="AK14" s="649"/>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t="s">
        <v>635</v>
      </c>
      <c r="Q15" s="650"/>
      <c r="R15" s="650"/>
      <c r="S15" s="650"/>
      <c r="T15" s="650"/>
      <c r="U15" s="650"/>
      <c r="V15" s="651"/>
      <c r="W15" s="649" t="s">
        <v>635</v>
      </c>
      <c r="X15" s="650"/>
      <c r="Y15" s="650"/>
      <c r="Z15" s="650"/>
      <c r="AA15" s="650"/>
      <c r="AB15" s="650"/>
      <c r="AC15" s="651"/>
      <c r="AD15" s="649" t="s">
        <v>635</v>
      </c>
      <c r="AE15" s="650"/>
      <c r="AF15" s="650"/>
      <c r="AG15" s="650"/>
      <c r="AH15" s="650"/>
      <c r="AI15" s="650"/>
      <c r="AJ15" s="651"/>
      <c r="AK15" s="649">
        <v>60269</v>
      </c>
      <c r="AL15" s="650"/>
      <c r="AM15" s="650"/>
      <c r="AN15" s="650"/>
      <c r="AO15" s="650"/>
      <c r="AP15" s="650"/>
      <c r="AQ15" s="651"/>
      <c r="AR15" s="649"/>
      <c r="AS15" s="650"/>
      <c r="AT15" s="650"/>
      <c r="AU15" s="650"/>
      <c r="AV15" s="650"/>
      <c r="AW15" s="650"/>
      <c r="AX15" s="795"/>
    </row>
    <row r="16" spans="1:50" ht="21" customHeight="1" x14ac:dyDescent="0.15">
      <c r="A16" s="606"/>
      <c r="B16" s="607"/>
      <c r="C16" s="607"/>
      <c r="D16" s="607"/>
      <c r="E16" s="607"/>
      <c r="F16" s="608"/>
      <c r="G16" s="717"/>
      <c r="H16" s="718"/>
      <c r="I16" s="703" t="s">
        <v>51</v>
      </c>
      <c r="J16" s="704"/>
      <c r="K16" s="704"/>
      <c r="L16" s="704"/>
      <c r="M16" s="704"/>
      <c r="N16" s="704"/>
      <c r="O16" s="705"/>
      <c r="P16" s="649" t="s">
        <v>635</v>
      </c>
      <c r="Q16" s="650"/>
      <c r="R16" s="650"/>
      <c r="S16" s="650"/>
      <c r="T16" s="650"/>
      <c r="U16" s="650"/>
      <c r="V16" s="651"/>
      <c r="W16" s="649" t="s">
        <v>635</v>
      </c>
      <c r="X16" s="650"/>
      <c r="Y16" s="650"/>
      <c r="Z16" s="650"/>
      <c r="AA16" s="650"/>
      <c r="AB16" s="650"/>
      <c r="AC16" s="651"/>
      <c r="AD16" s="649">
        <v>-60269</v>
      </c>
      <c r="AE16" s="650"/>
      <c r="AF16" s="650"/>
      <c r="AG16" s="650"/>
      <c r="AH16" s="650"/>
      <c r="AI16" s="650"/>
      <c r="AJ16" s="651"/>
      <c r="AK16" s="649" t="s">
        <v>635</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635</v>
      </c>
      <c r="Q17" s="650"/>
      <c r="R17" s="650"/>
      <c r="S17" s="650"/>
      <c r="T17" s="650"/>
      <c r="U17" s="650"/>
      <c r="V17" s="651"/>
      <c r="W17" s="649" t="s">
        <v>635</v>
      </c>
      <c r="X17" s="650"/>
      <c r="Y17" s="650"/>
      <c r="Z17" s="650"/>
      <c r="AA17" s="650"/>
      <c r="AB17" s="650"/>
      <c r="AC17" s="651"/>
      <c r="AD17" s="649">
        <v>-354575</v>
      </c>
      <c r="AE17" s="650"/>
      <c r="AF17" s="650"/>
      <c r="AG17" s="650"/>
      <c r="AH17" s="650"/>
      <c r="AI17" s="650"/>
      <c r="AJ17" s="651"/>
      <c r="AK17" s="649" t="s">
        <v>635</v>
      </c>
      <c r="AL17" s="650"/>
      <c r="AM17" s="650"/>
      <c r="AN17" s="650"/>
      <c r="AO17" s="650"/>
      <c r="AP17" s="650"/>
      <c r="AQ17" s="651"/>
      <c r="AR17" s="906"/>
      <c r="AS17" s="906"/>
      <c r="AT17" s="906"/>
      <c r="AU17" s="906"/>
      <c r="AV17" s="906"/>
      <c r="AW17" s="906"/>
      <c r="AX17" s="907"/>
    </row>
    <row r="18" spans="1:50" ht="24.75" customHeight="1" x14ac:dyDescent="0.15">
      <c r="A18" s="606"/>
      <c r="B18" s="607"/>
      <c r="C18" s="607"/>
      <c r="D18" s="607"/>
      <c r="E18" s="607"/>
      <c r="F18" s="608"/>
      <c r="G18" s="719"/>
      <c r="H18" s="720"/>
      <c r="I18" s="708" t="s">
        <v>20</v>
      </c>
      <c r="J18" s="709"/>
      <c r="K18" s="709"/>
      <c r="L18" s="709"/>
      <c r="M18" s="709"/>
      <c r="N18" s="709"/>
      <c r="O18" s="710"/>
      <c r="P18" s="866">
        <f>SUM(P13:V17)</f>
        <v>0</v>
      </c>
      <c r="Q18" s="867"/>
      <c r="R18" s="867"/>
      <c r="S18" s="867"/>
      <c r="T18" s="867"/>
      <c r="U18" s="867"/>
      <c r="V18" s="868"/>
      <c r="W18" s="866">
        <f>SUM(W13:AC17)</f>
        <v>0</v>
      </c>
      <c r="X18" s="867"/>
      <c r="Y18" s="867"/>
      <c r="Z18" s="867"/>
      <c r="AA18" s="867"/>
      <c r="AB18" s="867"/>
      <c r="AC18" s="868"/>
      <c r="AD18" s="866">
        <f>SUM(AD13:AJ17)</f>
        <v>91539</v>
      </c>
      <c r="AE18" s="867"/>
      <c r="AF18" s="867"/>
      <c r="AG18" s="867"/>
      <c r="AH18" s="867"/>
      <c r="AI18" s="867"/>
      <c r="AJ18" s="868"/>
      <c r="AK18" s="866">
        <f>SUM(AK13:AQ17)</f>
        <v>63503</v>
      </c>
      <c r="AL18" s="867"/>
      <c r="AM18" s="867"/>
      <c r="AN18" s="867"/>
      <c r="AO18" s="867"/>
      <c r="AP18" s="867"/>
      <c r="AQ18" s="868"/>
      <c r="AR18" s="866">
        <f>SUM(AR13:AX17)</f>
        <v>0</v>
      </c>
      <c r="AS18" s="867"/>
      <c r="AT18" s="867"/>
      <c r="AU18" s="867"/>
      <c r="AV18" s="867"/>
      <c r="AW18" s="867"/>
      <c r="AX18" s="869"/>
    </row>
    <row r="19" spans="1:50" ht="24.75" customHeight="1" x14ac:dyDescent="0.15">
      <c r="A19" s="606"/>
      <c r="B19" s="607"/>
      <c r="C19" s="607"/>
      <c r="D19" s="607"/>
      <c r="E19" s="607"/>
      <c r="F19" s="608"/>
      <c r="G19" s="864" t="s">
        <v>9</v>
      </c>
      <c r="H19" s="865"/>
      <c r="I19" s="865"/>
      <c r="J19" s="865"/>
      <c r="K19" s="865"/>
      <c r="L19" s="865"/>
      <c r="M19" s="865"/>
      <c r="N19" s="865"/>
      <c r="O19" s="865"/>
      <c r="P19" s="649">
        <v>0</v>
      </c>
      <c r="Q19" s="650"/>
      <c r="R19" s="650"/>
      <c r="S19" s="650"/>
      <c r="T19" s="650"/>
      <c r="U19" s="650"/>
      <c r="V19" s="651"/>
      <c r="W19" s="649">
        <v>0</v>
      </c>
      <c r="X19" s="650"/>
      <c r="Y19" s="650"/>
      <c r="Z19" s="650"/>
      <c r="AA19" s="650"/>
      <c r="AB19" s="650"/>
      <c r="AC19" s="651"/>
      <c r="AD19" s="649">
        <v>88514</v>
      </c>
      <c r="AE19" s="650"/>
      <c r="AF19" s="650"/>
      <c r="AG19" s="650"/>
      <c r="AH19" s="650"/>
      <c r="AI19" s="650"/>
      <c r="AJ19" s="651"/>
      <c r="AK19" s="312"/>
      <c r="AL19" s="312"/>
      <c r="AM19" s="312"/>
      <c r="AN19" s="312"/>
      <c r="AO19" s="312"/>
      <c r="AP19" s="312"/>
      <c r="AQ19" s="312"/>
      <c r="AR19" s="312"/>
      <c r="AS19" s="312"/>
      <c r="AT19" s="312"/>
      <c r="AU19" s="312"/>
      <c r="AV19" s="312"/>
      <c r="AW19" s="312"/>
      <c r="AX19" s="314"/>
    </row>
    <row r="20" spans="1:50" ht="24.75" customHeight="1" x14ac:dyDescent="0.15">
      <c r="A20" s="606"/>
      <c r="B20" s="607"/>
      <c r="C20" s="607"/>
      <c r="D20" s="607"/>
      <c r="E20" s="607"/>
      <c r="F20" s="608"/>
      <c r="G20" s="864" t="s">
        <v>10</v>
      </c>
      <c r="H20" s="865"/>
      <c r="I20" s="865"/>
      <c r="J20" s="865"/>
      <c r="K20" s="865"/>
      <c r="L20" s="865"/>
      <c r="M20" s="865"/>
      <c r="N20" s="865"/>
      <c r="O20" s="865"/>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0.96695397590098209</v>
      </c>
      <c r="AE20" s="301"/>
      <c r="AF20" s="301"/>
      <c r="AG20" s="301"/>
      <c r="AH20" s="301"/>
      <c r="AI20" s="301"/>
      <c r="AJ20" s="301"/>
      <c r="AK20" s="312"/>
      <c r="AL20" s="312"/>
      <c r="AM20" s="312"/>
      <c r="AN20" s="312"/>
      <c r="AO20" s="312"/>
      <c r="AP20" s="312"/>
      <c r="AQ20" s="313"/>
      <c r="AR20" s="313"/>
      <c r="AS20" s="313"/>
      <c r="AT20" s="313"/>
      <c r="AU20" s="312"/>
      <c r="AV20" s="312"/>
      <c r="AW20" s="312"/>
      <c r="AX20" s="314"/>
    </row>
    <row r="21" spans="1:50" ht="25.5" customHeight="1" x14ac:dyDescent="0.15">
      <c r="A21" s="837"/>
      <c r="B21" s="838"/>
      <c r="C21" s="838"/>
      <c r="D21" s="838"/>
      <c r="E21" s="838"/>
      <c r="F21" s="958"/>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0.174796547277456</v>
      </c>
      <c r="AE21" s="301"/>
      <c r="AF21" s="301"/>
      <c r="AG21" s="301"/>
      <c r="AH21" s="301"/>
      <c r="AI21" s="301"/>
      <c r="AJ21" s="301"/>
      <c r="AK21" s="312"/>
      <c r="AL21" s="312"/>
      <c r="AM21" s="312"/>
      <c r="AN21" s="312"/>
      <c r="AO21" s="312"/>
      <c r="AP21" s="312"/>
      <c r="AQ21" s="313"/>
      <c r="AR21" s="313"/>
      <c r="AS21" s="313"/>
      <c r="AT21" s="313"/>
      <c r="AU21" s="312"/>
      <c r="AV21" s="312"/>
      <c r="AW21" s="312"/>
      <c r="AX21" s="314"/>
    </row>
    <row r="22" spans="1:50" ht="18.75" customHeight="1" x14ac:dyDescent="0.15">
      <c r="A22" s="964" t="s">
        <v>625</v>
      </c>
      <c r="B22" s="965"/>
      <c r="C22" s="965"/>
      <c r="D22" s="965"/>
      <c r="E22" s="965"/>
      <c r="F22" s="966"/>
      <c r="G22" s="960" t="s">
        <v>254</v>
      </c>
      <c r="H22" s="207"/>
      <c r="I22" s="207"/>
      <c r="J22" s="207"/>
      <c r="K22" s="207"/>
      <c r="L22" s="207"/>
      <c r="M22" s="207"/>
      <c r="N22" s="207"/>
      <c r="O22" s="208"/>
      <c r="P22" s="925" t="s">
        <v>623</v>
      </c>
      <c r="Q22" s="207"/>
      <c r="R22" s="207"/>
      <c r="S22" s="207"/>
      <c r="T22" s="207"/>
      <c r="U22" s="207"/>
      <c r="V22" s="208"/>
      <c r="W22" s="925" t="s">
        <v>624</v>
      </c>
      <c r="X22" s="207"/>
      <c r="Y22" s="207"/>
      <c r="Z22" s="207"/>
      <c r="AA22" s="207"/>
      <c r="AB22" s="207"/>
      <c r="AC22" s="208"/>
      <c r="AD22" s="925" t="s">
        <v>253</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33" customHeight="1" x14ac:dyDescent="0.15">
      <c r="A23" s="967"/>
      <c r="B23" s="968"/>
      <c r="C23" s="968"/>
      <c r="D23" s="968"/>
      <c r="E23" s="968"/>
      <c r="F23" s="969"/>
      <c r="G23" s="961" t="s">
        <v>638</v>
      </c>
      <c r="H23" s="962"/>
      <c r="I23" s="962"/>
      <c r="J23" s="962"/>
      <c r="K23" s="962"/>
      <c r="L23" s="962"/>
      <c r="M23" s="962"/>
      <c r="N23" s="962"/>
      <c r="O23" s="963"/>
      <c r="P23" s="908">
        <v>1365</v>
      </c>
      <c r="Q23" s="909"/>
      <c r="R23" s="909"/>
      <c r="S23" s="909"/>
      <c r="T23" s="909"/>
      <c r="U23" s="909"/>
      <c r="V23" s="926"/>
      <c r="W23" s="908"/>
      <c r="X23" s="909"/>
      <c r="Y23" s="909"/>
      <c r="Z23" s="909"/>
      <c r="AA23" s="909"/>
      <c r="AB23" s="909"/>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7.75" customHeight="1" x14ac:dyDescent="0.15">
      <c r="A24" s="967"/>
      <c r="B24" s="968"/>
      <c r="C24" s="968"/>
      <c r="D24" s="968"/>
      <c r="E24" s="968"/>
      <c r="F24" s="969"/>
      <c r="G24" s="927" t="s">
        <v>639</v>
      </c>
      <c r="H24" s="928"/>
      <c r="I24" s="928"/>
      <c r="J24" s="928"/>
      <c r="K24" s="928"/>
      <c r="L24" s="928"/>
      <c r="M24" s="928"/>
      <c r="N24" s="928"/>
      <c r="O24" s="929"/>
      <c r="P24" s="649">
        <v>1869</v>
      </c>
      <c r="Q24" s="650"/>
      <c r="R24" s="650"/>
      <c r="S24" s="650"/>
      <c r="T24" s="650"/>
      <c r="U24" s="650"/>
      <c r="V24" s="651"/>
      <c r="W24" s="649"/>
      <c r="X24" s="650"/>
      <c r="Y24" s="650"/>
      <c r="Z24" s="650"/>
      <c r="AA24" s="650"/>
      <c r="AB24" s="650"/>
      <c r="AC24" s="65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54.75" hidden="1" customHeight="1" x14ac:dyDescent="0.15">
      <c r="A25" s="967"/>
      <c r="B25" s="968"/>
      <c r="C25" s="968"/>
      <c r="D25" s="968"/>
      <c r="E25" s="968"/>
      <c r="F25" s="969"/>
      <c r="G25" s="927" t="s">
        <v>655</v>
      </c>
      <c r="H25" s="928"/>
      <c r="I25" s="928"/>
      <c r="J25" s="928"/>
      <c r="K25" s="928"/>
      <c r="L25" s="928"/>
      <c r="M25" s="928"/>
      <c r="N25" s="928"/>
      <c r="O25" s="929"/>
      <c r="P25" s="649">
        <v>83031</v>
      </c>
      <c r="Q25" s="650"/>
      <c r="R25" s="650"/>
      <c r="S25" s="650"/>
      <c r="T25" s="650"/>
      <c r="U25" s="650"/>
      <c r="V25" s="651"/>
      <c r="W25" s="649"/>
      <c r="X25" s="650"/>
      <c r="Y25" s="650"/>
      <c r="Z25" s="650"/>
      <c r="AA25" s="650"/>
      <c r="AB25" s="650"/>
      <c r="AC25" s="65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49"/>
      <c r="Q26" s="650"/>
      <c r="R26" s="650"/>
      <c r="S26" s="650"/>
      <c r="T26" s="650"/>
      <c r="U26" s="650"/>
      <c r="V26" s="651"/>
      <c r="W26" s="649"/>
      <c r="X26" s="650"/>
      <c r="Y26" s="650"/>
      <c r="Z26" s="650"/>
      <c r="AA26" s="650"/>
      <c r="AB26" s="650"/>
      <c r="AC26" s="65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49"/>
      <c r="Q27" s="650"/>
      <c r="R27" s="650"/>
      <c r="S27" s="650"/>
      <c r="T27" s="650"/>
      <c r="U27" s="650"/>
      <c r="V27" s="651"/>
      <c r="W27" s="649"/>
      <c r="X27" s="650"/>
      <c r="Y27" s="650"/>
      <c r="Z27" s="650"/>
      <c r="AA27" s="650"/>
      <c r="AB27" s="650"/>
      <c r="AC27" s="65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258</v>
      </c>
      <c r="H28" s="931"/>
      <c r="I28" s="931"/>
      <c r="J28" s="931"/>
      <c r="K28" s="931"/>
      <c r="L28" s="931"/>
      <c r="M28" s="931"/>
      <c r="N28" s="931"/>
      <c r="O28" s="932"/>
      <c r="P28" s="866">
        <f>P29-SUM(P23:P27)</f>
        <v>-83031</v>
      </c>
      <c r="Q28" s="867"/>
      <c r="R28" s="867"/>
      <c r="S28" s="867"/>
      <c r="T28" s="867"/>
      <c r="U28" s="867"/>
      <c r="V28" s="868"/>
      <c r="W28" s="866">
        <f>W29-SUM(W23:W27)</f>
        <v>0</v>
      </c>
      <c r="X28" s="867"/>
      <c r="Y28" s="867"/>
      <c r="Z28" s="867"/>
      <c r="AA28" s="867"/>
      <c r="AB28" s="867"/>
      <c r="AC28" s="86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255</v>
      </c>
      <c r="H29" s="934"/>
      <c r="I29" s="934"/>
      <c r="J29" s="934"/>
      <c r="K29" s="934"/>
      <c r="L29" s="934"/>
      <c r="M29" s="934"/>
      <c r="N29" s="934"/>
      <c r="O29" s="935"/>
      <c r="P29" s="649">
        <v>3234</v>
      </c>
      <c r="Q29" s="650"/>
      <c r="R29" s="650"/>
      <c r="S29" s="650"/>
      <c r="T29" s="650"/>
      <c r="U29" s="650"/>
      <c r="V29" s="651"/>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9" t="s">
        <v>270</v>
      </c>
      <c r="B30" s="850"/>
      <c r="C30" s="850"/>
      <c r="D30" s="850"/>
      <c r="E30" s="850"/>
      <c r="F30" s="851"/>
      <c r="G30" s="765" t="s">
        <v>145</v>
      </c>
      <c r="H30" s="766"/>
      <c r="I30" s="766"/>
      <c r="J30" s="766"/>
      <c r="K30" s="766"/>
      <c r="L30" s="766"/>
      <c r="M30" s="766"/>
      <c r="N30" s="766"/>
      <c r="O30" s="767"/>
      <c r="P30" s="845" t="s">
        <v>58</v>
      </c>
      <c r="Q30" s="766"/>
      <c r="R30" s="766"/>
      <c r="S30" s="766"/>
      <c r="T30" s="766"/>
      <c r="U30" s="766"/>
      <c r="V30" s="766"/>
      <c r="W30" s="766"/>
      <c r="X30" s="767"/>
      <c r="Y30" s="842"/>
      <c r="Z30" s="843"/>
      <c r="AA30" s="844"/>
      <c r="AB30" s="846" t="s">
        <v>11</v>
      </c>
      <c r="AC30" s="847"/>
      <c r="AD30" s="848"/>
      <c r="AE30" s="846" t="s">
        <v>308</v>
      </c>
      <c r="AF30" s="847"/>
      <c r="AG30" s="847"/>
      <c r="AH30" s="848"/>
      <c r="AI30" s="903" t="s">
        <v>330</v>
      </c>
      <c r="AJ30" s="903"/>
      <c r="AK30" s="903"/>
      <c r="AL30" s="846"/>
      <c r="AM30" s="903" t="s">
        <v>427</v>
      </c>
      <c r="AN30" s="903"/>
      <c r="AO30" s="903"/>
      <c r="AP30" s="846"/>
      <c r="AQ30" s="759" t="s">
        <v>184</v>
      </c>
      <c r="AR30" s="760"/>
      <c r="AS30" s="760"/>
      <c r="AT30" s="761"/>
      <c r="AU30" s="766" t="s">
        <v>133</v>
      </c>
      <c r="AV30" s="766"/>
      <c r="AW30" s="766"/>
      <c r="AX30" s="905"/>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04"/>
      <c r="AJ31" s="904"/>
      <c r="AK31" s="904"/>
      <c r="AL31" s="398"/>
      <c r="AM31" s="904"/>
      <c r="AN31" s="904"/>
      <c r="AO31" s="904"/>
      <c r="AP31" s="398"/>
      <c r="AQ31" s="235" t="s">
        <v>635</v>
      </c>
      <c r="AR31" s="186"/>
      <c r="AS31" s="121" t="s">
        <v>185</v>
      </c>
      <c r="AT31" s="122"/>
      <c r="AU31" s="185">
        <v>3</v>
      </c>
      <c r="AV31" s="185"/>
      <c r="AW31" s="383" t="s">
        <v>175</v>
      </c>
      <c r="AX31" s="384"/>
    </row>
    <row r="32" spans="1:50" ht="23.25" customHeight="1" x14ac:dyDescent="0.15">
      <c r="A32" s="388"/>
      <c r="B32" s="386"/>
      <c r="C32" s="386"/>
      <c r="D32" s="386"/>
      <c r="E32" s="386"/>
      <c r="F32" s="387"/>
      <c r="G32" s="557" t="s">
        <v>635</v>
      </c>
      <c r="H32" s="558"/>
      <c r="I32" s="558"/>
      <c r="J32" s="558"/>
      <c r="K32" s="558"/>
      <c r="L32" s="558"/>
      <c r="M32" s="558"/>
      <c r="N32" s="558"/>
      <c r="O32" s="559"/>
      <c r="P32" s="93" t="s">
        <v>635</v>
      </c>
      <c r="Q32" s="93"/>
      <c r="R32" s="93"/>
      <c r="S32" s="93"/>
      <c r="T32" s="93"/>
      <c r="U32" s="93"/>
      <c r="V32" s="93"/>
      <c r="W32" s="93"/>
      <c r="X32" s="94"/>
      <c r="Y32" s="461" t="s">
        <v>12</v>
      </c>
      <c r="Z32" s="521"/>
      <c r="AA32" s="522"/>
      <c r="AB32" s="451" t="s">
        <v>635</v>
      </c>
      <c r="AC32" s="451"/>
      <c r="AD32" s="451"/>
      <c r="AE32" s="203" t="s">
        <v>635</v>
      </c>
      <c r="AF32" s="204"/>
      <c r="AG32" s="204"/>
      <c r="AH32" s="204"/>
      <c r="AI32" s="203" t="s">
        <v>635</v>
      </c>
      <c r="AJ32" s="204"/>
      <c r="AK32" s="204"/>
      <c r="AL32" s="204"/>
      <c r="AM32" s="203" t="s">
        <v>635</v>
      </c>
      <c r="AN32" s="204"/>
      <c r="AO32" s="204"/>
      <c r="AP32" s="204"/>
      <c r="AQ32" s="324" t="s">
        <v>635</v>
      </c>
      <c r="AR32" s="193"/>
      <c r="AS32" s="193"/>
      <c r="AT32" s="325"/>
      <c r="AU32" s="204" t="s">
        <v>635</v>
      </c>
      <c r="AV32" s="204"/>
      <c r="AW32" s="204"/>
      <c r="AX32" s="206"/>
    </row>
    <row r="33" spans="1:51" ht="23.25" customHeight="1" x14ac:dyDescent="0.15">
      <c r="A33" s="389"/>
      <c r="B33" s="390"/>
      <c r="C33" s="390"/>
      <c r="D33" s="390"/>
      <c r="E33" s="390"/>
      <c r="F33" s="391"/>
      <c r="G33" s="560"/>
      <c r="H33" s="561"/>
      <c r="I33" s="561"/>
      <c r="J33" s="561"/>
      <c r="K33" s="561"/>
      <c r="L33" s="561"/>
      <c r="M33" s="561"/>
      <c r="N33" s="561"/>
      <c r="O33" s="562"/>
      <c r="P33" s="96"/>
      <c r="Q33" s="96"/>
      <c r="R33" s="96"/>
      <c r="S33" s="96"/>
      <c r="T33" s="96"/>
      <c r="U33" s="96"/>
      <c r="V33" s="96"/>
      <c r="W33" s="96"/>
      <c r="X33" s="97"/>
      <c r="Y33" s="437" t="s">
        <v>53</v>
      </c>
      <c r="Z33" s="432"/>
      <c r="AA33" s="433"/>
      <c r="AB33" s="513" t="s">
        <v>635</v>
      </c>
      <c r="AC33" s="513"/>
      <c r="AD33" s="513"/>
      <c r="AE33" s="203" t="s">
        <v>635</v>
      </c>
      <c r="AF33" s="204"/>
      <c r="AG33" s="204"/>
      <c r="AH33" s="204"/>
      <c r="AI33" s="203" t="s">
        <v>635</v>
      </c>
      <c r="AJ33" s="204"/>
      <c r="AK33" s="204"/>
      <c r="AL33" s="204"/>
      <c r="AM33" s="203" t="s">
        <v>635</v>
      </c>
      <c r="AN33" s="204"/>
      <c r="AO33" s="204"/>
      <c r="AP33" s="204"/>
      <c r="AQ33" s="324" t="s">
        <v>635</v>
      </c>
      <c r="AR33" s="193"/>
      <c r="AS33" s="193"/>
      <c r="AT33" s="325"/>
      <c r="AU33" s="204" t="s">
        <v>635</v>
      </c>
      <c r="AV33" s="204"/>
      <c r="AW33" s="204"/>
      <c r="AX33" s="206"/>
    </row>
    <row r="34" spans="1:51" ht="23.25" customHeight="1" x14ac:dyDescent="0.15">
      <c r="A34" s="388"/>
      <c r="B34" s="386"/>
      <c r="C34" s="386"/>
      <c r="D34" s="386"/>
      <c r="E34" s="386"/>
      <c r="F34" s="387"/>
      <c r="G34" s="563"/>
      <c r="H34" s="564"/>
      <c r="I34" s="564"/>
      <c r="J34" s="564"/>
      <c r="K34" s="564"/>
      <c r="L34" s="564"/>
      <c r="M34" s="564"/>
      <c r="N34" s="564"/>
      <c r="O34" s="565"/>
      <c r="P34" s="99"/>
      <c r="Q34" s="99"/>
      <c r="R34" s="99"/>
      <c r="S34" s="99"/>
      <c r="T34" s="99"/>
      <c r="U34" s="99"/>
      <c r="V34" s="99"/>
      <c r="W34" s="99"/>
      <c r="X34" s="100"/>
      <c r="Y34" s="437" t="s">
        <v>13</v>
      </c>
      <c r="Z34" s="432"/>
      <c r="AA34" s="433"/>
      <c r="AB34" s="549" t="s">
        <v>176</v>
      </c>
      <c r="AC34" s="549"/>
      <c r="AD34" s="549"/>
      <c r="AE34" s="203" t="s">
        <v>635</v>
      </c>
      <c r="AF34" s="204"/>
      <c r="AG34" s="204"/>
      <c r="AH34" s="204"/>
      <c r="AI34" s="203" t="s">
        <v>635</v>
      </c>
      <c r="AJ34" s="204"/>
      <c r="AK34" s="204"/>
      <c r="AL34" s="204"/>
      <c r="AM34" s="203" t="s">
        <v>635</v>
      </c>
      <c r="AN34" s="204"/>
      <c r="AO34" s="204"/>
      <c r="AP34" s="204"/>
      <c r="AQ34" s="324" t="s">
        <v>635</v>
      </c>
      <c r="AR34" s="193"/>
      <c r="AS34" s="193"/>
      <c r="AT34" s="325"/>
      <c r="AU34" s="204" t="s">
        <v>635</v>
      </c>
      <c r="AV34" s="204"/>
      <c r="AW34" s="204"/>
      <c r="AX34" s="206"/>
    </row>
    <row r="35" spans="1:51" ht="23.25" customHeight="1" x14ac:dyDescent="0.15">
      <c r="A35" s="213" t="s">
        <v>298</v>
      </c>
      <c r="B35" s="214"/>
      <c r="C35" s="214"/>
      <c r="D35" s="214"/>
      <c r="E35" s="214"/>
      <c r="F35" s="215"/>
      <c r="G35" s="219" t="s">
        <v>635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2" t="s">
        <v>270</v>
      </c>
      <c r="B37" s="763"/>
      <c r="C37" s="763"/>
      <c r="D37" s="763"/>
      <c r="E37" s="763"/>
      <c r="F37" s="764"/>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308</v>
      </c>
      <c r="AF37" s="232"/>
      <c r="AG37" s="232"/>
      <c r="AH37" s="232"/>
      <c r="AI37" s="232" t="s">
        <v>330</v>
      </c>
      <c r="AJ37" s="232"/>
      <c r="AK37" s="232"/>
      <c r="AL37" s="232"/>
      <c r="AM37" s="232" t="s">
        <v>427</v>
      </c>
      <c r="AN37" s="232"/>
      <c r="AO37" s="232"/>
      <c r="AP37" s="232"/>
      <c r="AQ37" s="139" t="s">
        <v>184</v>
      </c>
      <c r="AR37" s="140"/>
      <c r="AS37" s="140"/>
      <c r="AT37" s="141"/>
      <c r="AU37" s="402" t="s">
        <v>133</v>
      </c>
      <c r="AV37" s="402"/>
      <c r="AW37" s="402"/>
      <c r="AX37" s="898"/>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7"/>
      <c r="H39" s="558"/>
      <c r="I39" s="558"/>
      <c r="J39" s="558"/>
      <c r="K39" s="558"/>
      <c r="L39" s="558"/>
      <c r="M39" s="558"/>
      <c r="N39" s="558"/>
      <c r="O39" s="559"/>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89"/>
      <c r="B40" s="390"/>
      <c r="C40" s="390"/>
      <c r="D40" s="390"/>
      <c r="E40" s="390"/>
      <c r="F40" s="391"/>
      <c r="G40" s="560"/>
      <c r="H40" s="561"/>
      <c r="I40" s="561"/>
      <c r="J40" s="561"/>
      <c r="K40" s="561"/>
      <c r="L40" s="561"/>
      <c r="M40" s="561"/>
      <c r="N40" s="561"/>
      <c r="O40" s="562"/>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92"/>
      <c r="B41" s="393"/>
      <c r="C41" s="393"/>
      <c r="D41" s="393"/>
      <c r="E41" s="393"/>
      <c r="F41" s="394"/>
      <c r="G41" s="563"/>
      <c r="H41" s="564"/>
      <c r="I41" s="564"/>
      <c r="J41" s="564"/>
      <c r="K41" s="564"/>
      <c r="L41" s="564"/>
      <c r="M41" s="564"/>
      <c r="N41" s="564"/>
      <c r="O41" s="565"/>
      <c r="P41" s="99"/>
      <c r="Q41" s="99"/>
      <c r="R41" s="99"/>
      <c r="S41" s="99"/>
      <c r="T41" s="99"/>
      <c r="U41" s="99"/>
      <c r="V41" s="99"/>
      <c r="W41" s="99"/>
      <c r="X41" s="100"/>
      <c r="Y41" s="437" t="s">
        <v>13</v>
      </c>
      <c r="Z41" s="432"/>
      <c r="AA41" s="433"/>
      <c r="AB41" s="549" t="s">
        <v>176</v>
      </c>
      <c r="AC41" s="549"/>
      <c r="AD41" s="549"/>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2" t="s">
        <v>270</v>
      </c>
      <c r="B44" s="763"/>
      <c r="C44" s="763"/>
      <c r="D44" s="763"/>
      <c r="E44" s="763"/>
      <c r="F44" s="764"/>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308</v>
      </c>
      <c r="AF44" s="232"/>
      <c r="AG44" s="232"/>
      <c r="AH44" s="232"/>
      <c r="AI44" s="232" t="s">
        <v>330</v>
      </c>
      <c r="AJ44" s="232"/>
      <c r="AK44" s="232"/>
      <c r="AL44" s="232"/>
      <c r="AM44" s="232" t="s">
        <v>427</v>
      </c>
      <c r="AN44" s="232"/>
      <c r="AO44" s="232"/>
      <c r="AP44" s="232"/>
      <c r="AQ44" s="139" t="s">
        <v>184</v>
      </c>
      <c r="AR44" s="140"/>
      <c r="AS44" s="140"/>
      <c r="AT44" s="141"/>
      <c r="AU44" s="402" t="s">
        <v>133</v>
      </c>
      <c r="AV44" s="402"/>
      <c r="AW44" s="402"/>
      <c r="AX44" s="898"/>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7"/>
      <c r="H46" s="558"/>
      <c r="I46" s="558"/>
      <c r="J46" s="558"/>
      <c r="K46" s="558"/>
      <c r="L46" s="558"/>
      <c r="M46" s="558"/>
      <c r="N46" s="558"/>
      <c r="O46" s="559"/>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89"/>
      <c r="B47" s="390"/>
      <c r="C47" s="390"/>
      <c r="D47" s="390"/>
      <c r="E47" s="390"/>
      <c r="F47" s="391"/>
      <c r="G47" s="560"/>
      <c r="H47" s="561"/>
      <c r="I47" s="561"/>
      <c r="J47" s="561"/>
      <c r="K47" s="561"/>
      <c r="L47" s="561"/>
      <c r="M47" s="561"/>
      <c r="N47" s="561"/>
      <c r="O47" s="562"/>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92"/>
      <c r="B48" s="393"/>
      <c r="C48" s="393"/>
      <c r="D48" s="393"/>
      <c r="E48" s="393"/>
      <c r="F48" s="394"/>
      <c r="G48" s="563"/>
      <c r="H48" s="564"/>
      <c r="I48" s="564"/>
      <c r="J48" s="564"/>
      <c r="K48" s="564"/>
      <c r="L48" s="564"/>
      <c r="M48" s="564"/>
      <c r="N48" s="564"/>
      <c r="O48" s="565"/>
      <c r="P48" s="99"/>
      <c r="Q48" s="99"/>
      <c r="R48" s="99"/>
      <c r="S48" s="99"/>
      <c r="T48" s="99"/>
      <c r="U48" s="99"/>
      <c r="V48" s="99"/>
      <c r="W48" s="99"/>
      <c r="X48" s="100"/>
      <c r="Y48" s="437" t="s">
        <v>13</v>
      </c>
      <c r="Z48" s="432"/>
      <c r="AA48" s="433"/>
      <c r="AB48" s="549" t="s">
        <v>176</v>
      </c>
      <c r="AC48" s="549"/>
      <c r="AD48" s="549"/>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270</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308</v>
      </c>
      <c r="AF51" s="232"/>
      <c r="AG51" s="232"/>
      <c r="AH51" s="232"/>
      <c r="AI51" s="232" t="s">
        <v>330</v>
      </c>
      <c r="AJ51" s="232"/>
      <c r="AK51" s="232"/>
      <c r="AL51" s="232"/>
      <c r="AM51" s="232" t="s">
        <v>427</v>
      </c>
      <c r="AN51" s="232"/>
      <c r="AO51" s="232"/>
      <c r="AP51" s="232"/>
      <c r="AQ51" s="139" t="s">
        <v>184</v>
      </c>
      <c r="AR51" s="140"/>
      <c r="AS51" s="140"/>
      <c r="AT51" s="141"/>
      <c r="AU51" s="913" t="s">
        <v>133</v>
      </c>
      <c r="AV51" s="913"/>
      <c r="AW51" s="913"/>
      <c r="AX51" s="914"/>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7"/>
      <c r="H53" s="558"/>
      <c r="I53" s="558"/>
      <c r="J53" s="558"/>
      <c r="K53" s="558"/>
      <c r="L53" s="558"/>
      <c r="M53" s="558"/>
      <c r="N53" s="558"/>
      <c r="O53" s="559"/>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9"/>
      <c r="B54" s="390"/>
      <c r="C54" s="390"/>
      <c r="D54" s="390"/>
      <c r="E54" s="390"/>
      <c r="F54" s="391"/>
      <c r="G54" s="560"/>
      <c r="H54" s="561"/>
      <c r="I54" s="561"/>
      <c r="J54" s="561"/>
      <c r="K54" s="561"/>
      <c r="L54" s="561"/>
      <c r="M54" s="561"/>
      <c r="N54" s="561"/>
      <c r="O54" s="562"/>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92"/>
      <c r="B55" s="393"/>
      <c r="C55" s="393"/>
      <c r="D55" s="393"/>
      <c r="E55" s="393"/>
      <c r="F55" s="394"/>
      <c r="G55" s="563"/>
      <c r="H55" s="564"/>
      <c r="I55" s="564"/>
      <c r="J55" s="564"/>
      <c r="K55" s="564"/>
      <c r="L55" s="564"/>
      <c r="M55" s="564"/>
      <c r="N55" s="564"/>
      <c r="O55" s="565"/>
      <c r="P55" s="99"/>
      <c r="Q55" s="99"/>
      <c r="R55" s="99"/>
      <c r="S55" s="99"/>
      <c r="T55" s="99"/>
      <c r="U55" s="99"/>
      <c r="V55" s="99"/>
      <c r="W55" s="99"/>
      <c r="X55" s="100"/>
      <c r="Y55" s="437" t="s">
        <v>13</v>
      </c>
      <c r="Z55" s="432"/>
      <c r="AA55" s="433"/>
      <c r="AB55" s="586" t="s">
        <v>14</v>
      </c>
      <c r="AC55" s="586"/>
      <c r="AD55" s="586"/>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270</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308</v>
      </c>
      <c r="AF58" s="232"/>
      <c r="AG58" s="232"/>
      <c r="AH58" s="232"/>
      <c r="AI58" s="232" t="s">
        <v>330</v>
      </c>
      <c r="AJ58" s="232"/>
      <c r="AK58" s="232"/>
      <c r="AL58" s="232"/>
      <c r="AM58" s="232" t="s">
        <v>427</v>
      </c>
      <c r="AN58" s="232"/>
      <c r="AO58" s="232"/>
      <c r="AP58" s="232"/>
      <c r="AQ58" s="139" t="s">
        <v>184</v>
      </c>
      <c r="AR58" s="140"/>
      <c r="AS58" s="140"/>
      <c r="AT58" s="141"/>
      <c r="AU58" s="913" t="s">
        <v>133</v>
      </c>
      <c r="AV58" s="913"/>
      <c r="AW58" s="913"/>
      <c r="AX58" s="914"/>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7"/>
      <c r="H60" s="558"/>
      <c r="I60" s="558"/>
      <c r="J60" s="558"/>
      <c r="K60" s="558"/>
      <c r="L60" s="558"/>
      <c r="M60" s="558"/>
      <c r="N60" s="558"/>
      <c r="O60" s="559"/>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9"/>
      <c r="B61" s="390"/>
      <c r="C61" s="390"/>
      <c r="D61" s="390"/>
      <c r="E61" s="390"/>
      <c r="F61" s="391"/>
      <c r="G61" s="560"/>
      <c r="H61" s="561"/>
      <c r="I61" s="561"/>
      <c r="J61" s="561"/>
      <c r="K61" s="561"/>
      <c r="L61" s="561"/>
      <c r="M61" s="561"/>
      <c r="N61" s="561"/>
      <c r="O61" s="562"/>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9"/>
      <c r="B62" s="390"/>
      <c r="C62" s="390"/>
      <c r="D62" s="390"/>
      <c r="E62" s="390"/>
      <c r="F62" s="391"/>
      <c r="G62" s="563"/>
      <c r="H62" s="564"/>
      <c r="I62" s="564"/>
      <c r="J62" s="564"/>
      <c r="K62" s="564"/>
      <c r="L62" s="564"/>
      <c r="M62" s="564"/>
      <c r="N62" s="564"/>
      <c r="O62" s="565"/>
      <c r="P62" s="99"/>
      <c r="Q62" s="99"/>
      <c r="R62" s="99"/>
      <c r="S62" s="99"/>
      <c r="T62" s="99"/>
      <c r="U62" s="99"/>
      <c r="V62" s="99"/>
      <c r="W62" s="99"/>
      <c r="X62" s="100"/>
      <c r="Y62" s="437" t="s">
        <v>13</v>
      </c>
      <c r="Z62" s="432"/>
      <c r="AA62" s="433"/>
      <c r="AB62" s="549" t="s">
        <v>14</v>
      </c>
      <c r="AC62" s="549"/>
      <c r="AD62" s="549"/>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2" t="s">
        <v>271</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266</v>
      </c>
      <c r="X65" s="478"/>
      <c r="Y65" s="481"/>
      <c r="Z65" s="481"/>
      <c r="AA65" s="482"/>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5"/>
      <c r="B67" s="466"/>
      <c r="C67" s="466"/>
      <c r="D67" s="466"/>
      <c r="E67" s="466"/>
      <c r="F67" s="467"/>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5" t="s">
        <v>275</v>
      </c>
      <c r="B70" s="466"/>
      <c r="C70" s="466"/>
      <c r="D70" s="466"/>
      <c r="E70" s="466"/>
      <c r="F70" s="467"/>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6" t="s">
        <v>271</v>
      </c>
      <c r="B73" s="497"/>
      <c r="C73" s="497"/>
      <c r="D73" s="497"/>
      <c r="E73" s="497"/>
      <c r="F73" s="498"/>
      <c r="G73" s="575"/>
      <c r="H73" s="118" t="s">
        <v>145</v>
      </c>
      <c r="I73" s="118"/>
      <c r="J73" s="118"/>
      <c r="K73" s="118"/>
      <c r="L73" s="118"/>
      <c r="M73" s="118"/>
      <c r="N73" s="118"/>
      <c r="O73" s="119"/>
      <c r="P73" s="143" t="s">
        <v>58</v>
      </c>
      <c r="Q73" s="118"/>
      <c r="R73" s="118"/>
      <c r="S73" s="118"/>
      <c r="T73" s="118"/>
      <c r="U73" s="118"/>
      <c r="V73" s="118"/>
      <c r="W73" s="118"/>
      <c r="X73" s="119"/>
      <c r="Y73" s="577"/>
      <c r="Z73" s="578"/>
      <c r="AA73" s="579"/>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60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9"/>
      <c r="B76" s="500"/>
      <c r="C76" s="500"/>
      <c r="D76" s="500"/>
      <c r="E76" s="500"/>
      <c r="F76" s="501"/>
      <c r="G76" s="60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9"/>
      <c r="B77" s="500"/>
      <c r="C77" s="500"/>
      <c r="D77" s="500"/>
      <c r="E77" s="500"/>
      <c r="F77" s="501"/>
      <c r="G77" s="603"/>
      <c r="H77" s="99"/>
      <c r="I77" s="99"/>
      <c r="J77" s="99"/>
      <c r="K77" s="99"/>
      <c r="L77" s="99"/>
      <c r="M77" s="99"/>
      <c r="N77" s="99"/>
      <c r="O77" s="100"/>
      <c r="P77" s="96"/>
      <c r="Q77" s="96"/>
      <c r="R77" s="96"/>
      <c r="S77" s="96"/>
      <c r="T77" s="96"/>
      <c r="U77" s="96"/>
      <c r="V77" s="96"/>
      <c r="W77" s="96"/>
      <c r="X77" s="97"/>
      <c r="Y77" s="143" t="s">
        <v>13</v>
      </c>
      <c r="Z77" s="118"/>
      <c r="AA77" s="119"/>
      <c r="AB77" s="572" t="s">
        <v>14</v>
      </c>
      <c r="AC77" s="572"/>
      <c r="AD77" s="572"/>
      <c r="AE77" s="878"/>
      <c r="AF77" s="879"/>
      <c r="AG77" s="879"/>
      <c r="AH77" s="879"/>
      <c r="AI77" s="878"/>
      <c r="AJ77" s="879"/>
      <c r="AK77" s="879"/>
      <c r="AL77" s="879"/>
      <c r="AM77" s="878"/>
      <c r="AN77" s="879"/>
      <c r="AO77" s="879"/>
      <c r="AP77" s="879"/>
      <c r="AQ77" s="324"/>
      <c r="AR77" s="193"/>
      <c r="AS77" s="193"/>
      <c r="AT77" s="325"/>
      <c r="AU77" s="204"/>
      <c r="AV77" s="204"/>
      <c r="AW77" s="204"/>
      <c r="AX77" s="206"/>
      <c r="AY77">
        <f t="shared" si="9"/>
        <v>0</v>
      </c>
    </row>
    <row r="78" spans="1:51" ht="69.75" hidden="1" customHeight="1" x14ac:dyDescent="0.15">
      <c r="A78" s="317" t="s">
        <v>301</v>
      </c>
      <c r="B78" s="318"/>
      <c r="C78" s="318"/>
      <c r="D78" s="318"/>
      <c r="E78" s="315" t="s">
        <v>249</v>
      </c>
      <c r="F78" s="316"/>
      <c r="G78" s="45" t="s">
        <v>187</v>
      </c>
      <c r="H78" s="580"/>
      <c r="I78" s="581"/>
      <c r="J78" s="581"/>
      <c r="K78" s="581"/>
      <c r="L78" s="581"/>
      <c r="M78" s="581"/>
      <c r="N78" s="581"/>
      <c r="O78" s="582"/>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58" t="s">
        <v>265</v>
      </c>
      <c r="AP79" s="259"/>
      <c r="AQ79" s="259"/>
      <c r="AR79" s="62" t="s">
        <v>263</v>
      </c>
      <c r="AS79" s="258"/>
      <c r="AT79" s="259"/>
      <c r="AU79" s="259"/>
      <c r="AV79" s="259"/>
      <c r="AW79" s="259"/>
      <c r="AX79" s="959"/>
      <c r="AY79">
        <f>COUNTIF($AR$79,"☑")</f>
        <v>0</v>
      </c>
    </row>
    <row r="80" spans="1:51" ht="18.75" customHeight="1" x14ac:dyDescent="0.15">
      <c r="A80" s="852" t="s">
        <v>146</v>
      </c>
      <c r="B80" s="514" t="s">
        <v>262</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1</v>
      </c>
    </row>
    <row r="81" spans="1:60" ht="22.5" customHeight="1" x14ac:dyDescent="0.15">
      <c r="A81" s="853"/>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1</v>
      </c>
    </row>
    <row r="82" spans="1:60" ht="22.5" customHeight="1" x14ac:dyDescent="0.15">
      <c r="A82" s="853"/>
      <c r="B82" s="517"/>
      <c r="C82" s="415"/>
      <c r="D82" s="415"/>
      <c r="E82" s="415"/>
      <c r="F82" s="416"/>
      <c r="G82" s="668" t="s">
        <v>640</v>
      </c>
      <c r="H82" s="668"/>
      <c r="I82" s="668"/>
      <c r="J82" s="668"/>
      <c r="K82" s="668"/>
      <c r="L82" s="668"/>
      <c r="M82" s="668"/>
      <c r="N82" s="668"/>
      <c r="O82" s="668"/>
      <c r="P82" s="668"/>
      <c r="Q82" s="668"/>
      <c r="R82" s="668"/>
      <c r="S82" s="668"/>
      <c r="T82" s="668"/>
      <c r="U82" s="668"/>
      <c r="V82" s="668"/>
      <c r="W82" s="668"/>
      <c r="X82" s="668"/>
      <c r="Y82" s="668"/>
      <c r="Z82" s="668"/>
      <c r="AA82" s="669"/>
      <c r="AB82" s="872" t="s">
        <v>662</v>
      </c>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3"/>
      <c r="AY82">
        <f t="shared" ref="AY82:AY89" si="10">$AY$80</f>
        <v>1</v>
      </c>
    </row>
    <row r="83" spans="1:60" ht="46.5" customHeight="1" x14ac:dyDescent="0.15">
      <c r="A83" s="853"/>
      <c r="B83" s="517"/>
      <c r="C83" s="415"/>
      <c r="D83" s="415"/>
      <c r="E83" s="415"/>
      <c r="F83" s="416"/>
      <c r="G83" s="670"/>
      <c r="H83" s="670"/>
      <c r="I83" s="670"/>
      <c r="J83" s="670"/>
      <c r="K83" s="670"/>
      <c r="L83" s="670"/>
      <c r="M83" s="670"/>
      <c r="N83" s="670"/>
      <c r="O83" s="670"/>
      <c r="P83" s="670"/>
      <c r="Q83" s="670"/>
      <c r="R83" s="670"/>
      <c r="S83" s="670"/>
      <c r="T83" s="670"/>
      <c r="U83" s="670"/>
      <c r="V83" s="670"/>
      <c r="W83" s="670"/>
      <c r="X83" s="670"/>
      <c r="Y83" s="670"/>
      <c r="Z83" s="670"/>
      <c r="AA83" s="671"/>
      <c r="AB83" s="874"/>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5"/>
      <c r="AY83">
        <f t="shared" si="10"/>
        <v>1</v>
      </c>
    </row>
    <row r="84" spans="1:60" ht="90.75" customHeight="1" x14ac:dyDescent="0.15">
      <c r="A84" s="853"/>
      <c r="B84" s="518"/>
      <c r="C84" s="519"/>
      <c r="D84" s="519"/>
      <c r="E84" s="519"/>
      <c r="F84" s="520"/>
      <c r="G84" s="672"/>
      <c r="H84" s="672"/>
      <c r="I84" s="672"/>
      <c r="J84" s="672"/>
      <c r="K84" s="672"/>
      <c r="L84" s="672"/>
      <c r="M84" s="672"/>
      <c r="N84" s="672"/>
      <c r="O84" s="672"/>
      <c r="P84" s="672"/>
      <c r="Q84" s="672"/>
      <c r="R84" s="672"/>
      <c r="S84" s="672"/>
      <c r="T84" s="672"/>
      <c r="U84" s="672"/>
      <c r="V84" s="672"/>
      <c r="W84" s="672"/>
      <c r="X84" s="672"/>
      <c r="Y84" s="672"/>
      <c r="Z84" s="672"/>
      <c r="AA84" s="673"/>
      <c r="AB84" s="876"/>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77"/>
      <c r="AY84">
        <f t="shared" si="10"/>
        <v>1</v>
      </c>
    </row>
    <row r="85" spans="1:60" ht="18.75" customHeight="1" x14ac:dyDescent="0.15">
      <c r="A85" s="853"/>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50" t="s">
        <v>11</v>
      </c>
      <c r="AC85" s="551"/>
      <c r="AD85" s="552"/>
      <c r="AE85" s="232" t="s">
        <v>308</v>
      </c>
      <c r="AF85" s="232"/>
      <c r="AG85" s="232"/>
      <c r="AH85" s="232"/>
      <c r="AI85" s="232" t="s">
        <v>330</v>
      </c>
      <c r="AJ85" s="232"/>
      <c r="AK85" s="232"/>
      <c r="AL85" s="232"/>
      <c r="AM85" s="232" t="s">
        <v>427</v>
      </c>
      <c r="AN85" s="232"/>
      <c r="AO85" s="232"/>
      <c r="AP85" s="232"/>
      <c r="AQ85" s="143" t="s">
        <v>184</v>
      </c>
      <c r="AR85" s="118"/>
      <c r="AS85" s="118"/>
      <c r="AT85" s="119"/>
      <c r="AU85" s="523" t="s">
        <v>133</v>
      </c>
      <c r="AV85" s="523"/>
      <c r="AW85" s="523"/>
      <c r="AX85" s="524"/>
      <c r="AY85">
        <f t="shared" si="10"/>
        <v>1</v>
      </c>
      <c r="AZ85" s="10"/>
      <c r="BA85" s="10"/>
      <c r="BB85" s="10"/>
      <c r="BC85" s="10"/>
    </row>
    <row r="86" spans="1:60" ht="18.75" customHeight="1" x14ac:dyDescent="0.15">
      <c r="A86" s="853"/>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t="s">
        <v>635</v>
      </c>
      <c r="AR86" s="185"/>
      <c r="AS86" s="121" t="s">
        <v>185</v>
      </c>
      <c r="AT86" s="122"/>
      <c r="AU86" s="185">
        <v>3</v>
      </c>
      <c r="AV86" s="185"/>
      <c r="AW86" s="383" t="s">
        <v>175</v>
      </c>
      <c r="AX86" s="384"/>
      <c r="AY86">
        <f t="shared" si="10"/>
        <v>1</v>
      </c>
      <c r="AZ86" s="10"/>
      <c r="BA86" s="10"/>
      <c r="BB86" s="10"/>
      <c r="BC86" s="10"/>
      <c r="BD86" s="10"/>
      <c r="BE86" s="10"/>
      <c r="BF86" s="10"/>
      <c r="BG86" s="10"/>
      <c r="BH86" s="10"/>
    </row>
    <row r="87" spans="1:60" ht="23.25" customHeight="1" x14ac:dyDescent="0.15">
      <c r="A87" s="853"/>
      <c r="B87" s="415"/>
      <c r="C87" s="415"/>
      <c r="D87" s="415"/>
      <c r="E87" s="415"/>
      <c r="F87" s="416"/>
      <c r="G87" s="92" t="s">
        <v>641</v>
      </c>
      <c r="H87" s="93"/>
      <c r="I87" s="93"/>
      <c r="J87" s="93"/>
      <c r="K87" s="93"/>
      <c r="L87" s="93"/>
      <c r="M87" s="93"/>
      <c r="N87" s="93"/>
      <c r="O87" s="94"/>
      <c r="P87" s="93" t="s">
        <v>642</v>
      </c>
      <c r="Q87" s="504"/>
      <c r="R87" s="504"/>
      <c r="S87" s="504"/>
      <c r="T87" s="504"/>
      <c r="U87" s="504"/>
      <c r="V87" s="504"/>
      <c r="W87" s="504"/>
      <c r="X87" s="505"/>
      <c r="Y87" s="554" t="s">
        <v>61</v>
      </c>
      <c r="Z87" s="555"/>
      <c r="AA87" s="556"/>
      <c r="AB87" s="451" t="s">
        <v>643</v>
      </c>
      <c r="AC87" s="451"/>
      <c r="AD87" s="451"/>
      <c r="AE87" s="203" t="s">
        <v>635</v>
      </c>
      <c r="AF87" s="204"/>
      <c r="AG87" s="204"/>
      <c r="AH87" s="204"/>
      <c r="AI87" s="203" t="s">
        <v>635</v>
      </c>
      <c r="AJ87" s="204"/>
      <c r="AK87" s="204"/>
      <c r="AL87" s="204"/>
      <c r="AM87" s="203">
        <v>88514</v>
      </c>
      <c r="AN87" s="204"/>
      <c r="AO87" s="204"/>
      <c r="AP87" s="204"/>
      <c r="AQ87" s="324" t="s">
        <v>635</v>
      </c>
      <c r="AR87" s="193"/>
      <c r="AS87" s="193"/>
      <c r="AT87" s="325"/>
      <c r="AU87" s="204" t="s">
        <v>635</v>
      </c>
      <c r="AV87" s="204"/>
      <c r="AW87" s="204"/>
      <c r="AX87" s="206"/>
      <c r="AY87">
        <f t="shared" si="10"/>
        <v>1</v>
      </c>
    </row>
    <row r="88" spans="1:60" ht="23.25" customHeight="1" x14ac:dyDescent="0.15">
      <c r="A88" s="853"/>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t="s">
        <v>643</v>
      </c>
      <c r="AC88" s="513"/>
      <c r="AD88" s="513"/>
      <c r="AE88" s="203" t="s">
        <v>635</v>
      </c>
      <c r="AF88" s="204"/>
      <c r="AG88" s="204"/>
      <c r="AH88" s="204"/>
      <c r="AI88" s="203" t="s">
        <v>635</v>
      </c>
      <c r="AJ88" s="204"/>
      <c r="AK88" s="204"/>
      <c r="AL88" s="204"/>
      <c r="AM88" s="203" t="s">
        <v>683</v>
      </c>
      <c r="AN88" s="204"/>
      <c r="AO88" s="204"/>
      <c r="AP88" s="204"/>
      <c r="AQ88" s="324" t="s">
        <v>635</v>
      </c>
      <c r="AR88" s="193"/>
      <c r="AS88" s="193"/>
      <c r="AT88" s="325"/>
      <c r="AU88" s="204">
        <v>63503</v>
      </c>
      <c r="AV88" s="204"/>
      <c r="AW88" s="204"/>
      <c r="AX88" s="206"/>
      <c r="AY88">
        <f t="shared" si="10"/>
        <v>1</v>
      </c>
      <c r="AZ88" s="10"/>
      <c r="BA88" s="10"/>
      <c r="BB88" s="10"/>
      <c r="BC88" s="10"/>
    </row>
    <row r="89" spans="1:60" ht="23.25" customHeight="1" thickBot="1" x14ac:dyDescent="0.2">
      <c r="A89" s="853"/>
      <c r="B89" s="519"/>
      <c r="C89" s="519"/>
      <c r="D89" s="519"/>
      <c r="E89" s="519"/>
      <c r="F89" s="520"/>
      <c r="G89" s="98"/>
      <c r="H89" s="99"/>
      <c r="I89" s="99"/>
      <c r="J89" s="99"/>
      <c r="K89" s="99"/>
      <c r="L89" s="99"/>
      <c r="M89" s="99"/>
      <c r="N89" s="99"/>
      <c r="O89" s="100"/>
      <c r="P89" s="162"/>
      <c r="Q89" s="162"/>
      <c r="R89" s="162"/>
      <c r="S89" s="162"/>
      <c r="T89" s="162"/>
      <c r="U89" s="162"/>
      <c r="V89" s="162"/>
      <c r="W89" s="162"/>
      <c r="X89" s="553"/>
      <c r="Y89" s="448" t="s">
        <v>13</v>
      </c>
      <c r="Z89" s="449"/>
      <c r="AA89" s="450"/>
      <c r="AB89" s="586" t="s">
        <v>14</v>
      </c>
      <c r="AC89" s="586"/>
      <c r="AD89" s="586"/>
      <c r="AE89" s="210" t="s">
        <v>635</v>
      </c>
      <c r="AF89" s="211"/>
      <c r="AG89" s="211"/>
      <c r="AH89" s="211"/>
      <c r="AI89" s="210" t="s">
        <v>635</v>
      </c>
      <c r="AJ89" s="211"/>
      <c r="AK89" s="211"/>
      <c r="AL89" s="211"/>
      <c r="AM89" s="210" t="s">
        <v>683</v>
      </c>
      <c r="AN89" s="211"/>
      <c r="AO89" s="211"/>
      <c r="AP89" s="211"/>
      <c r="AQ89" s="324" t="s">
        <v>635</v>
      </c>
      <c r="AR89" s="193"/>
      <c r="AS89" s="193"/>
      <c r="AT89" s="325"/>
      <c r="AU89" s="204" t="s">
        <v>635</v>
      </c>
      <c r="AV89" s="204"/>
      <c r="AW89" s="204"/>
      <c r="AX89" s="206"/>
      <c r="AY89">
        <f t="shared" si="10"/>
        <v>1</v>
      </c>
      <c r="AZ89" s="10"/>
      <c r="BA89" s="10"/>
      <c r="BB89" s="10"/>
      <c r="BC89" s="10"/>
      <c r="BD89" s="10"/>
      <c r="BE89" s="10"/>
      <c r="BF89" s="10"/>
      <c r="BG89" s="10"/>
      <c r="BH89" s="10"/>
    </row>
    <row r="90" spans="1:60" ht="18.75" hidden="1" customHeight="1" x14ac:dyDescent="0.15">
      <c r="A90" s="853"/>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50" t="s">
        <v>11</v>
      </c>
      <c r="AC90" s="551"/>
      <c r="AD90" s="552"/>
      <c r="AE90" s="232" t="s">
        <v>308</v>
      </c>
      <c r="AF90" s="232"/>
      <c r="AG90" s="232"/>
      <c r="AH90" s="232"/>
      <c r="AI90" s="232" t="s">
        <v>330</v>
      </c>
      <c r="AJ90" s="232"/>
      <c r="AK90" s="232"/>
      <c r="AL90" s="232"/>
      <c r="AM90" s="232" t="s">
        <v>427</v>
      </c>
      <c r="AN90" s="232"/>
      <c r="AO90" s="232"/>
      <c r="AP90" s="232"/>
      <c r="AQ90" s="143" t="s">
        <v>184</v>
      </c>
      <c r="AR90" s="118"/>
      <c r="AS90" s="118"/>
      <c r="AT90" s="119"/>
      <c r="AU90" s="523" t="s">
        <v>133</v>
      </c>
      <c r="AV90" s="523"/>
      <c r="AW90" s="523"/>
      <c r="AX90" s="524"/>
      <c r="AY90">
        <f>COUNTA($G$92)</f>
        <v>0</v>
      </c>
    </row>
    <row r="91" spans="1:60" ht="18.75" hidden="1" customHeight="1" x14ac:dyDescent="0.15">
      <c r="A91" s="853"/>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3"/>
      <c r="B92" s="415"/>
      <c r="C92" s="415"/>
      <c r="D92" s="415"/>
      <c r="E92" s="415"/>
      <c r="F92" s="416"/>
      <c r="G92" s="92"/>
      <c r="H92" s="93"/>
      <c r="I92" s="93"/>
      <c r="J92" s="93"/>
      <c r="K92" s="93"/>
      <c r="L92" s="93"/>
      <c r="M92" s="93"/>
      <c r="N92" s="93"/>
      <c r="O92" s="94"/>
      <c r="P92" s="93"/>
      <c r="Q92" s="504"/>
      <c r="R92" s="504"/>
      <c r="S92" s="504"/>
      <c r="T92" s="504"/>
      <c r="U92" s="504"/>
      <c r="V92" s="504"/>
      <c r="W92" s="504"/>
      <c r="X92" s="505"/>
      <c r="Y92" s="554" t="s">
        <v>61</v>
      </c>
      <c r="Z92" s="555"/>
      <c r="AA92" s="556"/>
      <c r="AB92" s="451"/>
      <c r="AC92" s="451"/>
      <c r="AD92" s="451"/>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3"/>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53"/>
      <c r="B94" s="519"/>
      <c r="C94" s="519"/>
      <c r="D94" s="519"/>
      <c r="E94" s="519"/>
      <c r="F94" s="520"/>
      <c r="G94" s="98"/>
      <c r="H94" s="99"/>
      <c r="I94" s="99"/>
      <c r="J94" s="99"/>
      <c r="K94" s="99"/>
      <c r="L94" s="99"/>
      <c r="M94" s="99"/>
      <c r="N94" s="99"/>
      <c r="O94" s="100"/>
      <c r="P94" s="162"/>
      <c r="Q94" s="162"/>
      <c r="R94" s="162"/>
      <c r="S94" s="162"/>
      <c r="T94" s="162"/>
      <c r="U94" s="162"/>
      <c r="V94" s="162"/>
      <c r="W94" s="162"/>
      <c r="X94" s="553"/>
      <c r="Y94" s="448" t="s">
        <v>13</v>
      </c>
      <c r="Z94" s="449"/>
      <c r="AA94" s="450"/>
      <c r="AB94" s="586" t="s">
        <v>14</v>
      </c>
      <c r="AC94" s="586"/>
      <c r="AD94" s="586"/>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53"/>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50" t="s">
        <v>11</v>
      </c>
      <c r="AC95" s="551"/>
      <c r="AD95" s="552"/>
      <c r="AE95" s="232" t="s">
        <v>308</v>
      </c>
      <c r="AF95" s="232"/>
      <c r="AG95" s="232"/>
      <c r="AH95" s="232"/>
      <c r="AI95" s="232" t="s">
        <v>330</v>
      </c>
      <c r="AJ95" s="232"/>
      <c r="AK95" s="232"/>
      <c r="AL95" s="232"/>
      <c r="AM95" s="232" t="s">
        <v>427</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3"/>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3"/>
      <c r="B97" s="415"/>
      <c r="C97" s="415"/>
      <c r="D97" s="415"/>
      <c r="E97" s="415"/>
      <c r="F97" s="416"/>
      <c r="G97" s="92"/>
      <c r="H97" s="93"/>
      <c r="I97" s="93"/>
      <c r="J97" s="93"/>
      <c r="K97" s="93"/>
      <c r="L97" s="93"/>
      <c r="M97" s="93"/>
      <c r="N97" s="93"/>
      <c r="O97" s="94"/>
      <c r="P97" s="93"/>
      <c r="Q97" s="504"/>
      <c r="R97" s="504"/>
      <c r="S97" s="504"/>
      <c r="T97" s="504"/>
      <c r="U97" s="504"/>
      <c r="V97" s="504"/>
      <c r="W97" s="504"/>
      <c r="X97" s="505"/>
      <c r="Y97" s="554" t="s">
        <v>61</v>
      </c>
      <c r="Z97" s="555"/>
      <c r="AA97" s="556"/>
      <c r="AB97" s="458"/>
      <c r="AC97" s="459"/>
      <c r="AD97" s="460"/>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53"/>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54"/>
      <c r="B99" s="417"/>
      <c r="C99" s="417"/>
      <c r="D99" s="417"/>
      <c r="E99" s="417"/>
      <c r="F99" s="418"/>
      <c r="G99" s="573"/>
      <c r="H99" s="201"/>
      <c r="I99" s="201"/>
      <c r="J99" s="201"/>
      <c r="K99" s="201"/>
      <c r="L99" s="201"/>
      <c r="M99" s="201"/>
      <c r="N99" s="201"/>
      <c r="O99" s="574"/>
      <c r="P99" s="508"/>
      <c r="Q99" s="508"/>
      <c r="R99" s="508"/>
      <c r="S99" s="508"/>
      <c r="T99" s="508"/>
      <c r="U99" s="508"/>
      <c r="V99" s="508"/>
      <c r="W99" s="508"/>
      <c r="X99" s="509"/>
      <c r="Y99" s="883" t="s">
        <v>13</v>
      </c>
      <c r="Z99" s="884"/>
      <c r="AA99" s="885"/>
      <c r="AB99" s="880" t="s">
        <v>14</v>
      </c>
      <c r="AC99" s="881"/>
      <c r="AD99" s="882"/>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2"/>
      <c r="Z100" s="843"/>
      <c r="AA100" s="844"/>
      <c r="AB100" s="471" t="s">
        <v>11</v>
      </c>
      <c r="AC100" s="471"/>
      <c r="AD100" s="471"/>
      <c r="AE100" s="529" t="s">
        <v>308</v>
      </c>
      <c r="AF100" s="530"/>
      <c r="AG100" s="530"/>
      <c r="AH100" s="531"/>
      <c r="AI100" s="529" t="s">
        <v>330</v>
      </c>
      <c r="AJ100" s="530"/>
      <c r="AK100" s="530"/>
      <c r="AL100" s="531"/>
      <c r="AM100" s="529" t="s">
        <v>427</v>
      </c>
      <c r="AN100" s="530"/>
      <c r="AO100" s="530"/>
      <c r="AP100" s="531"/>
      <c r="AQ100" s="302" t="s">
        <v>335</v>
      </c>
      <c r="AR100" s="303"/>
      <c r="AS100" s="303"/>
      <c r="AT100" s="304"/>
      <c r="AU100" s="302" t="s">
        <v>459</v>
      </c>
      <c r="AV100" s="303"/>
      <c r="AW100" s="303"/>
      <c r="AX100" s="305"/>
    </row>
    <row r="101" spans="1:60" ht="23.25" customHeight="1" x14ac:dyDescent="0.15">
      <c r="A101" s="409"/>
      <c r="B101" s="410"/>
      <c r="C101" s="410"/>
      <c r="D101" s="410"/>
      <c r="E101" s="410"/>
      <c r="F101" s="411"/>
      <c r="G101" s="93" t="s">
        <v>666</v>
      </c>
      <c r="H101" s="93"/>
      <c r="I101" s="93"/>
      <c r="J101" s="93"/>
      <c r="K101" s="93"/>
      <c r="L101" s="93"/>
      <c r="M101" s="93"/>
      <c r="N101" s="93"/>
      <c r="O101" s="93"/>
      <c r="P101" s="93"/>
      <c r="Q101" s="93"/>
      <c r="R101" s="93"/>
      <c r="S101" s="93"/>
      <c r="T101" s="93"/>
      <c r="U101" s="93"/>
      <c r="V101" s="93"/>
      <c r="W101" s="93"/>
      <c r="X101" s="94"/>
      <c r="Y101" s="532" t="s">
        <v>54</v>
      </c>
      <c r="Z101" s="533"/>
      <c r="AA101" s="534"/>
      <c r="AB101" s="451" t="s">
        <v>667</v>
      </c>
      <c r="AC101" s="451"/>
      <c r="AD101" s="451"/>
      <c r="AE101" s="203" t="s">
        <v>635</v>
      </c>
      <c r="AF101" s="204"/>
      <c r="AG101" s="204"/>
      <c r="AH101" s="204"/>
      <c r="AI101" s="203" t="s">
        <v>635</v>
      </c>
      <c r="AJ101" s="204"/>
      <c r="AK101" s="204"/>
      <c r="AL101" s="204"/>
      <c r="AM101" s="267">
        <v>1138640</v>
      </c>
      <c r="AN101" s="267"/>
      <c r="AO101" s="267"/>
      <c r="AP101" s="267"/>
      <c r="AQ101" s="267" t="s">
        <v>635</v>
      </c>
      <c r="AR101" s="267"/>
      <c r="AS101" s="267"/>
      <c r="AT101" s="267"/>
      <c r="AU101" s="203" t="s">
        <v>635</v>
      </c>
      <c r="AV101" s="204"/>
      <c r="AW101" s="204"/>
      <c r="AX101" s="206"/>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667</v>
      </c>
      <c r="AC102" s="451"/>
      <c r="AD102" s="451"/>
      <c r="AE102" s="203" t="s">
        <v>635</v>
      </c>
      <c r="AF102" s="204"/>
      <c r="AG102" s="204"/>
      <c r="AH102" s="204"/>
      <c r="AI102" s="203" t="s">
        <v>635</v>
      </c>
      <c r="AJ102" s="204"/>
      <c r="AK102" s="204"/>
      <c r="AL102" s="204"/>
      <c r="AM102" s="267" t="s">
        <v>683</v>
      </c>
      <c r="AN102" s="267"/>
      <c r="AO102" s="267"/>
      <c r="AP102" s="267"/>
      <c r="AQ102" s="267">
        <v>824717</v>
      </c>
      <c r="AR102" s="267"/>
      <c r="AS102" s="267"/>
      <c r="AT102" s="267"/>
      <c r="AU102" s="210" t="s">
        <v>635</v>
      </c>
      <c r="AV102" s="211"/>
      <c r="AW102" s="211"/>
      <c r="AX102" s="306"/>
    </row>
    <row r="103" spans="1:60" ht="31.5" hidden="1" customHeight="1" x14ac:dyDescent="0.15">
      <c r="A103" s="406" t="s">
        <v>272</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9"/>
      <c r="B104" s="410"/>
      <c r="C104" s="410"/>
      <c r="D104" s="410"/>
      <c r="E104" s="410"/>
      <c r="F104" s="411"/>
      <c r="G104" s="93"/>
      <c r="H104" s="93"/>
      <c r="I104" s="93"/>
      <c r="J104" s="93"/>
      <c r="K104" s="93"/>
      <c r="L104" s="93"/>
      <c r="M104" s="93"/>
      <c r="N104" s="93"/>
      <c r="O104" s="93"/>
      <c r="P104" s="93"/>
      <c r="Q104" s="93"/>
      <c r="R104" s="93"/>
      <c r="S104" s="93"/>
      <c r="T104" s="93"/>
      <c r="U104" s="93"/>
      <c r="V104" s="93"/>
      <c r="W104" s="93"/>
      <c r="X104" s="94"/>
      <c r="Y104" s="455" t="s">
        <v>54</v>
      </c>
      <c r="Z104" s="456"/>
      <c r="AA104" s="457"/>
      <c r="AB104" s="538"/>
      <c r="AC104" s="539"/>
      <c r="AD104" s="54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41"/>
      <c r="AA105" s="542"/>
      <c r="AB105" s="458"/>
      <c r="AC105" s="459"/>
      <c r="AD105" s="46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6" t="s">
        <v>272</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55" t="s">
        <v>54</v>
      </c>
      <c r="Z107" s="456"/>
      <c r="AA107" s="457"/>
      <c r="AB107" s="538"/>
      <c r="AC107" s="539"/>
      <c r="AD107" s="54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41"/>
      <c r="AA108" s="542"/>
      <c r="AB108" s="458"/>
      <c r="AC108" s="459"/>
      <c r="AD108" s="46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6" t="s">
        <v>272</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5" t="s">
        <v>54</v>
      </c>
      <c r="Z110" s="456"/>
      <c r="AA110" s="457"/>
      <c r="AB110" s="538"/>
      <c r="AC110" s="539"/>
      <c r="AD110" s="54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41"/>
      <c r="AA111" s="542"/>
      <c r="AB111" s="458"/>
      <c r="AC111" s="459"/>
      <c r="AD111" s="46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6" t="s">
        <v>272</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5" t="s">
        <v>54</v>
      </c>
      <c r="Z113" s="456"/>
      <c r="AA113" s="457"/>
      <c r="AB113" s="538"/>
      <c r="AC113" s="539"/>
      <c r="AD113" s="54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41"/>
      <c r="AA114" s="542"/>
      <c r="AB114" s="458"/>
      <c r="AC114" s="459"/>
      <c r="AD114" s="460"/>
      <c r="AE114" s="543"/>
      <c r="AF114" s="543"/>
      <c r="AG114" s="543"/>
      <c r="AH114" s="543"/>
      <c r="AI114" s="543"/>
      <c r="AJ114" s="543"/>
      <c r="AK114" s="543"/>
      <c r="AL114" s="543"/>
      <c r="AM114" s="543"/>
      <c r="AN114" s="543"/>
      <c r="AO114" s="543"/>
      <c r="AP114" s="543"/>
      <c r="AQ114" s="203"/>
      <c r="AR114" s="204"/>
      <c r="AS114" s="204"/>
      <c r="AT114" s="205"/>
      <c r="AU114" s="203"/>
      <c r="AV114" s="204"/>
      <c r="AW114" s="204"/>
      <c r="AX114" s="206"/>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6"/>
      <c r="Z115" s="547"/>
      <c r="AA115" s="548"/>
      <c r="AB115" s="437" t="s">
        <v>11</v>
      </c>
      <c r="AC115" s="432"/>
      <c r="AD115" s="433"/>
      <c r="AE115" s="232" t="s">
        <v>308</v>
      </c>
      <c r="AF115" s="232"/>
      <c r="AG115" s="232"/>
      <c r="AH115" s="232"/>
      <c r="AI115" s="232" t="s">
        <v>330</v>
      </c>
      <c r="AJ115" s="232"/>
      <c r="AK115" s="232"/>
      <c r="AL115" s="232"/>
      <c r="AM115" s="232" t="s">
        <v>427</v>
      </c>
      <c r="AN115" s="232"/>
      <c r="AO115" s="232"/>
      <c r="AP115" s="232"/>
      <c r="AQ115" s="583" t="s">
        <v>460</v>
      </c>
      <c r="AR115" s="584"/>
      <c r="AS115" s="584"/>
      <c r="AT115" s="584"/>
      <c r="AU115" s="584"/>
      <c r="AV115" s="584"/>
      <c r="AW115" s="584"/>
      <c r="AX115" s="585"/>
    </row>
    <row r="116" spans="1:51" ht="23.25" customHeight="1" x14ac:dyDescent="0.15">
      <c r="A116" s="426"/>
      <c r="B116" s="427"/>
      <c r="C116" s="427"/>
      <c r="D116" s="427"/>
      <c r="E116" s="427"/>
      <c r="F116" s="428"/>
      <c r="G116" s="378" t="s">
        <v>684</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535" t="s">
        <v>668</v>
      </c>
      <c r="AC116" s="536"/>
      <c r="AD116" s="537"/>
      <c r="AE116" s="203" t="s">
        <v>635</v>
      </c>
      <c r="AF116" s="204"/>
      <c r="AG116" s="204"/>
      <c r="AH116" s="204"/>
      <c r="AI116" s="203" t="s">
        <v>635</v>
      </c>
      <c r="AJ116" s="204"/>
      <c r="AK116" s="204"/>
      <c r="AL116" s="204"/>
      <c r="AM116" s="267">
        <v>78</v>
      </c>
      <c r="AN116" s="267"/>
      <c r="AO116" s="267"/>
      <c r="AP116" s="267"/>
      <c r="AQ116" s="203">
        <v>77</v>
      </c>
      <c r="AR116" s="204"/>
      <c r="AS116" s="204"/>
      <c r="AT116" s="204"/>
      <c r="AU116" s="204"/>
      <c r="AV116" s="204"/>
      <c r="AW116" s="204"/>
      <c r="AX116" s="206"/>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669</v>
      </c>
      <c r="AC117" s="463"/>
      <c r="AD117" s="464"/>
      <c r="AE117" s="203" t="s">
        <v>635</v>
      </c>
      <c r="AF117" s="204"/>
      <c r="AG117" s="204"/>
      <c r="AH117" s="204"/>
      <c r="AI117" s="203" t="s">
        <v>635</v>
      </c>
      <c r="AJ117" s="204"/>
      <c r="AK117" s="204"/>
      <c r="AL117" s="204"/>
      <c r="AM117" s="544" t="s">
        <v>681</v>
      </c>
      <c r="AN117" s="544"/>
      <c r="AO117" s="544"/>
      <c r="AP117" s="544"/>
      <c r="AQ117" s="544" t="s">
        <v>686</v>
      </c>
      <c r="AR117" s="544"/>
      <c r="AS117" s="544"/>
      <c r="AT117" s="544"/>
      <c r="AU117" s="544"/>
      <c r="AV117" s="544"/>
      <c r="AW117" s="544"/>
      <c r="AX117" s="545"/>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6"/>
      <c r="Z118" s="547"/>
      <c r="AA118" s="548"/>
      <c r="AB118" s="437" t="s">
        <v>11</v>
      </c>
      <c r="AC118" s="432"/>
      <c r="AD118" s="433"/>
      <c r="AE118" s="232" t="s">
        <v>308</v>
      </c>
      <c r="AF118" s="232"/>
      <c r="AG118" s="232"/>
      <c r="AH118" s="232"/>
      <c r="AI118" s="232" t="s">
        <v>330</v>
      </c>
      <c r="AJ118" s="232"/>
      <c r="AK118" s="232"/>
      <c r="AL118" s="232"/>
      <c r="AM118" s="232" t="s">
        <v>427</v>
      </c>
      <c r="AN118" s="232"/>
      <c r="AO118" s="232"/>
      <c r="AP118" s="232"/>
      <c r="AQ118" s="583" t="s">
        <v>460</v>
      </c>
      <c r="AR118" s="584"/>
      <c r="AS118" s="584"/>
      <c r="AT118" s="584"/>
      <c r="AU118" s="584"/>
      <c r="AV118" s="584"/>
      <c r="AW118" s="584"/>
      <c r="AX118" s="585"/>
      <c r="AY118" s="77">
        <f>IF(SUBSTITUTE(SUBSTITUTE($G$119,"／",""),"　","")="",0,1)</f>
        <v>0</v>
      </c>
    </row>
    <row r="119" spans="1:51" ht="23.25" hidden="1" customHeight="1" x14ac:dyDescent="0.15">
      <c r="A119" s="426"/>
      <c r="B119" s="427"/>
      <c r="C119" s="427"/>
      <c r="D119" s="427"/>
      <c r="E119" s="427"/>
      <c r="F119" s="428"/>
      <c r="G119" s="378" t="s">
        <v>279</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278</v>
      </c>
      <c r="AC120" s="463"/>
      <c r="AD120" s="464"/>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6"/>
      <c r="Z121" s="547"/>
      <c r="AA121" s="548"/>
      <c r="AB121" s="437" t="s">
        <v>11</v>
      </c>
      <c r="AC121" s="432"/>
      <c r="AD121" s="433"/>
      <c r="AE121" s="232" t="s">
        <v>308</v>
      </c>
      <c r="AF121" s="232"/>
      <c r="AG121" s="232"/>
      <c r="AH121" s="232"/>
      <c r="AI121" s="232" t="s">
        <v>330</v>
      </c>
      <c r="AJ121" s="232"/>
      <c r="AK121" s="232"/>
      <c r="AL121" s="232"/>
      <c r="AM121" s="232" t="s">
        <v>427</v>
      </c>
      <c r="AN121" s="232"/>
      <c r="AO121" s="232"/>
      <c r="AP121" s="232"/>
      <c r="AQ121" s="583" t="s">
        <v>460</v>
      </c>
      <c r="AR121" s="584"/>
      <c r="AS121" s="584"/>
      <c r="AT121" s="584"/>
      <c r="AU121" s="584"/>
      <c r="AV121" s="584"/>
      <c r="AW121" s="584"/>
      <c r="AX121" s="585"/>
      <c r="AY121" s="77">
        <f>IF(SUBSTITUTE(SUBSTITUTE($G$122,"／",""),"　","")="",0,1)</f>
        <v>0</v>
      </c>
    </row>
    <row r="122" spans="1:51" ht="23.25" hidden="1" customHeight="1" x14ac:dyDescent="0.15">
      <c r="A122" s="426"/>
      <c r="B122" s="427"/>
      <c r="C122" s="427"/>
      <c r="D122" s="427"/>
      <c r="E122" s="427"/>
      <c r="F122" s="428"/>
      <c r="G122" s="378" t="s">
        <v>280</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278</v>
      </c>
      <c r="AC123" s="463"/>
      <c r="AD123" s="46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6"/>
      <c r="Z124" s="547"/>
      <c r="AA124" s="548"/>
      <c r="AB124" s="437" t="s">
        <v>11</v>
      </c>
      <c r="AC124" s="432"/>
      <c r="AD124" s="433"/>
      <c r="AE124" s="232" t="s">
        <v>308</v>
      </c>
      <c r="AF124" s="232"/>
      <c r="AG124" s="232"/>
      <c r="AH124" s="232"/>
      <c r="AI124" s="232" t="s">
        <v>330</v>
      </c>
      <c r="AJ124" s="232"/>
      <c r="AK124" s="232"/>
      <c r="AL124" s="232"/>
      <c r="AM124" s="232" t="s">
        <v>427</v>
      </c>
      <c r="AN124" s="232"/>
      <c r="AO124" s="232"/>
      <c r="AP124" s="232"/>
      <c r="AQ124" s="583" t="s">
        <v>460</v>
      </c>
      <c r="AR124" s="584"/>
      <c r="AS124" s="584"/>
      <c r="AT124" s="584"/>
      <c r="AU124" s="584"/>
      <c r="AV124" s="584"/>
      <c r="AW124" s="584"/>
      <c r="AX124" s="585"/>
      <c r="AY124" s="77">
        <f>IF(SUBSTITUTE(SUBSTITUTE($G$125,"／",""),"　","")="",0,1)</f>
        <v>0</v>
      </c>
    </row>
    <row r="125" spans="1:51" ht="23.25" hidden="1" customHeight="1" x14ac:dyDescent="0.15">
      <c r="A125" s="426"/>
      <c r="B125" s="427"/>
      <c r="C125" s="427"/>
      <c r="D125" s="427"/>
      <c r="E125" s="427"/>
      <c r="F125" s="428"/>
      <c r="G125" s="378" t="s">
        <v>280</v>
      </c>
      <c r="H125" s="378"/>
      <c r="I125" s="378"/>
      <c r="J125" s="378"/>
      <c r="K125" s="378"/>
      <c r="L125" s="378"/>
      <c r="M125" s="378"/>
      <c r="N125" s="378"/>
      <c r="O125" s="378"/>
      <c r="P125" s="378"/>
      <c r="Q125" s="378"/>
      <c r="R125" s="378"/>
      <c r="S125" s="378"/>
      <c r="T125" s="378"/>
      <c r="U125" s="378"/>
      <c r="V125" s="378"/>
      <c r="W125" s="378"/>
      <c r="X125" s="918"/>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19"/>
      <c r="Y126" s="461" t="s">
        <v>48</v>
      </c>
      <c r="Z126" s="435"/>
      <c r="AA126" s="436"/>
      <c r="AB126" s="462" t="s">
        <v>278</v>
      </c>
      <c r="AC126" s="463"/>
      <c r="AD126" s="46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c r="AY126">
        <f>$AY$124</f>
        <v>0</v>
      </c>
    </row>
    <row r="127" spans="1:51" ht="23.25" hidden="1" customHeight="1" x14ac:dyDescent="0.15">
      <c r="A127" s="623"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15"/>
      <c r="Z127" s="916"/>
      <c r="AA127" s="917"/>
      <c r="AB127" s="398" t="s">
        <v>11</v>
      </c>
      <c r="AC127" s="399"/>
      <c r="AD127" s="400"/>
      <c r="AE127" s="232" t="s">
        <v>308</v>
      </c>
      <c r="AF127" s="232"/>
      <c r="AG127" s="232"/>
      <c r="AH127" s="232"/>
      <c r="AI127" s="232" t="s">
        <v>330</v>
      </c>
      <c r="AJ127" s="232"/>
      <c r="AK127" s="232"/>
      <c r="AL127" s="232"/>
      <c r="AM127" s="232" t="s">
        <v>427</v>
      </c>
      <c r="AN127" s="232"/>
      <c r="AO127" s="232"/>
      <c r="AP127" s="232"/>
      <c r="AQ127" s="583" t="s">
        <v>460</v>
      </c>
      <c r="AR127" s="584"/>
      <c r="AS127" s="584"/>
      <c r="AT127" s="584"/>
      <c r="AU127" s="584"/>
      <c r="AV127" s="584"/>
      <c r="AW127" s="584"/>
      <c r="AX127" s="585"/>
      <c r="AY127" s="77">
        <f>IF(SUBSTITUTE(SUBSTITUTE($G$128,"／",""),"　","")="",0,1)</f>
        <v>0</v>
      </c>
    </row>
    <row r="128" spans="1:51" ht="23.25" hidden="1" customHeight="1" x14ac:dyDescent="0.15">
      <c r="A128" s="426"/>
      <c r="B128" s="427"/>
      <c r="C128" s="427"/>
      <c r="D128" s="427"/>
      <c r="E128" s="427"/>
      <c r="F128" s="428"/>
      <c r="G128" s="378" t="s">
        <v>280</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278</v>
      </c>
      <c r="AC129" s="463"/>
      <c r="AD129" s="46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c r="AY129">
        <f>$AY$127</f>
        <v>0</v>
      </c>
    </row>
    <row r="130" spans="1:51" ht="45" customHeight="1" x14ac:dyDescent="0.15">
      <c r="A130" s="174" t="s">
        <v>323</v>
      </c>
      <c r="B130" s="171"/>
      <c r="C130" s="170" t="s">
        <v>188</v>
      </c>
      <c r="D130" s="171"/>
      <c r="E130" s="155" t="s">
        <v>217</v>
      </c>
      <c r="F130" s="156"/>
      <c r="G130" s="157" t="s">
        <v>656</v>
      </c>
      <c r="H130" s="921"/>
      <c r="I130" s="921"/>
      <c r="J130" s="921"/>
      <c r="K130" s="921"/>
      <c r="L130" s="921"/>
      <c r="M130" s="921"/>
      <c r="N130" s="921"/>
      <c r="O130" s="921"/>
      <c r="P130" s="921"/>
      <c r="Q130" s="921"/>
      <c r="R130" s="921"/>
      <c r="S130" s="921"/>
      <c r="T130" s="921"/>
      <c r="U130" s="921"/>
      <c r="V130" s="921"/>
      <c r="W130" s="921"/>
      <c r="X130" s="921"/>
      <c r="Y130" s="921"/>
      <c r="Z130" s="921"/>
      <c r="AA130" s="921"/>
      <c r="AB130" s="921"/>
      <c r="AC130" s="921"/>
      <c r="AD130" s="921"/>
      <c r="AE130" s="921"/>
      <c r="AF130" s="921"/>
      <c r="AG130" s="921"/>
      <c r="AH130" s="921"/>
      <c r="AI130" s="921"/>
      <c r="AJ130" s="921"/>
      <c r="AK130" s="921"/>
      <c r="AL130" s="921"/>
      <c r="AM130" s="921"/>
      <c r="AN130" s="921"/>
      <c r="AO130" s="921"/>
      <c r="AP130" s="921"/>
      <c r="AQ130" s="921"/>
      <c r="AR130" s="921"/>
      <c r="AS130" s="921"/>
      <c r="AT130" s="921"/>
      <c r="AU130" s="921"/>
      <c r="AV130" s="921"/>
      <c r="AW130" s="921"/>
      <c r="AX130" s="922"/>
      <c r="AY130">
        <f>COUNTA($G$130)</f>
        <v>1</v>
      </c>
    </row>
    <row r="131" spans="1:51" ht="45" customHeight="1" x14ac:dyDescent="0.15">
      <c r="A131" s="175"/>
      <c r="B131" s="172"/>
      <c r="C131" s="166"/>
      <c r="D131" s="172"/>
      <c r="E131" s="160" t="s">
        <v>216</v>
      </c>
      <c r="F131" s="161"/>
      <c r="G131" s="920" t="s">
        <v>657</v>
      </c>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891"/>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635</v>
      </c>
      <c r="AF134" s="193"/>
      <c r="AG134" s="193"/>
      <c r="AH134" s="193"/>
      <c r="AI134" s="192" t="s">
        <v>635</v>
      </c>
      <c r="AJ134" s="193"/>
      <c r="AK134" s="193"/>
      <c r="AL134" s="193"/>
      <c r="AM134" s="192" t="s">
        <v>635</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635</v>
      </c>
      <c r="AF135" s="193"/>
      <c r="AG135" s="193"/>
      <c r="AH135" s="193"/>
      <c r="AI135" s="192" t="s">
        <v>635</v>
      </c>
      <c r="AJ135" s="193"/>
      <c r="AK135" s="193"/>
      <c r="AL135" s="193"/>
      <c r="AM135" s="192" t="s">
        <v>635</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646</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589</v>
      </c>
      <c r="D430" s="923"/>
      <c r="E430" s="160" t="s">
        <v>317</v>
      </c>
      <c r="F430" s="886"/>
      <c r="G430" s="887" t="s">
        <v>204</v>
      </c>
      <c r="H430" s="111"/>
      <c r="I430" s="111"/>
      <c r="J430" s="888" t="s">
        <v>635</v>
      </c>
      <c r="K430" s="889"/>
      <c r="L430" s="889"/>
      <c r="M430" s="889"/>
      <c r="N430" s="889"/>
      <c r="O430" s="889"/>
      <c r="P430" s="889"/>
      <c r="Q430" s="889"/>
      <c r="R430" s="889"/>
      <c r="S430" s="889"/>
      <c r="T430" s="890"/>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1"/>
      <c r="AY430" s="78" t="str">
        <f>IF(SUBSTITUTE($J$430,"-","")="","0","1")</f>
        <v>0</v>
      </c>
    </row>
    <row r="431" spans="1:51" ht="18.75" customHeight="1" x14ac:dyDescent="0.15">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9" t="s">
        <v>192</v>
      </c>
      <c r="AF431" s="320"/>
      <c r="AG431" s="320"/>
      <c r="AH431" s="321"/>
      <c r="AI431" s="322" t="s">
        <v>461</v>
      </c>
      <c r="AJ431" s="322"/>
      <c r="AK431" s="322"/>
      <c r="AL431" s="143"/>
      <c r="AM431" s="322" t="s">
        <v>462</v>
      </c>
      <c r="AN431" s="322"/>
      <c r="AO431" s="322"/>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3"/>
      <c r="AJ432" s="323"/>
      <c r="AK432" s="323"/>
      <c r="AL432" s="142"/>
      <c r="AM432" s="323"/>
      <c r="AN432" s="323"/>
      <c r="AO432" s="323"/>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6"/>
      <c r="F433" s="327"/>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4" t="s">
        <v>635</v>
      </c>
      <c r="AF433" s="193"/>
      <c r="AG433" s="193"/>
      <c r="AH433" s="193"/>
      <c r="AI433" s="324" t="s">
        <v>635</v>
      </c>
      <c r="AJ433" s="193"/>
      <c r="AK433" s="193"/>
      <c r="AL433" s="193"/>
      <c r="AM433" s="324" t="s">
        <v>635</v>
      </c>
      <c r="AN433" s="193"/>
      <c r="AO433" s="193"/>
      <c r="AP433" s="193"/>
      <c r="AQ433" s="324" t="s">
        <v>635</v>
      </c>
      <c r="AR433" s="193"/>
      <c r="AS433" s="193"/>
      <c r="AT433" s="325"/>
      <c r="AU433" s="193" t="s">
        <v>635</v>
      </c>
      <c r="AV433" s="193"/>
      <c r="AW433" s="193"/>
      <c r="AX433" s="194"/>
      <c r="AY433">
        <f t="shared" ref="AY433:AY435" si="63">$AY$431</f>
        <v>1</v>
      </c>
    </row>
    <row r="434" spans="1:51" ht="23.25"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4" t="s">
        <v>635</v>
      </c>
      <c r="AF434" s="193"/>
      <c r="AG434" s="193"/>
      <c r="AH434" s="325"/>
      <c r="AI434" s="324" t="s">
        <v>635</v>
      </c>
      <c r="AJ434" s="193"/>
      <c r="AK434" s="193"/>
      <c r="AL434" s="193"/>
      <c r="AM434" s="324" t="s">
        <v>635</v>
      </c>
      <c r="AN434" s="193"/>
      <c r="AO434" s="193"/>
      <c r="AP434" s="193"/>
      <c r="AQ434" s="324" t="s">
        <v>635</v>
      </c>
      <c r="AR434" s="193"/>
      <c r="AS434" s="193"/>
      <c r="AT434" s="325"/>
      <c r="AU434" s="193" t="s">
        <v>635</v>
      </c>
      <c r="AV434" s="193"/>
      <c r="AW434" s="193"/>
      <c r="AX434" s="194"/>
      <c r="AY434">
        <f t="shared" si="63"/>
        <v>1</v>
      </c>
    </row>
    <row r="435" spans="1:51" ht="23.25"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2" t="s">
        <v>176</v>
      </c>
      <c r="AC435" s="572"/>
      <c r="AD435" s="572"/>
      <c r="AE435" s="324" t="s">
        <v>635</v>
      </c>
      <c r="AF435" s="193"/>
      <c r="AG435" s="193"/>
      <c r="AH435" s="325"/>
      <c r="AI435" s="324" t="s">
        <v>635</v>
      </c>
      <c r="AJ435" s="193"/>
      <c r="AK435" s="193"/>
      <c r="AL435" s="193"/>
      <c r="AM435" s="324" t="s">
        <v>635</v>
      </c>
      <c r="AN435" s="193"/>
      <c r="AO435" s="193"/>
      <c r="AP435" s="193"/>
      <c r="AQ435" s="324" t="s">
        <v>635</v>
      </c>
      <c r="AR435" s="193"/>
      <c r="AS435" s="193"/>
      <c r="AT435" s="325"/>
      <c r="AU435" s="193" t="s">
        <v>635</v>
      </c>
      <c r="AV435" s="193"/>
      <c r="AW435" s="193"/>
      <c r="AX435" s="194"/>
      <c r="AY435">
        <f t="shared" si="63"/>
        <v>1</v>
      </c>
    </row>
    <row r="436" spans="1:51" ht="18.75" hidden="1" customHeight="1" x14ac:dyDescent="0.15">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9" t="s">
        <v>192</v>
      </c>
      <c r="AF436" s="320"/>
      <c r="AG436" s="320"/>
      <c r="AH436" s="321"/>
      <c r="AI436" s="322" t="s">
        <v>461</v>
      </c>
      <c r="AJ436" s="322"/>
      <c r="AK436" s="322"/>
      <c r="AL436" s="143"/>
      <c r="AM436" s="322" t="s">
        <v>462</v>
      </c>
      <c r="AN436" s="322"/>
      <c r="AO436" s="322"/>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3"/>
      <c r="AJ437" s="323"/>
      <c r="AK437" s="323"/>
      <c r="AL437" s="142"/>
      <c r="AM437" s="323"/>
      <c r="AN437" s="323"/>
      <c r="AO437" s="323"/>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2" t="s">
        <v>176</v>
      </c>
      <c r="AC440" s="572"/>
      <c r="AD440" s="572"/>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9" t="s">
        <v>192</v>
      </c>
      <c r="AF441" s="320"/>
      <c r="AG441" s="320"/>
      <c r="AH441" s="321"/>
      <c r="AI441" s="322" t="s">
        <v>461</v>
      </c>
      <c r="AJ441" s="322"/>
      <c r="AK441" s="322"/>
      <c r="AL441" s="143"/>
      <c r="AM441" s="322" t="s">
        <v>462</v>
      </c>
      <c r="AN441" s="322"/>
      <c r="AO441" s="322"/>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3"/>
      <c r="AJ442" s="323"/>
      <c r="AK442" s="323"/>
      <c r="AL442" s="142"/>
      <c r="AM442" s="323"/>
      <c r="AN442" s="323"/>
      <c r="AO442" s="323"/>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2" t="s">
        <v>176</v>
      </c>
      <c r="AC445" s="572"/>
      <c r="AD445" s="572"/>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9" t="s">
        <v>192</v>
      </c>
      <c r="AF446" s="320"/>
      <c r="AG446" s="320"/>
      <c r="AH446" s="321"/>
      <c r="AI446" s="322" t="s">
        <v>461</v>
      </c>
      <c r="AJ446" s="322"/>
      <c r="AK446" s="322"/>
      <c r="AL446" s="143"/>
      <c r="AM446" s="322" t="s">
        <v>462</v>
      </c>
      <c r="AN446" s="322"/>
      <c r="AO446" s="322"/>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3"/>
      <c r="AJ447" s="323"/>
      <c r="AK447" s="323"/>
      <c r="AL447" s="142"/>
      <c r="AM447" s="323"/>
      <c r="AN447" s="323"/>
      <c r="AO447" s="323"/>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2" t="s">
        <v>176</v>
      </c>
      <c r="AC450" s="572"/>
      <c r="AD450" s="572"/>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9" t="s">
        <v>192</v>
      </c>
      <c r="AF451" s="320"/>
      <c r="AG451" s="320"/>
      <c r="AH451" s="321"/>
      <c r="AI451" s="322" t="s">
        <v>461</v>
      </c>
      <c r="AJ451" s="322"/>
      <c r="AK451" s="322"/>
      <c r="AL451" s="143"/>
      <c r="AM451" s="322" t="s">
        <v>462</v>
      </c>
      <c r="AN451" s="322"/>
      <c r="AO451" s="322"/>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3"/>
      <c r="AJ452" s="323"/>
      <c r="AK452" s="323"/>
      <c r="AL452" s="142"/>
      <c r="AM452" s="323"/>
      <c r="AN452" s="323"/>
      <c r="AO452" s="323"/>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2" t="s">
        <v>176</v>
      </c>
      <c r="AC455" s="572"/>
      <c r="AD455" s="572"/>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15">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9" t="s">
        <v>192</v>
      </c>
      <c r="AF456" s="320"/>
      <c r="AG456" s="320"/>
      <c r="AH456" s="321"/>
      <c r="AI456" s="322" t="s">
        <v>461</v>
      </c>
      <c r="AJ456" s="322"/>
      <c r="AK456" s="322"/>
      <c r="AL456" s="143"/>
      <c r="AM456" s="322" t="s">
        <v>462</v>
      </c>
      <c r="AN456" s="322"/>
      <c r="AO456" s="322"/>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3"/>
      <c r="AJ457" s="323"/>
      <c r="AK457" s="323"/>
      <c r="AL457" s="142"/>
      <c r="AM457" s="323"/>
      <c r="AN457" s="323"/>
      <c r="AO457" s="323"/>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6"/>
      <c r="F458" s="327"/>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4" t="s">
        <v>635</v>
      </c>
      <c r="AF458" s="193"/>
      <c r="AG458" s="193"/>
      <c r="AH458" s="193"/>
      <c r="AI458" s="324" t="s">
        <v>635</v>
      </c>
      <c r="AJ458" s="193"/>
      <c r="AK458" s="193"/>
      <c r="AL458" s="193"/>
      <c r="AM458" s="324" t="s">
        <v>635</v>
      </c>
      <c r="AN458" s="193"/>
      <c r="AO458" s="193"/>
      <c r="AP458" s="193"/>
      <c r="AQ458" s="324" t="s">
        <v>635</v>
      </c>
      <c r="AR458" s="193"/>
      <c r="AS458" s="193"/>
      <c r="AT458" s="325"/>
      <c r="AU458" s="193" t="s">
        <v>635</v>
      </c>
      <c r="AV458" s="193"/>
      <c r="AW458" s="193"/>
      <c r="AX458" s="194"/>
      <c r="AY458">
        <f t="shared" ref="AY458:AY460" si="68">$AY$456</f>
        <v>1</v>
      </c>
    </row>
    <row r="459" spans="1:51" ht="23.25"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4" t="s">
        <v>635</v>
      </c>
      <c r="AF459" s="193"/>
      <c r="AG459" s="193"/>
      <c r="AH459" s="325"/>
      <c r="AI459" s="324" t="s">
        <v>635</v>
      </c>
      <c r="AJ459" s="193"/>
      <c r="AK459" s="193"/>
      <c r="AL459" s="193"/>
      <c r="AM459" s="324" t="s">
        <v>635</v>
      </c>
      <c r="AN459" s="193"/>
      <c r="AO459" s="193"/>
      <c r="AP459" s="193"/>
      <c r="AQ459" s="324" t="s">
        <v>635</v>
      </c>
      <c r="AR459" s="193"/>
      <c r="AS459" s="193"/>
      <c r="AT459" s="325"/>
      <c r="AU459" s="193" t="s">
        <v>635</v>
      </c>
      <c r="AV459" s="193"/>
      <c r="AW459" s="193"/>
      <c r="AX459" s="194"/>
      <c r="AY459">
        <f t="shared" si="68"/>
        <v>1</v>
      </c>
    </row>
    <row r="460" spans="1:51" ht="23.25" customHeight="1" x14ac:dyDescent="0.1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2" t="s">
        <v>14</v>
      </c>
      <c r="AC460" s="572"/>
      <c r="AD460" s="572"/>
      <c r="AE460" s="324" t="s">
        <v>635</v>
      </c>
      <c r="AF460" s="193"/>
      <c r="AG460" s="193"/>
      <c r="AH460" s="325"/>
      <c r="AI460" s="324" t="s">
        <v>635</v>
      </c>
      <c r="AJ460" s="193"/>
      <c r="AK460" s="193"/>
      <c r="AL460" s="193"/>
      <c r="AM460" s="324" t="s">
        <v>635</v>
      </c>
      <c r="AN460" s="193"/>
      <c r="AO460" s="193"/>
      <c r="AP460" s="193"/>
      <c r="AQ460" s="324" t="s">
        <v>635</v>
      </c>
      <c r="AR460" s="193"/>
      <c r="AS460" s="193"/>
      <c r="AT460" s="325"/>
      <c r="AU460" s="193" t="s">
        <v>635</v>
      </c>
      <c r="AV460" s="193"/>
      <c r="AW460" s="193"/>
      <c r="AX460" s="194"/>
      <c r="AY460">
        <f t="shared" si="68"/>
        <v>1</v>
      </c>
    </row>
    <row r="461" spans="1:51" ht="18.75" hidden="1" customHeight="1" x14ac:dyDescent="0.15">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9" t="s">
        <v>192</v>
      </c>
      <c r="AF461" s="320"/>
      <c r="AG461" s="320"/>
      <c r="AH461" s="321"/>
      <c r="AI461" s="322" t="s">
        <v>461</v>
      </c>
      <c r="AJ461" s="322"/>
      <c r="AK461" s="322"/>
      <c r="AL461" s="143"/>
      <c r="AM461" s="322" t="s">
        <v>462</v>
      </c>
      <c r="AN461" s="322"/>
      <c r="AO461" s="322"/>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3"/>
      <c r="AJ462" s="323"/>
      <c r="AK462" s="323"/>
      <c r="AL462" s="142"/>
      <c r="AM462" s="323"/>
      <c r="AN462" s="323"/>
      <c r="AO462" s="323"/>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2" t="s">
        <v>14</v>
      </c>
      <c r="AC465" s="572"/>
      <c r="AD465" s="572"/>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9" t="s">
        <v>192</v>
      </c>
      <c r="AF466" s="320"/>
      <c r="AG466" s="320"/>
      <c r="AH466" s="321"/>
      <c r="AI466" s="322" t="s">
        <v>461</v>
      </c>
      <c r="AJ466" s="322"/>
      <c r="AK466" s="322"/>
      <c r="AL466" s="143"/>
      <c r="AM466" s="322" t="s">
        <v>462</v>
      </c>
      <c r="AN466" s="322"/>
      <c r="AO466" s="322"/>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3"/>
      <c r="AJ467" s="323"/>
      <c r="AK467" s="323"/>
      <c r="AL467" s="142"/>
      <c r="AM467" s="323"/>
      <c r="AN467" s="323"/>
      <c r="AO467" s="323"/>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2" t="s">
        <v>14</v>
      </c>
      <c r="AC470" s="572"/>
      <c r="AD470" s="572"/>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9" t="s">
        <v>192</v>
      </c>
      <c r="AF471" s="320"/>
      <c r="AG471" s="320"/>
      <c r="AH471" s="321"/>
      <c r="AI471" s="322" t="s">
        <v>461</v>
      </c>
      <c r="AJ471" s="322"/>
      <c r="AK471" s="322"/>
      <c r="AL471" s="143"/>
      <c r="AM471" s="322" t="s">
        <v>462</v>
      </c>
      <c r="AN471" s="322"/>
      <c r="AO471" s="322"/>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3"/>
      <c r="AJ472" s="323"/>
      <c r="AK472" s="323"/>
      <c r="AL472" s="142"/>
      <c r="AM472" s="323"/>
      <c r="AN472" s="323"/>
      <c r="AO472" s="323"/>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2" t="s">
        <v>14</v>
      </c>
      <c r="AC475" s="572"/>
      <c r="AD475" s="572"/>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9" t="s">
        <v>192</v>
      </c>
      <c r="AF476" s="320"/>
      <c r="AG476" s="320"/>
      <c r="AH476" s="321"/>
      <c r="AI476" s="322" t="s">
        <v>461</v>
      </c>
      <c r="AJ476" s="322"/>
      <c r="AK476" s="322"/>
      <c r="AL476" s="143"/>
      <c r="AM476" s="322" t="s">
        <v>462</v>
      </c>
      <c r="AN476" s="322"/>
      <c r="AO476" s="322"/>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3"/>
      <c r="AJ477" s="323"/>
      <c r="AK477" s="323"/>
      <c r="AL477" s="142"/>
      <c r="AM477" s="323"/>
      <c r="AN477" s="323"/>
      <c r="AO477" s="323"/>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2" t="s">
        <v>14</v>
      </c>
      <c r="AC480" s="572"/>
      <c r="AD480" s="572"/>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7" t="s">
        <v>204</v>
      </c>
      <c r="H484" s="111"/>
      <c r="I484" s="111"/>
      <c r="J484" s="888"/>
      <c r="K484" s="889"/>
      <c r="L484" s="889"/>
      <c r="M484" s="889"/>
      <c r="N484" s="889"/>
      <c r="O484" s="889"/>
      <c r="P484" s="889"/>
      <c r="Q484" s="889"/>
      <c r="R484" s="889"/>
      <c r="S484" s="889"/>
      <c r="T484" s="890"/>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1"/>
      <c r="AY484" s="78" t="str">
        <f>IF(SUBSTITUTE($J$484,"-","")="","0","1")</f>
        <v>0</v>
      </c>
    </row>
    <row r="485" spans="1:51" ht="18.75" hidden="1" customHeight="1" x14ac:dyDescent="0.15">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9" t="s">
        <v>192</v>
      </c>
      <c r="AF485" s="320"/>
      <c r="AG485" s="320"/>
      <c r="AH485" s="321"/>
      <c r="AI485" s="322" t="s">
        <v>461</v>
      </c>
      <c r="AJ485" s="322"/>
      <c r="AK485" s="322"/>
      <c r="AL485" s="143"/>
      <c r="AM485" s="322" t="s">
        <v>462</v>
      </c>
      <c r="AN485" s="322"/>
      <c r="AO485" s="322"/>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3"/>
      <c r="AJ486" s="323"/>
      <c r="AK486" s="323"/>
      <c r="AL486" s="142"/>
      <c r="AM486" s="323"/>
      <c r="AN486" s="323"/>
      <c r="AO486" s="323"/>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2" t="s">
        <v>176</v>
      </c>
      <c r="AC489" s="572"/>
      <c r="AD489" s="572"/>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9" t="s">
        <v>192</v>
      </c>
      <c r="AF490" s="320"/>
      <c r="AG490" s="320"/>
      <c r="AH490" s="321"/>
      <c r="AI490" s="322" t="s">
        <v>461</v>
      </c>
      <c r="AJ490" s="322"/>
      <c r="AK490" s="322"/>
      <c r="AL490" s="143"/>
      <c r="AM490" s="322" t="s">
        <v>462</v>
      </c>
      <c r="AN490" s="322"/>
      <c r="AO490" s="322"/>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3"/>
      <c r="AJ491" s="323"/>
      <c r="AK491" s="323"/>
      <c r="AL491" s="142"/>
      <c r="AM491" s="323"/>
      <c r="AN491" s="323"/>
      <c r="AO491" s="323"/>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2" t="s">
        <v>176</v>
      </c>
      <c r="AC494" s="572"/>
      <c r="AD494" s="572"/>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9" t="s">
        <v>192</v>
      </c>
      <c r="AF495" s="320"/>
      <c r="AG495" s="320"/>
      <c r="AH495" s="321"/>
      <c r="AI495" s="322" t="s">
        <v>461</v>
      </c>
      <c r="AJ495" s="322"/>
      <c r="AK495" s="322"/>
      <c r="AL495" s="143"/>
      <c r="AM495" s="322" t="s">
        <v>462</v>
      </c>
      <c r="AN495" s="322"/>
      <c r="AO495" s="322"/>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3"/>
      <c r="AJ496" s="323"/>
      <c r="AK496" s="323"/>
      <c r="AL496" s="142"/>
      <c r="AM496" s="323"/>
      <c r="AN496" s="323"/>
      <c r="AO496" s="323"/>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2" t="s">
        <v>176</v>
      </c>
      <c r="AC499" s="572"/>
      <c r="AD499" s="572"/>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9" t="s">
        <v>192</v>
      </c>
      <c r="AF500" s="320"/>
      <c r="AG500" s="320"/>
      <c r="AH500" s="321"/>
      <c r="AI500" s="322" t="s">
        <v>461</v>
      </c>
      <c r="AJ500" s="322"/>
      <c r="AK500" s="322"/>
      <c r="AL500" s="143"/>
      <c r="AM500" s="322" t="s">
        <v>462</v>
      </c>
      <c r="AN500" s="322"/>
      <c r="AO500" s="322"/>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3"/>
      <c r="AJ501" s="323"/>
      <c r="AK501" s="323"/>
      <c r="AL501" s="142"/>
      <c r="AM501" s="323"/>
      <c r="AN501" s="323"/>
      <c r="AO501" s="323"/>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2" t="s">
        <v>176</v>
      </c>
      <c r="AC504" s="572"/>
      <c r="AD504" s="572"/>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9" t="s">
        <v>192</v>
      </c>
      <c r="AF505" s="320"/>
      <c r="AG505" s="320"/>
      <c r="AH505" s="321"/>
      <c r="AI505" s="322" t="s">
        <v>461</v>
      </c>
      <c r="AJ505" s="322"/>
      <c r="AK505" s="322"/>
      <c r="AL505" s="143"/>
      <c r="AM505" s="322" t="s">
        <v>462</v>
      </c>
      <c r="AN505" s="322"/>
      <c r="AO505" s="322"/>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3"/>
      <c r="AJ506" s="323"/>
      <c r="AK506" s="323"/>
      <c r="AL506" s="142"/>
      <c r="AM506" s="323"/>
      <c r="AN506" s="323"/>
      <c r="AO506" s="323"/>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2" t="s">
        <v>176</v>
      </c>
      <c r="AC509" s="572"/>
      <c r="AD509" s="572"/>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9" t="s">
        <v>192</v>
      </c>
      <c r="AF510" s="320"/>
      <c r="AG510" s="320"/>
      <c r="AH510" s="321"/>
      <c r="AI510" s="322" t="s">
        <v>461</v>
      </c>
      <c r="AJ510" s="322"/>
      <c r="AK510" s="322"/>
      <c r="AL510" s="143"/>
      <c r="AM510" s="322" t="s">
        <v>462</v>
      </c>
      <c r="AN510" s="322"/>
      <c r="AO510" s="322"/>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3"/>
      <c r="AJ511" s="323"/>
      <c r="AK511" s="323"/>
      <c r="AL511" s="142"/>
      <c r="AM511" s="323"/>
      <c r="AN511" s="323"/>
      <c r="AO511" s="323"/>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2" t="s">
        <v>14</v>
      </c>
      <c r="AC514" s="572"/>
      <c r="AD514" s="572"/>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9" t="s">
        <v>192</v>
      </c>
      <c r="AF515" s="320"/>
      <c r="AG515" s="320"/>
      <c r="AH515" s="321"/>
      <c r="AI515" s="322" t="s">
        <v>461</v>
      </c>
      <c r="AJ515" s="322"/>
      <c r="AK515" s="322"/>
      <c r="AL515" s="143"/>
      <c r="AM515" s="322" t="s">
        <v>462</v>
      </c>
      <c r="AN515" s="322"/>
      <c r="AO515" s="322"/>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3"/>
      <c r="AJ516" s="323"/>
      <c r="AK516" s="323"/>
      <c r="AL516" s="142"/>
      <c r="AM516" s="323"/>
      <c r="AN516" s="323"/>
      <c r="AO516" s="323"/>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2" t="s">
        <v>14</v>
      </c>
      <c r="AC519" s="572"/>
      <c r="AD519" s="572"/>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9" t="s">
        <v>192</v>
      </c>
      <c r="AF520" s="320"/>
      <c r="AG520" s="320"/>
      <c r="AH520" s="321"/>
      <c r="AI520" s="322" t="s">
        <v>461</v>
      </c>
      <c r="AJ520" s="322"/>
      <c r="AK520" s="322"/>
      <c r="AL520" s="143"/>
      <c r="AM520" s="322" t="s">
        <v>462</v>
      </c>
      <c r="AN520" s="322"/>
      <c r="AO520" s="322"/>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3"/>
      <c r="AJ521" s="323"/>
      <c r="AK521" s="323"/>
      <c r="AL521" s="142"/>
      <c r="AM521" s="323"/>
      <c r="AN521" s="323"/>
      <c r="AO521" s="323"/>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2" t="s">
        <v>14</v>
      </c>
      <c r="AC524" s="572"/>
      <c r="AD524" s="572"/>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9" t="s">
        <v>192</v>
      </c>
      <c r="AF525" s="320"/>
      <c r="AG525" s="320"/>
      <c r="AH525" s="321"/>
      <c r="AI525" s="322" t="s">
        <v>461</v>
      </c>
      <c r="AJ525" s="322"/>
      <c r="AK525" s="322"/>
      <c r="AL525" s="143"/>
      <c r="AM525" s="322" t="s">
        <v>462</v>
      </c>
      <c r="AN525" s="322"/>
      <c r="AO525" s="322"/>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3"/>
      <c r="AJ526" s="323"/>
      <c r="AK526" s="323"/>
      <c r="AL526" s="142"/>
      <c r="AM526" s="323"/>
      <c r="AN526" s="323"/>
      <c r="AO526" s="323"/>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2" t="s">
        <v>14</v>
      </c>
      <c r="AC529" s="572"/>
      <c r="AD529" s="572"/>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9" t="s">
        <v>192</v>
      </c>
      <c r="AF530" s="320"/>
      <c r="AG530" s="320"/>
      <c r="AH530" s="321"/>
      <c r="AI530" s="322" t="s">
        <v>461</v>
      </c>
      <c r="AJ530" s="322"/>
      <c r="AK530" s="322"/>
      <c r="AL530" s="143"/>
      <c r="AM530" s="322" t="s">
        <v>462</v>
      </c>
      <c r="AN530" s="322"/>
      <c r="AO530" s="322"/>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3"/>
      <c r="AJ531" s="323"/>
      <c r="AK531" s="323"/>
      <c r="AL531" s="142"/>
      <c r="AM531" s="323"/>
      <c r="AN531" s="323"/>
      <c r="AO531" s="323"/>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2" t="s">
        <v>14</v>
      </c>
      <c r="AC534" s="572"/>
      <c r="AD534" s="572"/>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7" t="s">
        <v>204</v>
      </c>
      <c r="H538" s="111"/>
      <c r="I538" s="111"/>
      <c r="J538" s="888"/>
      <c r="K538" s="889"/>
      <c r="L538" s="889"/>
      <c r="M538" s="889"/>
      <c r="N538" s="889"/>
      <c r="O538" s="889"/>
      <c r="P538" s="889"/>
      <c r="Q538" s="889"/>
      <c r="R538" s="889"/>
      <c r="S538" s="889"/>
      <c r="T538" s="890"/>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1"/>
      <c r="AY538" s="78" t="str">
        <f>IF(SUBSTITUTE($J$538,"-","")="","0","1")</f>
        <v>0</v>
      </c>
    </row>
    <row r="539" spans="1:51" ht="18.75" hidden="1" customHeight="1" x14ac:dyDescent="0.15">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9" t="s">
        <v>192</v>
      </c>
      <c r="AF539" s="320"/>
      <c r="AG539" s="320"/>
      <c r="AH539" s="321"/>
      <c r="AI539" s="322" t="s">
        <v>461</v>
      </c>
      <c r="AJ539" s="322"/>
      <c r="AK539" s="322"/>
      <c r="AL539" s="143"/>
      <c r="AM539" s="322" t="s">
        <v>462</v>
      </c>
      <c r="AN539" s="322"/>
      <c r="AO539" s="322"/>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3"/>
      <c r="AJ540" s="323"/>
      <c r="AK540" s="323"/>
      <c r="AL540" s="142"/>
      <c r="AM540" s="323"/>
      <c r="AN540" s="323"/>
      <c r="AO540" s="323"/>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2" t="s">
        <v>176</v>
      </c>
      <c r="AC543" s="572"/>
      <c r="AD543" s="572"/>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9" t="s">
        <v>192</v>
      </c>
      <c r="AF544" s="320"/>
      <c r="AG544" s="320"/>
      <c r="AH544" s="321"/>
      <c r="AI544" s="322" t="s">
        <v>461</v>
      </c>
      <c r="AJ544" s="322"/>
      <c r="AK544" s="322"/>
      <c r="AL544" s="143"/>
      <c r="AM544" s="322" t="s">
        <v>462</v>
      </c>
      <c r="AN544" s="322"/>
      <c r="AO544" s="322"/>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3"/>
      <c r="AJ545" s="323"/>
      <c r="AK545" s="323"/>
      <c r="AL545" s="142"/>
      <c r="AM545" s="323"/>
      <c r="AN545" s="323"/>
      <c r="AO545" s="323"/>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2" t="s">
        <v>176</v>
      </c>
      <c r="AC548" s="572"/>
      <c r="AD548" s="572"/>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9" t="s">
        <v>192</v>
      </c>
      <c r="AF549" s="320"/>
      <c r="AG549" s="320"/>
      <c r="AH549" s="321"/>
      <c r="AI549" s="322" t="s">
        <v>461</v>
      </c>
      <c r="AJ549" s="322"/>
      <c r="AK549" s="322"/>
      <c r="AL549" s="143"/>
      <c r="AM549" s="322" t="s">
        <v>462</v>
      </c>
      <c r="AN549" s="322"/>
      <c r="AO549" s="322"/>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3"/>
      <c r="AJ550" s="323"/>
      <c r="AK550" s="323"/>
      <c r="AL550" s="142"/>
      <c r="AM550" s="323"/>
      <c r="AN550" s="323"/>
      <c r="AO550" s="323"/>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2" t="s">
        <v>176</v>
      </c>
      <c r="AC553" s="572"/>
      <c r="AD553" s="572"/>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9" t="s">
        <v>192</v>
      </c>
      <c r="AF554" s="320"/>
      <c r="AG554" s="320"/>
      <c r="AH554" s="321"/>
      <c r="AI554" s="322" t="s">
        <v>461</v>
      </c>
      <c r="AJ554" s="322"/>
      <c r="AK554" s="322"/>
      <c r="AL554" s="143"/>
      <c r="AM554" s="322" t="s">
        <v>462</v>
      </c>
      <c r="AN554" s="322"/>
      <c r="AO554" s="322"/>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3"/>
      <c r="AJ555" s="323"/>
      <c r="AK555" s="323"/>
      <c r="AL555" s="142"/>
      <c r="AM555" s="323"/>
      <c r="AN555" s="323"/>
      <c r="AO555" s="323"/>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2" t="s">
        <v>176</v>
      </c>
      <c r="AC558" s="572"/>
      <c r="AD558" s="572"/>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9" t="s">
        <v>192</v>
      </c>
      <c r="AF559" s="320"/>
      <c r="AG559" s="320"/>
      <c r="AH559" s="321"/>
      <c r="AI559" s="322" t="s">
        <v>461</v>
      </c>
      <c r="AJ559" s="322"/>
      <c r="AK559" s="322"/>
      <c r="AL559" s="143"/>
      <c r="AM559" s="322" t="s">
        <v>462</v>
      </c>
      <c r="AN559" s="322"/>
      <c r="AO559" s="322"/>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3"/>
      <c r="AJ560" s="323"/>
      <c r="AK560" s="323"/>
      <c r="AL560" s="142"/>
      <c r="AM560" s="323"/>
      <c r="AN560" s="323"/>
      <c r="AO560" s="323"/>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2" t="s">
        <v>176</v>
      </c>
      <c r="AC563" s="572"/>
      <c r="AD563" s="572"/>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9" t="s">
        <v>192</v>
      </c>
      <c r="AF564" s="320"/>
      <c r="AG564" s="320"/>
      <c r="AH564" s="321"/>
      <c r="AI564" s="322" t="s">
        <v>461</v>
      </c>
      <c r="AJ564" s="322"/>
      <c r="AK564" s="322"/>
      <c r="AL564" s="143"/>
      <c r="AM564" s="322" t="s">
        <v>462</v>
      </c>
      <c r="AN564" s="322"/>
      <c r="AO564" s="322"/>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3"/>
      <c r="AJ565" s="323"/>
      <c r="AK565" s="323"/>
      <c r="AL565" s="142"/>
      <c r="AM565" s="323"/>
      <c r="AN565" s="323"/>
      <c r="AO565" s="323"/>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2" t="s">
        <v>14</v>
      </c>
      <c r="AC568" s="572"/>
      <c r="AD568" s="572"/>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9" t="s">
        <v>192</v>
      </c>
      <c r="AF569" s="320"/>
      <c r="AG569" s="320"/>
      <c r="AH569" s="321"/>
      <c r="AI569" s="322" t="s">
        <v>461</v>
      </c>
      <c r="AJ569" s="322"/>
      <c r="AK569" s="322"/>
      <c r="AL569" s="143"/>
      <c r="AM569" s="322" t="s">
        <v>462</v>
      </c>
      <c r="AN569" s="322"/>
      <c r="AO569" s="322"/>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3"/>
      <c r="AJ570" s="323"/>
      <c r="AK570" s="323"/>
      <c r="AL570" s="142"/>
      <c r="AM570" s="323"/>
      <c r="AN570" s="323"/>
      <c r="AO570" s="323"/>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2" t="s">
        <v>14</v>
      </c>
      <c r="AC573" s="572"/>
      <c r="AD573" s="572"/>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9" t="s">
        <v>192</v>
      </c>
      <c r="AF574" s="320"/>
      <c r="AG574" s="320"/>
      <c r="AH574" s="321"/>
      <c r="AI574" s="322" t="s">
        <v>461</v>
      </c>
      <c r="AJ574" s="322"/>
      <c r="AK574" s="322"/>
      <c r="AL574" s="143"/>
      <c r="AM574" s="322" t="s">
        <v>462</v>
      </c>
      <c r="AN574" s="322"/>
      <c r="AO574" s="322"/>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3"/>
      <c r="AJ575" s="323"/>
      <c r="AK575" s="323"/>
      <c r="AL575" s="142"/>
      <c r="AM575" s="323"/>
      <c r="AN575" s="323"/>
      <c r="AO575" s="323"/>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2" t="s">
        <v>14</v>
      </c>
      <c r="AC578" s="572"/>
      <c r="AD578" s="572"/>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9" t="s">
        <v>192</v>
      </c>
      <c r="AF579" s="320"/>
      <c r="AG579" s="320"/>
      <c r="AH579" s="321"/>
      <c r="AI579" s="322" t="s">
        <v>461</v>
      </c>
      <c r="AJ579" s="322"/>
      <c r="AK579" s="322"/>
      <c r="AL579" s="143"/>
      <c r="AM579" s="322" t="s">
        <v>462</v>
      </c>
      <c r="AN579" s="322"/>
      <c r="AO579" s="322"/>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3"/>
      <c r="AJ580" s="323"/>
      <c r="AK580" s="323"/>
      <c r="AL580" s="142"/>
      <c r="AM580" s="323"/>
      <c r="AN580" s="323"/>
      <c r="AO580" s="323"/>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2" t="s">
        <v>14</v>
      </c>
      <c r="AC583" s="572"/>
      <c r="AD583" s="572"/>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9" t="s">
        <v>192</v>
      </c>
      <c r="AF584" s="320"/>
      <c r="AG584" s="320"/>
      <c r="AH584" s="321"/>
      <c r="AI584" s="322" t="s">
        <v>461</v>
      </c>
      <c r="AJ584" s="322"/>
      <c r="AK584" s="322"/>
      <c r="AL584" s="143"/>
      <c r="AM584" s="322" t="s">
        <v>462</v>
      </c>
      <c r="AN584" s="322"/>
      <c r="AO584" s="322"/>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3"/>
      <c r="AJ585" s="323"/>
      <c r="AK585" s="323"/>
      <c r="AL585" s="142"/>
      <c r="AM585" s="323"/>
      <c r="AN585" s="323"/>
      <c r="AO585" s="323"/>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2" t="s">
        <v>14</v>
      </c>
      <c r="AC588" s="572"/>
      <c r="AD588" s="572"/>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7" t="s">
        <v>204</v>
      </c>
      <c r="H592" s="111"/>
      <c r="I592" s="111"/>
      <c r="J592" s="888"/>
      <c r="K592" s="889"/>
      <c r="L592" s="889"/>
      <c r="M592" s="889"/>
      <c r="N592" s="889"/>
      <c r="O592" s="889"/>
      <c r="P592" s="889"/>
      <c r="Q592" s="889"/>
      <c r="R592" s="889"/>
      <c r="S592" s="889"/>
      <c r="T592" s="890"/>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1"/>
      <c r="AY592" s="78" t="str">
        <f>IF(SUBSTITUTE($J$592,"-","")="","0","1")</f>
        <v>0</v>
      </c>
    </row>
    <row r="593" spans="1:51" ht="18.75" hidden="1" customHeight="1" x14ac:dyDescent="0.15">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9" t="s">
        <v>192</v>
      </c>
      <c r="AF593" s="320"/>
      <c r="AG593" s="320"/>
      <c r="AH593" s="321"/>
      <c r="AI593" s="322" t="s">
        <v>461</v>
      </c>
      <c r="AJ593" s="322"/>
      <c r="AK593" s="322"/>
      <c r="AL593" s="143"/>
      <c r="AM593" s="322" t="s">
        <v>462</v>
      </c>
      <c r="AN593" s="322"/>
      <c r="AO593" s="322"/>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3"/>
      <c r="AJ594" s="323"/>
      <c r="AK594" s="323"/>
      <c r="AL594" s="142"/>
      <c r="AM594" s="323"/>
      <c r="AN594" s="323"/>
      <c r="AO594" s="323"/>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2" t="s">
        <v>176</v>
      </c>
      <c r="AC597" s="572"/>
      <c r="AD597" s="572"/>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9" t="s">
        <v>192</v>
      </c>
      <c r="AF598" s="320"/>
      <c r="AG598" s="320"/>
      <c r="AH598" s="321"/>
      <c r="AI598" s="322" t="s">
        <v>461</v>
      </c>
      <c r="AJ598" s="322"/>
      <c r="AK598" s="322"/>
      <c r="AL598" s="143"/>
      <c r="AM598" s="322" t="s">
        <v>462</v>
      </c>
      <c r="AN598" s="322"/>
      <c r="AO598" s="322"/>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3"/>
      <c r="AJ599" s="323"/>
      <c r="AK599" s="323"/>
      <c r="AL599" s="142"/>
      <c r="AM599" s="323"/>
      <c r="AN599" s="323"/>
      <c r="AO599" s="323"/>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2" t="s">
        <v>176</v>
      </c>
      <c r="AC602" s="572"/>
      <c r="AD602" s="572"/>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9" t="s">
        <v>192</v>
      </c>
      <c r="AF603" s="320"/>
      <c r="AG603" s="320"/>
      <c r="AH603" s="321"/>
      <c r="AI603" s="322" t="s">
        <v>461</v>
      </c>
      <c r="AJ603" s="322"/>
      <c r="AK603" s="322"/>
      <c r="AL603" s="143"/>
      <c r="AM603" s="322" t="s">
        <v>462</v>
      </c>
      <c r="AN603" s="322"/>
      <c r="AO603" s="322"/>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3"/>
      <c r="AJ604" s="323"/>
      <c r="AK604" s="323"/>
      <c r="AL604" s="142"/>
      <c r="AM604" s="323"/>
      <c r="AN604" s="323"/>
      <c r="AO604" s="323"/>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2" t="s">
        <v>176</v>
      </c>
      <c r="AC607" s="572"/>
      <c r="AD607" s="572"/>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9" t="s">
        <v>192</v>
      </c>
      <c r="AF608" s="320"/>
      <c r="AG608" s="320"/>
      <c r="AH608" s="321"/>
      <c r="AI608" s="322" t="s">
        <v>461</v>
      </c>
      <c r="AJ608" s="322"/>
      <c r="AK608" s="322"/>
      <c r="AL608" s="143"/>
      <c r="AM608" s="322" t="s">
        <v>462</v>
      </c>
      <c r="AN608" s="322"/>
      <c r="AO608" s="322"/>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3"/>
      <c r="AJ609" s="323"/>
      <c r="AK609" s="323"/>
      <c r="AL609" s="142"/>
      <c r="AM609" s="323"/>
      <c r="AN609" s="323"/>
      <c r="AO609" s="323"/>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2" t="s">
        <v>176</v>
      </c>
      <c r="AC612" s="572"/>
      <c r="AD612" s="572"/>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9" t="s">
        <v>192</v>
      </c>
      <c r="AF613" s="320"/>
      <c r="AG613" s="320"/>
      <c r="AH613" s="321"/>
      <c r="AI613" s="322" t="s">
        <v>461</v>
      </c>
      <c r="AJ613" s="322"/>
      <c r="AK613" s="322"/>
      <c r="AL613" s="143"/>
      <c r="AM613" s="322" t="s">
        <v>462</v>
      </c>
      <c r="AN613" s="322"/>
      <c r="AO613" s="322"/>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3"/>
      <c r="AJ614" s="323"/>
      <c r="AK614" s="323"/>
      <c r="AL614" s="142"/>
      <c r="AM614" s="323"/>
      <c r="AN614" s="323"/>
      <c r="AO614" s="323"/>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2" t="s">
        <v>176</v>
      </c>
      <c r="AC617" s="572"/>
      <c r="AD617" s="572"/>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9" t="s">
        <v>192</v>
      </c>
      <c r="AF618" s="320"/>
      <c r="AG618" s="320"/>
      <c r="AH618" s="321"/>
      <c r="AI618" s="322" t="s">
        <v>461</v>
      </c>
      <c r="AJ618" s="322"/>
      <c r="AK618" s="322"/>
      <c r="AL618" s="143"/>
      <c r="AM618" s="322" t="s">
        <v>462</v>
      </c>
      <c r="AN618" s="322"/>
      <c r="AO618" s="322"/>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3"/>
      <c r="AJ619" s="323"/>
      <c r="AK619" s="323"/>
      <c r="AL619" s="142"/>
      <c r="AM619" s="323"/>
      <c r="AN619" s="323"/>
      <c r="AO619" s="323"/>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2" t="s">
        <v>14</v>
      </c>
      <c r="AC622" s="572"/>
      <c r="AD622" s="572"/>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9" t="s">
        <v>192</v>
      </c>
      <c r="AF623" s="320"/>
      <c r="AG623" s="320"/>
      <c r="AH623" s="321"/>
      <c r="AI623" s="322" t="s">
        <v>461</v>
      </c>
      <c r="AJ623" s="322"/>
      <c r="AK623" s="322"/>
      <c r="AL623" s="143"/>
      <c r="AM623" s="322" t="s">
        <v>462</v>
      </c>
      <c r="AN623" s="322"/>
      <c r="AO623" s="322"/>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3"/>
      <c r="AJ624" s="323"/>
      <c r="AK624" s="323"/>
      <c r="AL624" s="142"/>
      <c r="AM624" s="323"/>
      <c r="AN624" s="323"/>
      <c r="AO624" s="323"/>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2" t="s">
        <v>14</v>
      </c>
      <c r="AC627" s="572"/>
      <c r="AD627" s="572"/>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9" t="s">
        <v>192</v>
      </c>
      <c r="AF628" s="320"/>
      <c r="AG628" s="320"/>
      <c r="AH628" s="321"/>
      <c r="AI628" s="322" t="s">
        <v>461</v>
      </c>
      <c r="AJ628" s="322"/>
      <c r="AK628" s="322"/>
      <c r="AL628" s="143"/>
      <c r="AM628" s="322" t="s">
        <v>462</v>
      </c>
      <c r="AN628" s="322"/>
      <c r="AO628" s="322"/>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3"/>
      <c r="AJ629" s="323"/>
      <c r="AK629" s="323"/>
      <c r="AL629" s="142"/>
      <c r="AM629" s="323"/>
      <c r="AN629" s="323"/>
      <c r="AO629" s="323"/>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2" t="s">
        <v>14</v>
      </c>
      <c r="AC632" s="572"/>
      <c r="AD632" s="572"/>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9" t="s">
        <v>192</v>
      </c>
      <c r="AF633" s="320"/>
      <c r="AG633" s="320"/>
      <c r="AH633" s="321"/>
      <c r="AI633" s="322" t="s">
        <v>461</v>
      </c>
      <c r="AJ633" s="322"/>
      <c r="AK633" s="322"/>
      <c r="AL633" s="143"/>
      <c r="AM633" s="322" t="s">
        <v>462</v>
      </c>
      <c r="AN633" s="322"/>
      <c r="AO633" s="322"/>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3"/>
      <c r="AJ634" s="323"/>
      <c r="AK634" s="323"/>
      <c r="AL634" s="142"/>
      <c r="AM634" s="323"/>
      <c r="AN634" s="323"/>
      <c r="AO634" s="323"/>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2" t="s">
        <v>14</v>
      </c>
      <c r="AC637" s="572"/>
      <c r="AD637" s="572"/>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9" t="s">
        <v>192</v>
      </c>
      <c r="AF638" s="320"/>
      <c r="AG638" s="320"/>
      <c r="AH638" s="321"/>
      <c r="AI638" s="322" t="s">
        <v>461</v>
      </c>
      <c r="AJ638" s="322"/>
      <c r="AK638" s="322"/>
      <c r="AL638" s="143"/>
      <c r="AM638" s="322" t="s">
        <v>462</v>
      </c>
      <c r="AN638" s="322"/>
      <c r="AO638" s="322"/>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3"/>
      <c r="AJ639" s="323"/>
      <c r="AK639" s="323"/>
      <c r="AL639" s="142"/>
      <c r="AM639" s="323"/>
      <c r="AN639" s="323"/>
      <c r="AO639" s="323"/>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2" t="s">
        <v>14</v>
      </c>
      <c r="AC642" s="572"/>
      <c r="AD642" s="572"/>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7" t="s">
        <v>204</v>
      </c>
      <c r="H646" s="111"/>
      <c r="I646" s="111"/>
      <c r="J646" s="888"/>
      <c r="K646" s="889"/>
      <c r="L646" s="889"/>
      <c r="M646" s="889"/>
      <c r="N646" s="889"/>
      <c r="O646" s="889"/>
      <c r="P646" s="889"/>
      <c r="Q646" s="889"/>
      <c r="R646" s="889"/>
      <c r="S646" s="889"/>
      <c r="T646" s="890"/>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1"/>
      <c r="AY646" s="78" t="str">
        <f>IF(SUBSTITUTE($J$646,"-","")="","0","1")</f>
        <v>0</v>
      </c>
    </row>
    <row r="647" spans="1:51" ht="18.75" hidden="1" customHeight="1" x14ac:dyDescent="0.15">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9" t="s">
        <v>192</v>
      </c>
      <c r="AF647" s="320"/>
      <c r="AG647" s="320"/>
      <c r="AH647" s="321"/>
      <c r="AI647" s="322" t="s">
        <v>461</v>
      </c>
      <c r="AJ647" s="322"/>
      <c r="AK647" s="322"/>
      <c r="AL647" s="143"/>
      <c r="AM647" s="322" t="s">
        <v>462</v>
      </c>
      <c r="AN647" s="322"/>
      <c r="AO647" s="322"/>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3"/>
      <c r="AJ648" s="323"/>
      <c r="AK648" s="323"/>
      <c r="AL648" s="142"/>
      <c r="AM648" s="323"/>
      <c r="AN648" s="323"/>
      <c r="AO648" s="323"/>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2" t="s">
        <v>176</v>
      </c>
      <c r="AC651" s="572"/>
      <c r="AD651" s="572"/>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9" t="s">
        <v>192</v>
      </c>
      <c r="AF652" s="320"/>
      <c r="AG652" s="320"/>
      <c r="AH652" s="321"/>
      <c r="AI652" s="322" t="s">
        <v>461</v>
      </c>
      <c r="AJ652" s="322"/>
      <c r="AK652" s="322"/>
      <c r="AL652" s="143"/>
      <c r="AM652" s="322" t="s">
        <v>462</v>
      </c>
      <c r="AN652" s="322"/>
      <c r="AO652" s="322"/>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3"/>
      <c r="AJ653" s="323"/>
      <c r="AK653" s="323"/>
      <c r="AL653" s="142"/>
      <c r="AM653" s="323"/>
      <c r="AN653" s="323"/>
      <c r="AO653" s="323"/>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2" t="s">
        <v>176</v>
      </c>
      <c r="AC656" s="572"/>
      <c r="AD656" s="572"/>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9" t="s">
        <v>192</v>
      </c>
      <c r="AF657" s="320"/>
      <c r="AG657" s="320"/>
      <c r="AH657" s="321"/>
      <c r="AI657" s="322" t="s">
        <v>461</v>
      </c>
      <c r="AJ657" s="322"/>
      <c r="AK657" s="322"/>
      <c r="AL657" s="143"/>
      <c r="AM657" s="322" t="s">
        <v>462</v>
      </c>
      <c r="AN657" s="322"/>
      <c r="AO657" s="322"/>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3"/>
      <c r="AJ658" s="323"/>
      <c r="AK658" s="323"/>
      <c r="AL658" s="142"/>
      <c r="AM658" s="323"/>
      <c r="AN658" s="323"/>
      <c r="AO658" s="323"/>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2" t="s">
        <v>176</v>
      </c>
      <c r="AC661" s="572"/>
      <c r="AD661" s="572"/>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9" t="s">
        <v>192</v>
      </c>
      <c r="AF662" s="320"/>
      <c r="AG662" s="320"/>
      <c r="AH662" s="321"/>
      <c r="AI662" s="322" t="s">
        <v>461</v>
      </c>
      <c r="AJ662" s="322"/>
      <c r="AK662" s="322"/>
      <c r="AL662" s="143"/>
      <c r="AM662" s="322" t="s">
        <v>462</v>
      </c>
      <c r="AN662" s="322"/>
      <c r="AO662" s="322"/>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3"/>
      <c r="AJ663" s="323"/>
      <c r="AK663" s="323"/>
      <c r="AL663" s="142"/>
      <c r="AM663" s="323"/>
      <c r="AN663" s="323"/>
      <c r="AO663" s="323"/>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2" t="s">
        <v>176</v>
      </c>
      <c r="AC666" s="572"/>
      <c r="AD666" s="572"/>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9" t="s">
        <v>192</v>
      </c>
      <c r="AF667" s="320"/>
      <c r="AG667" s="320"/>
      <c r="AH667" s="321"/>
      <c r="AI667" s="322" t="s">
        <v>461</v>
      </c>
      <c r="AJ667" s="322"/>
      <c r="AK667" s="322"/>
      <c r="AL667" s="143"/>
      <c r="AM667" s="322" t="s">
        <v>462</v>
      </c>
      <c r="AN667" s="322"/>
      <c r="AO667" s="322"/>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3"/>
      <c r="AJ668" s="323"/>
      <c r="AK668" s="323"/>
      <c r="AL668" s="142"/>
      <c r="AM668" s="323"/>
      <c r="AN668" s="323"/>
      <c r="AO668" s="323"/>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2" t="s">
        <v>176</v>
      </c>
      <c r="AC671" s="572"/>
      <c r="AD671" s="572"/>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9" t="s">
        <v>192</v>
      </c>
      <c r="AF672" s="320"/>
      <c r="AG672" s="320"/>
      <c r="AH672" s="321"/>
      <c r="AI672" s="322" t="s">
        <v>461</v>
      </c>
      <c r="AJ672" s="322"/>
      <c r="AK672" s="322"/>
      <c r="AL672" s="143"/>
      <c r="AM672" s="322" t="s">
        <v>462</v>
      </c>
      <c r="AN672" s="322"/>
      <c r="AO672" s="322"/>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3"/>
      <c r="AJ673" s="323"/>
      <c r="AK673" s="323"/>
      <c r="AL673" s="142"/>
      <c r="AM673" s="323"/>
      <c r="AN673" s="323"/>
      <c r="AO673" s="323"/>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2" t="s">
        <v>14</v>
      </c>
      <c r="AC676" s="572"/>
      <c r="AD676" s="572"/>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9" t="s">
        <v>192</v>
      </c>
      <c r="AF677" s="320"/>
      <c r="AG677" s="320"/>
      <c r="AH677" s="321"/>
      <c r="AI677" s="322" t="s">
        <v>461</v>
      </c>
      <c r="AJ677" s="322"/>
      <c r="AK677" s="322"/>
      <c r="AL677" s="143"/>
      <c r="AM677" s="322" t="s">
        <v>462</v>
      </c>
      <c r="AN677" s="322"/>
      <c r="AO677" s="322"/>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3"/>
      <c r="AJ678" s="323"/>
      <c r="AK678" s="323"/>
      <c r="AL678" s="142"/>
      <c r="AM678" s="323"/>
      <c r="AN678" s="323"/>
      <c r="AO678" s="323"/>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2" t="s">
        <v>14</v>
      </c>
      <c r="AC681" s="572"/>
      <c r="AD681" s="572"/>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9" t="s">
        <v>192</v>
      </c>
      <c r="AF682" s="320"/>
      <c r="AG682" s="320"/>
      <c r="AH682" s="321"/>
      <c r="AI682" s="322" t="s">
        <v>461</v>
      </c>
      <c r="AJ682" s="322"/>
      <c r="AK682" s="322"/>
      <c r="AL682" s="143"/>
      <c r="AM682" s="322" t="s">
        <v>462</v>
      </c>
      <c r="AN682" s="322"/>
      <c r="AO682" s="322"/>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3"/>
      <c r="AJ683" s="323"/>
      <c r="AK683" s="323"/>
      <c r="AL683" s="142"/>
      <c r="AM683" s="323"/>
      <c r="AN683" s="323"/>
      <c r="AO683" s="323"/>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2" t="s">
        <v>14</v>
      </c>
      <c r="AC686" s="572"/>
      <c r="AD686" s="572"/>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9" t="s">
        <v>192</v>
      </c>
      <c r="AF687" s="320"/>
      <c r="AG687" s="320"/>
      <c r="AH687" s="321"/>
      <c r="AI687" s="322" t="s">
        <v>461</v>
      </c>
      <c r="AJ687" s="322"/>
      <c r="AK687" s="322"/>
      <c r="AL687" s="143"/>
      <c r="AM687" s="322" t="s">
        <v>462</v>
      </c>
      <c r="AN687" s="322"/>
      <c r="AO687" s="322"/>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3"/>
      <c r="AJ688" s="323"/>
      <c r="AK688" s="323"/>
      <c r="AL688" s="142"/>
      <c r="AM688" s="323"/>
      <c r="AN688" s="323"/>
      <c r="AO688" s="323"/>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2" t="s">
        <v>14</v>
      </c>
      <c r="AC691" s="572"/>
      <c r="AD691" s="572"/>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9" t="s">
        <v>192</v>
      </c>
      <c r="AF692" s="320"/>
      <c r="AG692" s="320"/>
      <c r="AH692" s="321"/>
      <c r="AI692" s="322" t="s">
        <v>461</v>
      </c>
      <c r="AJ692" s="322"/>
      <c r="AK692" s="322"/>
      <c r="AL692" s="143"/>
      <c r="AM692" s="322" t="s">
        <v>462</v>
      </c>
      <c r="AN692" s="322"/>
      <c r="AO692" s="322"/>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3"/>
      <c r="AJ693" s="323"/>
      <c r="AK693" s="323"/>
      <c r="AL693" s="142"/>
      <c r="AM693" s="323"/>
      <c r="AN693" s="323"/>
      <c r="AO693" s="323"/>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2" t="s">
        <v>14</v>
      </c>
      <c r="AC696" s="572"/>
      <c r="AD696" s="572"/>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1" ht="27" customHeight="1" x14ac:dyDescent="0.15">
      <c r="A702" s="858" t="s">
        <v>139</v>
      </c>
      <c r="B702" s="859"/>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29" t="s">
        <v>645</v>
      </c>
      <c r="AE702" s="330"/>
      <c r="AF702" s="330"/>
      <c r="AG702" s="370" t="s">
        <v>648</v>
      </c>
      <c r="AH702" s="371"/>
      <c r="AI702" s="371"/>
      <c r="AJ702" s="371"/>
      <c r="AK702" s="371"/>
      <c r="AL702" s="371"/>
      <c r="AM702" s="371"/>
      <c r="AN702" s="371"/>
      <c r="AO702" s="371"/>
      <c r="AP702" s="371"/>
      <c r="AQ702" s="371"/>
      <c r="AR702" s="371"/>
      <c r="AS702" s="371"/>
      <c r="AT702" s="371"/>
      <c r="AU702" s="371"/>
      <c r="AV702" s="371"/>
      <c r="AW702" s="371"/>
      <c r="AX702" s="372"/>
    </row>
    <row r="703" spans="1:51" ht="27" customHeight="1" x14ac:dyDescent="0.15">
      <c r="A703" s="860"/>
      <c r="B703" s="861"/>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07" t="s">
        <v>645</v>
      </c>
      <c r="AE703" s="308"/>
      <c r="AF703" s="308"/>
      <c r="AG703" s="309" t="s">
        <v>649</v>
      </c>
      <c r="AH703" s="310"/>
      <c r="AI703" s="310"/>
      <c r="AJ703" s="310"/>
      <c r="AK703" s="310"/>
      <c r="AL703" s="310"/>
      <c r="AM703" s="310"/>
      <c r="AN703" s="310"/>
      <c r="AO703" s="310"/>
      <c r="AP703" s="310"/>
      <c r="AQ703" s="310"/>
      <c r="AR703" s="310"/>
      <c r="AS703" s="310"/>
      <c r="AT703" s="310"/>
      <c r="AU703" s="310"/>
      <c r="AV703" s="310"/>
      <c r="AW703" s="310"/>
      <c r="AX703" s="311"/>
    </row>
    <row r="704" spans="1:51" ht="27" customHeight="1" x14ac:dyDescent="0.15">
      <c r="A704" s="862"/>
      <c r="B704" s="863"/>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4" t="s">
        <v>645</v>
      </c>
      <c r="AE704" s="775"/>
      <c r="AF704" s="775"/>
      <c r="AG704" s="153" t="s">
        <v>650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2" t="s">
        <v>38</v>
      </c>
      <c r="B705" s="633"/>
      <c r="C705" s="807" t="s">
        <v>40</v>
      </c>
      <c r="D705" s="808"/>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09"/>
      <c r="AD705" s="706" t="s">
        <v>651</v>
      </c>
      <c r="AE705" s="707"/>
      <c r="AF705" s="707"/>
      <c r="AG705" s="113" t="s">
        <v>324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4"/>
      <c r="B706" s="635"/>
      <c r="C706" s="786"/>
      <c r="D706" s="787"/>
      <c r="E706" s="722" t="s">
        <v>299</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07"/>
      <c r="AE706" s="308"/>
      <c r="AF706" s="65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4"/>
      <c r="B707" s="635"/>
      <c r="C707" s="788"/>
      <c r="D707" s="789"/>
      <c r="E707" s="725" t="s">
        <v>239</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1"/>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4"/>
      <c r="B708" s="636"/>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6" t="s">
        <v>645</v>
      </c>
      <c r="AE708" s="597"/>
      <c r="AF708" s="597"/>
      <c r="AG708" s="734" t="s">
        <v>658</v>
      </c>
      <c r="AH708" s="735"/>
      <c r="AI708" s="735"/>
      <c r="AJ708" s="735"/>
      <c r="AK708" s="735"/>
      <c r="AL708" s="735"/>
      <c r="AM708" s="735"/>
      <c r="AN708" s="735"/>
      <c r="AO708" s="735"/>
      <c r="AP708" s="735"/>
      <c r="AQ708" s="735"/>
      <c r="AR708" s="735"/>
      <c r="AS708" s="735"/>
      <c r="AT708" s="735"/>
      <c r="AU708" s="735"/>
      <c r="AV708" s="735"/>
      <c r="AW708" s="735"/>
      <c r="AX708" s="736"/>
    </row>
    <row r="709" spans="1:50" ht="32.25" customHeight="1" x14ac:dyDescent="0.15">
      <c r="A709" s="634"/>
      <c r="B709" s="636"/>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645</v>
      </c>
      <c r="AE709" s="308"/>
      <c r="AF709" s="308"/>
      <c r="AG709" s="309" t="s">
        <v>661</v>
      </c>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x14ac:dyDescent="0.15">
      <c r="A710" s="634"/>
      <c r="B710" s="636"/>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651</v>
      </c>
      <c r="AE710" s="308"/>
      <c r="AF710" s="308"/>
      <c r="AG710" s="309" t="s">
        <v>324</v>
      </c>
      <c r="AH710" s="310"/>
      <c r="AI710" s="310"/>
      <c r="AJ710" s="310"/>
      <c r="AK710" s="310"/>
      <c r="AL710" s="310"/>
      <c r="AM710" s="310"/>
      <c r="AN710" s="310"/>
      <c r="AO710" s="310"/>
      <c r="AP710" s="310"/>
      <c r="AQ710" s="310"/>
      <c r="AR710" s="310"/>
      <c r="AS710" s="310"/>
      <c r="AT710" s="310"/>
      <c r="AU710" s="310"/>
      <c r="AV710" s="310"/>
      <c r="AW710" s="310"/>
      <c r="AX710" s="311"/>
    </row>
    <row r="711" spans="1:50" ht="26.25" customHeight="1" x14ac:dyDescent="0.15">
      <c r="A711" s="634"/>
      <c r="B711" s="636"/>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5"/>
      <c r="AD711" s="307" t="s">
        <v>645</v>
      </c>
      <c r="AE711" s="308"/>
      <c r="AF711" s="308"/>
      <c r="AG711" s="309" t="s">
        <v>660</v>
      </c>
      <c r="AH711" s="310"/>
      <c r="AI711" s="310"/>
      <c r="AJ711" s="310"/>
      <c r="AK711" s="310"/>
      <c r="AL711" s="310"/>
      <c r="AM711" s="310"/>
      <c r="AN711" s="310"/>
      <c r="AO711" s="310"/>
      <c r="AP711" s="310"/>
      <c r="AQ711" s="310"/>
      <c r="AR711" s="310"/>
      <c r="AS711" s="310"/>
      <c r="AT711" s="310"/>
      <c r="AU711" s="310"/>
      <c r="AV711" s="310"/>
      <c r="AW711" s="310"/>
      <c r="AX711" s="311"/>
    </row>
    <row r="712" spans="1:50" ht="26.25" customHeight="1" x14ac:dyDescent="0.15">
      <c r="A712" s="634"/>
      <c r="B712" s="636"/>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5"/>
      <c r="AD712" s="774" t="s">
        <v>651</v>
      </c>
      <c r="AE712" s="775"/>
      <c r="AF712" s="775"/>
      <c r="AG712" s="89" t="s">
        <v>635</v>
      </c>
      <c r="AH712" s="90"/>
      <c r="AI712" s="90"/>
      <c r="AJ712" s="90"/>
      <c r="AK712" s="90"/>
      <c r="AL712" s="90"/>
      <c r="AM712" s="90"/>
      <c r="AN712" s="90"/>
      <c r="AO712" s="90"/>
      <c r="AP712" s="90"/>
      <c r="AQ712" s="90"/>
      <c r="AR712" s="90"/>
      <c r="AS712" s="90"/>
      <c r="AT712" s="90"/>
      <c r="AU712" s="90"/>
      <c r="AV712" s="90"/>
      <c r="AW712" s="90"/>
      <c r="AX712" s="91"/>
    </row>
    <row r="713" spans="1:50" ht="39.75" customHeight="1" x14ac:dyDescent="0.15">
      <c r="A713" s="634"/>
      <c r="B713" s="636"/>
      <c r="C713" s="939" t="s">
        <v>268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651</v>
      </c>
      <c r="AE713" s="308"/>
      <c r="AF713" s="655"/>
      <c r="AG713" s="89" t="s">
        <v>635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7"/>
      <c r="B714" s="638"/>
      <c r="C714" s="639" t="s">
        <v>246</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6" t="s">
        <v>645</v>
      </c>
      <c r="AE714" s="797"/>
      <c r="AF714" s="798"/>
      <c r="AG714" s="728" t="s">
        <v>659</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2" t="s">
        <v>39</v>
      </c>
      <c r="B715" s="776"/>
      <c r="C715" s="777" t="s">
        <v>247</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651</v>
      </c>
      <c r="AE715" s="597"/>
      <c r="AF715" s="648"/>
      <c r="AG715" s="734" t="s">
        <v>324</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651</v>
      </c>
      <c r="AE716" s="619"/>
      <c r="AF716" s="619"/>
      <c r="AG716" s="309" t="s">
        <v>324</v>
      </c>
      <c r="AH716" s="310"/>
      <c r="AI716" s="310"/>
      <c r="AJ716" s="310"/>
      <c r="AK716" s="310"/>
      <c r="AL716" s="310"/>
      <c r="AM716" s="310"/>
      <c r="AN716" s="310"/>
      <c r="AO716" s="310"/>
      <c r="AP716" s="310"/>
      <c r="AQ716" s="310"/>
      <c r="AR716" s="310"/>
      <c r="AS716" s="310"/>
      <c r="AT716" s="310"/>
      <c r="AU716" s="310"/>
      <c r="AV716" s="310"/>
      <c r="AW716" s="310"/>
      <c r="AX716" s="311"/>
    </row>
    <row r="717" spans="1:50" ht="27" customHeight="1" x14ac:dyDescent="0.15">
      <c r="A717" s="634"/>
      <c r="B717" s="636"/>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651</v>
      </c>
      <c r="AE717" s="308"/>
      <c r="AF717" s="308"/>
      <c r="AG717" s="309" t="s">
        <v>324</v>
      </c>
      <c r="AH717" s="310"/>
      <c r="AI717" s="310"/>
      <c r="AJ717" s="310"/>
      <c r="AK717" s="310"/>
      <c r="AL717" s="310"/>
      <c r="AM717" s="310"/>
      <c r="AN717" s="310"/>
      <c r="AO717" s="310"/>
      <c r="AP717" s="310"/>
      <c r="AQ717" s="310"/>
      <c r="AR717" s="310"/>
      <c r="AS717" s="310"/>
      <c r="AT717" s="310"/>
      <c r="AU717" s="310"/>
      <c r="AV717" s="310"/>
      <c r="AW717" s="310"/>
      <c r="AX717" s="311"/>
    </row>
    <row r="718" spans="1:50" ht="27" customHeight="1" x14ac:dyDescent="0.15">
      <c r="A718" s="637"/>
      <c r="B718" s="638"/>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651</v>
      </c>
      <c r="AE718" s="308"/>
      <c r="AF718" s="308"/>
      <c r="AG718" s="115" t="s">
        <v>324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8" t="s">
        <v>57</v>
      </c>
      <c r="B719" s="769"/>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645</v>
      </c>
      <c r="AE719" s="597"/>
      <c r="AF719" s="597"/>
      <c r="AG719" s="113" t="s">
        <v>652</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0"/>
      <c r="B720" s="77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0"/>
      <c r="B721" s="771"/>
      <c r="C721" s="278" t="s">
        <v>628</v>
      </c>
      <c r="D721" s="279"/>
      <c r="E721" s="279"/>
      <c r="F721" s="280"/>
      <c r="G721" s="269"/>
      <c r="H721" s="270"/>
      <c r="I721" s="63" t="str">
        <f>IF(OR(G721="　", G721=""), "", "-")</f>
        <v/>
      </c>
      <c r="J721" s="273">
        <v>591</v>
      </c>
      <c r="K721" s="273"/>
      <c r="L721" s="63" t="str">
        <f>IF(M721="","","-")</f>
        <v/>
      </c>
      <c r="M721" s="64"/>
      <c r="N721" s="286" t="s">
        <v>644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70"/>
      <c r="B722" s="77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0"/>
      <c r="B723" s="77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0"/>
      <c r="B724" s="77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2"/>
      <c r="B725" s="77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2" t="s">
        <v>47</v>
      </c>
      <c r="B726" s="791"/>
      <c r="C726" s="801" t="s">
        <v>52</v>
      </c>
      <c r="D726" s="823"/>
      <c r="E726" s="823"/>
      <c r="F726" s="824"/>
      <c r="G726" s="570" t="s">
        <v>685</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2" ht="67.5" customHeight="1" thickBot="1" x14ac:dyDescent="0.2">
      <c r="A727" s="792"/>
      <c r="B727" s="793"/>
      <c r="C727" s="740" t="s">
        <v>56</v>
      </c>
      <c r="D727" s="741"/>
      <c r="E727" s="741"/>
      <c r="F727" s="742"/>
      <c r="G727" s="568" t="s">
        <v>682</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2" ht="67.5" customHeight="1" thickBot="1" x14ac:dyDescent="0.2">
      <c r="A729" s="626" t="s">
        <v>654</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2" ht="67.5" customHeight="1" thickBot="1" x14ac:dyDescent="0.2">
      <c r="A731" s="665"/>
      <c r="B731" s="666"/>
      <c r="C731" s="666"/>
      <c r="D731" s="666"/>
      <c r="E731" s="667"/>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2" ht="66" customHeight="1" thickBot="1" x14ac:dyDescent="0.2">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2"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2"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2" ht="24.75" customHeight="1" x14ac:dyDescent="0.15">
      <c r="A736" s="642" t="s">
        <v>273</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c r="AZ736" s="10"/>
    </row>
    <row r="737" spans="1:51" ht="24.75" customHeight="1" x14ac:dyDescent="0.15">
      <c r="A737" s="982" t="s">
        <v>590</v>
      </c>
      <c r="B737" s="196"/>
      <c r="C737" s="196"/>
      <c r="D737" s="197"/>
      <c r="E737" s="946" t="s">
        <v>635</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9" t="s">
        <v>315</v>
      </c>
      <c r="B738" s="349"/>
      <c r="C738" s="349"/>
      <c r="D738" s="349"/>
      <c r="E738" s="946" t="s">
        <v>635</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9" t="s">
        <v>314</v>
      </c>
      <c r="B739" s="349"/>
      <c r="C739" s="349"/>
      <c r="D739" s="349"/>
      <c r="E739" s="946" t="s">
        <v>635</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9" t="s">
        <v>313</v>
      </c>
      <c r="B740" s="349"/>
      <c r="C740" s="349"/>
      <c r="D740" s="349"/>
      <c r="E740" s="946" t="s">
        <v>635</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9" t="s">
        <v>312</v>
      </c>
      <c r="B741" s="349"/>
      <c r="C741" s="349"/>
      <c r="D741" s="349"/>
      <c r="E741" s="946" t="s">
        <v>635</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9" t="s">
        <v>311</v>
      </c>
      <c r="B742" s="349"/>
      <c r="C742" s="349"/>
      <c r="D742" s="349"/>
      <c r="E742" s="946" t="s">
        <v>635</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9" t="s">
        <v>310</v>
      </c>
      <c r="B743" s="349"/>
      <c r="C743" s="349"/>
      <c r="D743" s="349"/>
      <c r="E743" s="946" t="s">
        <v>635</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9" t="s">
        <v>309</v>
      </c>
      <c r="B744" s="349"/>
      <c r="C744" s="349"/>
      <c r="D744" s="349"/>
      <c r="E744" s="946" t="s">
        <v>635</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9" t="s">
        <v>308</v>
      </c>
      <c r="B745" s="349"/>
      <c r="C745" s="349"/>
      <c r="D745" s="349"/>
      <c r="E745" s="983" t="s">
        <v>635</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9" t="s">
        <v>463</v>
      </c>
      <c r="B746" s="349"/>
      <c r="C746" s="349"/>
      <c r="D746" s="349"/>
      <c r="E746" s="952" t="s">
        <v>635</v>
      </c>
      <c r="F746" s="950"/>
      <c r="G746" s="950"/>
      <c r="H746" s="85" t="str">
        <f>IF(E746="","","-")</f>
        <v>-</v>
      </c>
      <c r="I746" s="950"/>
      <c r="J746" s="950"/>
      <c r="K746" s="85" t="str">
        <f>IF(I746="","","-")</f>
        <v/>
      </c>
      <c r="L746" s="951"/>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9" t="s">
        <v>427</v>
      </c>
      <c r="B747" s="349"/>
      <c r="C747" s="349"/>
      <c r="D747" s="349"/>
      <c r="E747" s="952" t="s">
        <v>628</v>
      </c>
      <c r="F747" s="950"/>
      <c r="G747" s="950"/>
      <c r="H747" s="85" t="str">
        <f>IF(E747="","","-")</f>
        <v>-</v>
      </c>
      <c r="I747" s="950" t="s">
        <v>331</v>
      </c>
      <c r="J747" s="950"/>
      <c r="K747" s="85" t="str">
        <f>IF(I747="","","-")</f>
        <v>-</v>
      </c>
      <c r="L747" s="951">
        <v>52</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606" t="s">
        <v>302</v>
      </c>
      <c r="B748" s="607"/>
      <c r="C748" s="607"/>
      <c r="D748" s="607"/>
      <c r="E748" s="607"/>
      <c r="F748" s="608"/>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6"/>
      <c r="B749" s="607"/>
      <c r="C749" s="607"/>
      <c r="D749" s="607"/>
      <c r="E749" s="607"/>
      <c r="F749" s="6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6"/>
      <c r="B750" s="607"/>
      <c r="C750" s="607"/>
      <c r="D750" s="607"/>
      <c r="E750" s="607"/>
      <c r="F750" s="6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6"/>
      <c r="B751" s="607"/>
      <c r="C751" s="607"/>
      <c r="D751" s="607"/>
      <c r="E751" s="607"/>
      <c r="F751" s="6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6"/>
      <c r="B752" s="607"/>
      <c r="C752" s="607"/>
      <c r="D752" s="607"/>
      <c r="E752" s="607"/>
      <c r="F752" s="6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6"/>
      <c r="B753" s="607"/>
      <c r="C753" s="607"/>
      <c r="D753" s="607"/>
      <c r="E753" s="607"/>
      <c r="F753" s="6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6"/>
      <c r="B754" s="607"/>
      <c r="C754" s="607"/>
      <c r="D754" s="607"/>
      <c r="E754" s="607"/>
      <c r="F754" s="6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6"/>
      <c r="B755" s="607"/>
      <c r="C755" s="607"/>
      <c r="D755" s="607"/>
      <c r="E755" s="607"/>
      <c r="F755" s="6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6"/>
      <c r="B756" s="607"/>
      <c r="C756" s="607"/>
      <c r="D756" s="607"/>
      <c r="E756" s="607"/>
      <c r="F756" s="6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606"/>
      <c r="B757" s="607"/>
      <c r="C757" s="607"/>
      <c r="D757" s="607"/>
      <c r="E757" s="607"/>
      <c r="F757" s="6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606"/>
      <c r="B758" s="607"/>
      <c r="C758" s="607"/>
      <c r="D758" s="607"/>
      <c r="E758" s="607"/>
      <c r="F758" s="6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606"/>
      <c r="B759" s="607"/>
      <c r="C759" s="607"/>
      <c r="D759" s="607"/>
      <c r="E759" s="607"/>
      <c r="F759" s="6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6"/>
      <c r="B760" s="607"/>
      <c r="C760" s="607"/>
      <c r="D760" s="607"/>
      <c r="E760" s="607"/>
      <c r="F760" s="6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6"/>
      <c r="B761" s="607"/>
      <c r="C761" s="607"/>
      <c r="D761" s="607"/>
      <c r="E761" s="607"/>
      <c r="F761" s="6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6"/>
      <c r="B762" s="607"/>
      <c r="C762" s="607"/>
      <c r="D762" s="607"/>
      <c r="E762" s="607"/>
      <c r="F762" s="6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6"/>
      <c r="B763" s="607"/>
      <c r="C763" s="607"/>
      <c r="D763" s="607"/>
      <c r="E763" s="607"/>
      <c r="F763" s="6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606"/>
      <c r="B764" s="607"/>
      <c r="C764" s="607"/>
      <c r="D764" s="607"/>
      <c r="E764" s="607"/>
      <c r="F764" s="6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606"/>
      <c r="B765" s="607"/>
      <c r="C765" s="607"/>
      <c r="D765" s="607"/>
      <c r="E765" s="607"/>
      <c r="F765" s="6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6"/>
      <c r="B766" s="607"/>
      <c r="C766" s="607"/>
      <c r="D766" s="607"/>
      <c r="E766" s="607"/>
      <c r="F766" s="6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6"/>
      <c r="B767" s="607"/>
      <c r="C767" s="607"/>
      <c r="D767" s="607"/>
      <c r="E767" s="607"/>
      <c r="F767" s="6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6"/>
      <c r="B768" s="607"/>
      <c r="C768" s="607"/>
      <c r="D768" s="607"/>
      <c r="E768" s="607"/>
      <c r="F768" s="6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6"/>
      <c r="B769" s="607"/>
      <c r="C769" s="607"/>
      <c r="D769" s="607"/>
      <c r="E769" s="607"/>
      <c r="F769" s="6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6"/>
      <c r="B770" s="607"/>
      <c r="C770" s="607"/>
      <c r="D770" s="607"/>
      <c r="E770" s="607"/>
      <c r="F770" s="6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6"/>
      <c r="B771" s="607"/>
      <c r="C771" s="607"/>
      <c r="D771" s="607"/>
      <c r="E771" s="607"/>
      <c r="F771" s="6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6"/>
      <c r="B772" s="607"/>
      <c r="C772" s="607"/>
      <c r="D772" s="607"/>
      <c r="E772" s="607"/>
      <c r="F772" s="6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6"/>
      <c r="B773" s="607"/>
      <c r="C773" s="607"/>
      <c r="D773" s="607"/>
      <c r="E773" s="607"/>
      <c r="F773" s="6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6"/>
      <c r="B774" s="607"/>
      <c r="C774" s="607"/>
      <c r="D774" s="607"/>
      <c r="E774" s="607"/>
      <c r="F774" s="6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6"/>
      <c r="B775" s="607"/>
      <c r="C775" s="607"/>
      <c r="D775" s="607"/>
      <c r="E775" s="607"/>
      <c r="F775" s="6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6"/>
      <c r="B776" s="607"/>
      <c r="C776" s="607"/>
      <c r="D776" s="607"/>
      <c r="E776" s="607"/>
      <c r="F776" s="6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6"/>
      <c r="B777" s="607"/>
      <c r="C777" s="607"/>
      <c r="D777" s="607"/>
      <c r="E777" s="607"/>
      <c r="F777" s="6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6"/>
      <c r="B778" s="607"/>
      <c r="C778" s="607"/>
      <c r="D778" s="607"/>
      <c r="E778" s="607"/>
      <c r="F778" s="6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6"/>
      <c r="B779" s="607"/>
      <c r="C779" s="607"/>
      <c r="D779" s="607"/>
      <c r="E779" s="607"/>
      <c r="F779" s="6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6"/>
      <c r="B780" s="607"/>
      <c r="C780" s="607"/>
      <c r="D780" s="607"/>
      <c r="E780" s="607"/>
      <c r="F780" s="6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6"/>
      <c r="B781" s="607"/>
      <c r="C781" s="607"/>
      <c r="D781" s="607"/>
      <c r="E781" s="607"/>
      <c r="F781" s="6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6"/>
      <c r="B782" s="607"/>
      <c r="C782" s="607"/>
      <c r="D782" s="607"/>
      <c r="E782" s="607"/>
      <c r="F782" s="6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6"/>
      <c r="B783" s="607"/>
      <c r="C783" s="607"/>
      <c r="D783" s="607"/>
      <c r="E783" s="607"/>
      <c r="F783" s="6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6"/>
      <c r="B784" s="607"/>
      <c r="C784" s="607"/>
      <c r="D784" s="607"/>
      <c r="E784" s="607"/>
      <c r="F784" s="6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6"/>
      <c r="B785" s="607"/>
      <c r="C785" s="607"/>
      <c r="D785" s="607"/>
      <c r="E785" s="607"/>
      <c r="F785" s="6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9"/>
      <c r="B786" s="610"/>
      <c r="C786" s="610"/>
      <c r="D786" s="610"/>
      <c r="E786" s="610"/>
      <c r="F786" s="61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0" t="s">
        <v>304</v>
      </c>
      <c r="B787" s="621"/>
      <c r="C787" s="621"/>
      <c r="D787" s="621"/>
      <c r="E787" s="621"/>
      <c r="F787" s="622"/>
      <c r="G787" s="587" t="s">
        <v>665</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85"/>
    </row>
    <row r="788" spans="1:51" ht="24.75" customHeight="1" x14ac:dyDescent="0.15">
      <c r="A788" s="623"/>
      <c r="B788" s="624"/>
      <c r="C788" s="624"/>
      <c r="D788" s="624"/>
      <c r="E788" s="624"/>
      <c r="F788" s="625"/>
      <c r="G788" s="801" t="s">
        <v>17</v>
      </c>
      <c r="H788" s="660"/>
      <c r="I788" s="660"/>
      <c r="J788" s="660"/>
      <c r="K788" s="660"/>
      <c r="L788" s="659" t="s">
        <v>18</v>
      </c>
      <c r="M788" s="660"/>
      <c r="N788" s="660"/>
      <c r="O788" s="660"/>
      <c r="P788" s="660"/>
      <c r="Q788" s="660"/>
      <c r="R788" s="660"/>
      <c r="S788" s="660"/>
      <c r="T788" s="660"/>
      <c r="U788" s="660"/>
      <c r="V788" s="660"/>
      <c r="W788" s="660"/>
      <c r="X788" s="661"/>
      <c r="Y788" s="645" t="s">
        <v>19</v>
      </c>
      <c r="Z788" s="646"/>
      <c r="AA788" s="646"/>
      <c r="AB788" s="790"/>
      <c r="AC788" s="801" t="s">
        <v>17</v>
      </c>
      <c r="AD788" s="660"/>
      <c r="AE788" s="660"/>
      <c r="AF788" s="660"/>
      <c r="AG788" s="660"/>
      <c r="AH788" s="659" t="s">
        <v>18</v>
      </c>
      <c r="AI788" s="660"/>
      <c r="AJ788" s="660"/>
      <c r="AK788" s="660"/>
      <c r="AL788" s="660"/>
      <c r="AM788" s="660"/>
      <c r="AN788" s="660"/>
      <c r="AO788" s="660"/>
      <c r="AP788" s="660"/>
      <c r="AQ788" s="660"/>
      <c r="AR788" s="660"/>
      <c r="AS788" s="660"/>
      <c r="AT788" s="661"/>
      <c r="AU788" s="645" t="s">
        <v>19</v>
      </c>
      <c r="AV788" s="646"/>
      <c r="AW788" s="646"/>
      <c r="AX788" s="647"/>
    </row>
    <row r="789" spans="1:51" ht="24.75" customHeight="1" x14ac:dyDescent="0.15">
      <c r="A789" s="623"/>
      <c r="B789" s="624"/>
      <c r="C789" s="624"/>
      <c r="D789" s="624"/>
      <c r="E789" s="624"/>
      <c r="F789" s="625"/>
      <c r="G789" s="662" t="s">
        <v>663</v>
      </c>
      <c r="H789" s="663"/>
      <c r="I789" s="663"/>
      <c r="J789" s="663"/>
      <c r="K789" s="664"/>
      <c r="L789" s="656" t="s">
        <v>664</v>
      </c>
      <c r="M789" s="657"/>
      <c r="N789" s="657"/>
      <c r="O789" s="657"/>
      <c r="P789" s="657"/>
      <c r="Q789" s="657"/>
      <c r="R789" s="657"/>
      <c r="S789" s="657"/>
      <c r="T789" s="657"/>
      <c r="U789" s="657"/>
      <c r="V789" s="657"/>
      <c r="W789" s="657"/>
      <c r="X789" s="658"/>
      <c r="Y789" s="373">
        <v>28763</v>
      </c>
      <c r="Z789" s="374"/>
      <c r="AA789" s="374"/>
      <c r="AB789" s="794"/>
      <c r="AC789" s="662"/>
      <c r="AD789" s="663"/>
      <c r="AE789" s="663"/>
      <c r="AF789" s="663"/>
      <c r="AG789" s="664"/>
      <c r="AH789" s="656"/>
      <c r="AI789" s="657"/>
      <c r="AJ789" s="657"/>
      <c r="AK789" s="657"/>
      <c r="AL789" s="657"/>
      <c r="AM789" s="657"/>
      <c r="AN789" s="657"/>
      <c r="AO789" s="657"/>
      <c r="AP789" s="657"/>
      <c r="AQ789" s="657"/>
      <c r="AR789" s="657"/>
      <c r="AS789" s="657"/>
      <c r="AT789" s="658"/>
      <c r="AU789" s="373"/>
      <c r="AV789" s="374"/>
      <c r="AW789" s="374"/>
      <c r="AX789" s="375"/>
    </row>
    <row r="790" spans="1:51" ht="24.75" hidden="1"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1" ht="24.75" hidden="1"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1" ht="24.75" hidden="1" customHeight="1" x14ac:dyDescent="0.15">
      <c r="A792" s="623"/>
      <c r="B792" s="624"/>
      <c r="C792" s="624"/>
      <c r="D792" s="624"/>
      <c r="E792" s="624"/>
      <c r="F792" s="625"/>
      <c r="G792" s="598"/>
      <c r="H792" s="599"/>
      <c r="I792" s="599"/>
      <c r="J792" s="599"/>
      <c r="K792" s="600"/>
      <c r="L792" s="590"/>
      <c r="M792" s="591"/>
      <c r="N792" s="591"/>
      <c r="O792" s="591"/>
      <c r="P792" s="591"/>
      <c r="Q792" s="591"/>
      <c r="R792" s="591"/>
      <c r="S792" s="591"/>
      <c r="T792" s="591"/>
      <c r="U792" s="591"/>
      <c r="V792" s="591"/>
      <c r="W792" s="591"/>
      <c r="X792" s="592"/>
      <c r="Y792" s="593"/>
      <c r="Z792" s="594"/>
      <c r="AA792" s="594"/>
      <c r="AB792" s="604"/>
      <c r="AC792" s="598"/>
      <c r="AD792" s="599"/>
      <c r="AE792" s="599"/>
      <c r="AF792" s="599"/>
      <c r="AG792" s="600"/>
      <c r="AH792" s="590"/>
      <c r="AI792" s="591"/>
      <c r="AJ792" s="591"/>
      <c r="AK792" s="591"/>
      <c r="AL792" s="591"/>
      <c r="AM792" s="591"/>
      <c r="AN792" s="591"/>
      <c r="AO792" s="591"/>
      <c r="AP792" s="591"/>
      <c r="AQ792" s="591"/>
      <c r="AR792" s="591"/>
      <c r="AS792" s="591"/>
      <c r="AT792" s="592"/>
      <c r="AU792" s="593"/>
      <c r="AV792" s="594"/>
      <c r="AW792" s="594"/>
      <c r="AX792" s="595"/>
    </row>
    <row r="793" spans="1:51" ht="24.75" hidden="1" customHeight="1" x14ac:dyDescent="0.15">
      <c r="A793" s="623"/>
      <c r="B793" s="624"/>
      <c r="C793" s="624"/>
      <c r="D793" s="624"/>
      <c r="E793" s="624"/>
      <c r="F793" s="625"/>
      <c r="G793" s="598"/>
      <c r="H793" s="599"/>
      <c r="I793" s="599"/>
      <c r="J793" s="599"/>
      <c r="K793" s="600"/>
      <c r="L793" s="590"/>
      <c r="M793" s="591"/>
      <c r="N793" s="591"/>
      <c r="O793" s="591"/>
      <c r="P793" s="591"/>
      <c r="Q793" s="591"/>
      <c r="R793" s="591"/>
      <c r="S793" s="591"/>
      <c r="T793" s="591"/>
      <c r="U793" s="591"/>
      <c r="V793" s="591"/>
      <c r="W793" s="591"/>
      <c r="X793" s="592"/>
      <c r="Y793" s="593"/>
      <c r="Z793" s="594"/>
      <c r="AA793" s="594"/>
      <c r="AB793" s="604"/>
      <c r="AC793" s="598"/>
      <c r="AD793" s="599"/>
      <c r="AE793" s="599"/>
      <c r="AF793" s="599"/>
      <c r="AG793" s="600"/>
      <c r="AH793" s="590"/>
      <c r="AI793" s="591"/>
      <c r="AJ793" s="591"/>
      <c r="AK793" s="591"/>
      <c r="AL793" s="591"/>
      <c r="AM793" s="591"/>
      <c r="AN793" s="591"/>
      <c r="AO793" s="591"/>
      <c r="AP793" s="591"/>
      <c r="AQ793" s="591"/>
      <c r="AR793" s="591"/>
      <c r="AS793" s="591"/>
      <c r="AT793" s="592"/>
      <c r="AU793" s="593"/>
      <c r="AV793" s="594"/>
      <c r="AW793" s="594"/>
      <c r="AX793" s="595"/>
    </row>
    <row r="794" spans="1:51" ht="24.75" hidden="1" customHeight="1" x14ac:dyDescent="0.15">
      <c r="A794" s="623"/>
      <c r="B794" s="624"/>
      <c r="C794" s="624"/>
      <c r="D794" s="624"/>
      <c r="E794" s="624"/>
      <c r="F794" s="625"/>
      <c r="G794" s="598"/>
      <c r="H794" s="599"/>
      <c r="I794" s="599"/>
      <c r="J794" s="599"/>
      <c r="K794" s="600"/>
      <c r="L794" s="590"/>
      <c r="M794" s="591"/>
      <c r="N794" s="591"/>
      <c r="O794" s="591"/>
      <c r="P794" s="591"/>
      <c r="Q794" s="591"/>
      <c r="R794" s="591"/>
      <c r="S794" s="591"/>
      <c r="T794" s="591"/>
      <c r="U794" s="591"/>
      <c r="V794" s="591"/>
      <c r="W794" s="591"/>
      <c r="X794" s="592"/>
      <c r="Y794" s="593"/>
      <c r="Z794" s="594"/>
      <c r="AA794" s="594"/>
      <c r="AB794" s="604"/>
      <c r="AC794" s="598"/>
      <c r="AD794" s="599"/>
      <c r="AE794" s="599"/>
      <c r="AF794" s="599"/>
      <c r="AG794" s="600"/>
      <c r="AH794" s="590"/>
      <c r="AI794" s="591"/>
      <c r="AJ794" s="591"/>
      <c r="AK794" s="591"/>
      <c r="AL794" s="591"/>
      <c r="AM794" s="591"/>
      <c r="AN794" s="591"/>
      <c r="AO794" s="591"/>
      <c r="AP794" s="591"/>
      <c r="AQ794" s="591"/>
      <c r="AR794" s="591"/>
      <c r="AS794" s="591"/>
      <c r="AT794" s="592"/>
      <c r="AU794" s="593"/>
      <c r="AV794" s="594"/>
      <c r="AW794" s="594"/>
      <c r="AX794" s="595"/>
    </row>
    <row r="795" spans="1:51"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1"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1"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1"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1" ht="62.25" customHeight="1" x14ac:dyDescent="0.15">
      <c r="A799" s="623"/>
      <c r="B799" s="624"/>
      <c r="C799" s="624"/>
      <c r="D799" s="624"/>
      <c r="E799" s="624"/>
      <c r="F799" s="625"/>
      <c r="G799" s="812" t="s">
        <v>20</v>
      </c>
      <c r="H799" s="813"/>
      <c r="I799" s="813"/>
      <c r="J799" s="813"/>
      <c r="K799" s="813"/>
      <c r="L799" s="814"/>
      <c r="M799" s="815"/>
      <c r="N799" s="815"/>
      <c r="O799" s="815"/>
      <c r="P799" s="815"/>
      <c r="Q799" s="815"/>
      <c r="R799" s="815"/>
      <c r="S799" s="815"/>
      <c r="T799" s="815"/>
      <c r="U799" s="815"/>
      <c r="V799" s="815"/>
      <c r="W799" s="815"/>
      <c r="X799" s="816"/>
      <c r="Y799" s="817">
        <f>SUM(Y789:AB798)</f>
        <v>28763</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0</v>
      </c>
      <c r="AV799" s="818"/>
      <c r="AW799" s="818"/>
      <c r="AX799" s="820"/>
    </row>
    <row r="800" spans="1:51" ht="24.75" hidden="1" customHeight="1" x14ac:dyDescent="0.15">
      <c r="A800" s="623"/>
      <c r="B800" s="624"/>
      <c r="C800" s="624"/>
      <c r="D800" s="624"/>
      <c r="E800" s="624"/>
      <c r="F800" s="625"/>
      <c r="G800" s="587" t="s">
        <v>242</v>
      </c>
      <c r="H800" s="588"/>
      <c r="I800" s="588"/>
      <c r="J800" s="588"/>
      <c r="K800" s="588"/>
      <c r="L800" s="588"/>
      <c r="M800" s="588"/>
      <c r="N800" s="588"/>
      <c r="O800" s="588"/>
      <c r="P800" s="588"/>
      <c r="Q800" s="588"/>
      <c r="R800" s="588"/>
      <c r="S800" s="588"/>
      <c r="T800" s="588"/>
      <c r="U800" s="588"/>
      <c r="V800" s="588"/>
      <c r="W800" s="588"/>
      <c r="X800" s="588"/>
      <c r="Y800" s="588"/>
      <c r="Z800" s="588"/>
      <c r="AA800" s="588"/>
      <c r="AB800" s="589"/>
      <c r="AC800" s="587" t="s">
        <v>241</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85"/>
      <c r="AY800">
        <f>COUNTA($G$802,$AC$802)</f>
        <v>0</v>
      </c>
    </row>
    <row r="801" spans="1:51" ht="24.75" hidden="1" customHeight="1" x14ac:dyDescent="0.15">
      <c r="A801" s="623"/>
      <c r="B801" s="624"/>
      <c r="C801" s="624"/>
      <c r="D801" s="624"/>
      <c r="E801" s="624"/>
      <c r="F801" s="625"/>
      <c r="G801" s="801" t="s">
        <v>17</v>
      </c>
      <c r="H801" s="660"/>
      <c r="I801" s="660"/>
      <c r="J801" s="660"/>
      <c r="K801" s="660"/>
      <c r="L801" s="659" t="s">
        <v>18</v>
      </c>
      <c r="M801" s="660"/>
      <c r="N801" s="660"/>
      <c r="O801" s="660"/>
      <c r="P801" s="660"/>
      <c r="Q801" s="660"/>
      <c r="R801" s="660"/>
      <c r="S801" s="660"/>
      <c r="T801" s="660"/>
      <c r="U801" s="660"/>
      <c r="V801" s="660"/>
      <c r="W801" s="660"/>
      <c r="X801" s="661"/>
      <c r="Y801" s="645" t="s">
        <v>19</v>
      </c>
      <c r="Z801" s="646"/>
      <c r="AA801" s="646"/>
      <c r="AB801" s="790"/>
      <c r="AC801" s="801" t="s">
        <v>17</v>
      </c>
      <c r="AD801" s="660"/>
      <c r="AE801" s="660"/>
      <c r="AF801" s="660"/>
      <c r="AG801" s="660"/>
      <c r="AH801" s="659" t="s">
        <v>18</v>
      </c>
      <c r="AI801" s="660"/>
      <c r="AJ801" s="660"/>
      <c r="AK801" s="660"/>
      <c r="AL801" s="660"/>
      <c r="AM801" s="660"/>
      <c r="AN801" s="660"/>
      <c r="AO801" s="660"/>
      <c r="AP801" s="660"/>
      <c r="AQ801" s="660"/>
      <c r="AR801" s="660"/>
      <c r="AS801" s="660"/>
      <c r="AT801" s="661"/>
      <c r="AU801" s="645" t="s">
        <v>19</v>
      </c>
      <c r="AV801" s="646"/>
      <c r="AW801" s="646"/>
      <c r="AX801" s="647"/>
      <c r="AY801">
        <f>$AY$800</f>
        <v>0</v>
      </c>
    </row>
    <row r="802" spans="1:51" ht="24.75" hidden="1" customHeight="1" x14ac:dyDescent="0.15">
      <c r="A802" s="623"/>
      <c r="B802" s="624"/>
      <c r="C802" s="624"/>
      <c r="D802" s="624"/>
      <c r="E802" s="624"/>
      <c r="F802" s="625"/>
      <c r="G802" s="662"/>
      <c r="H802" s="663"/>
      <c r="I802" s="663"/>
      <c r="J802" s="663"/>
      <c r="K802" s="664"/>
      <c r="L802" s="656"/>
      <c r="M802" s="657"/>
      <c r="N802" s="657"/>
      <c r="O802" s="657"/>
      <c r="P802" s="657"/>
      <c r="Q802" s="657"/>
      <c r="R802" s="657"/>
      <c r="S802" s="657"/>
      <c r="T802" s="657"/>
      <c r="U802" s="657"/>
      <c r="V802" s="657"/>
      <c r="W802" s="657"/>
      <c r="X802" s="658"/>
      <c r="Y802" s="373"/>
      <c r="Z802" s="374"/>
      <c r="AA802" s="374"/>
      <c r="AB802" s="794"/>
      <c r="AC802" s="662"/>
      <c r="AD802" s="663"/>
      <c r="AE802" s="663"/>
      <c r="AF802" s="663"/>
      <c r="AG802" s="664"/>
      <c r="AH802" s="656"/>
      <c r="AI802" s="657"/>
      <c r="AJ802" s="657"/>
      <c r="AK802" s="657"/>
      <c r="AL802" s="657"/>
      <c r="AM802" s="657"/>
      <c r="AN802" s="657"/>
      <c r="AO802" s="657"/>
      <c r="AP802" s="657"/>
      <c r="AQ802" s="657"/>
      <c r="AR802" s="657"/>
      <c r="AS802" s="657"/>
      <c r="AT802" s="658"/>
      <c r="AU802" s="373"/>
      <c r="AV802" s="374"/>
      <c r="AW802" s="374"/>
      <c r="AX802" s="375"/>
      <c r="AY802">
        <f t="shared" ref="AY802:AY812" si="115">$AY$800</f>
        <v>0</v>
      </c>
    </row>
    <row r="803" spans="1:51"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c r="AY803">
        <f t="shared" si="115"/>
        <v>0</v>
      </c>
    </row>
    <row r="804" spans="1:51"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c r="AY804">
        <f t="shared" si="115"/>
        <v>0</v>
      </c>
    </row>
    <row r="805" spans="1:51" ht="24.75" hidden="1" customHeight="1" x14ac:dyDescent="0.15">
      <c r="A805" s="623"/>
      <c r="B805" s="624"/>
      <c r="C805" s="624"/>
      <c r="D805" s="624"/>
      <c r="E805" s="624"/>
      <c r="F805" s="625"/>
      <c r="G805" s="598"/>
      <c r="H805" s="599"/>
      <c r="I805" s="599"/>
      <c r="J805" s="599"/>
      <c r="K805" s="600"/>
      <c r="L805" s="590"/>
      <c r="M805" s="591"/>
      <c r="N805" s="591"/>
      <c r="O805" s="591"/>
      <c r="P805" s="591"/>
      <c r="Q805" s="591"/>
      <c r="R805" s="591"/>
      <c r="S805" s="591"/>
      <c r="T805" s="591"/>
      <c r="U805" s="591"/>
      <c r="V805" s="591"/>
      <c r="W805" s="591"/>
      <c r="X805" s="592"/>
      <c r="Y805" s="593"/>
      <c r="Z805" s="594"/>
      <c r="AA805" s="594"/>
      <c r="AB805" s="604"/>
      <c r="AC805" s="598"/>
      <c r="AD805" s="599"/>
      <c r="AE805" s="599"/>
      <c r="AF805" s="599"/>
      <c r="AG805" s="600"/>
      <c r="AH805" s="590"/>
      <c r="AI805" s="591"/>
      <c r="AJ805" s="591"/>
      <c r="AK805" s="591"/>
      <c r="AL805" s="591"/>
      <c r="AM805" s="591"/>
      <c r="AN805" s="591"/>
      <c r="AO805" s="591"/>
      <c r="AP805" s="591"/>
      <c r="AQ805" s="591"/>
      <c r="AR805" s="591"/>
      <c r="AS805" s="591"/>
      <c r="AT805" s="592"/>
      <c r="AU805" s="593"/>
      <c r="AV805" s="594"/>
      <c r="AW805" s="594"/>
      <c r="AX805" s="595"/>
      <c r="AY805">
        <f t="shared" si="115"/>
        <v>0</v>
      </c>
    </row>
    <row r="806" spans="1:51" ht="24.75" hidden="1" customHeight="1" x14ac:dyDescent="0.15">
      <c r="A806" s="623"/>
      <c r="B806" s="624"/>
      <c r="C806" s="624"/>
      <c r="D806" s="624"/>
      <c r="E806" s="624"/>
      <c r="F806" s="625"/>
      <c r="G806" s="598"/>
      <c r="H806" s="599"/>
      <c r="I806" s="599"/>
      <c r="J806" s="599"/>
      <c r="K806" s="600"/>
      <c r="L806" s="590"/>
      <c r="M806" s="591"/>
      <c r="N806" s="591"/>
      <c r="O806" s="591"/>
      <c r="P806" s="591"/>
      <c r="Q806" s="591"/>
      <c r="R806" s="591"/>
      <c r="S806" s="591"/>
      <c r="T806" s="591"/>
      <c r="U806" s="591"/>
      <c r="V806" s="591"/>
      <c r="W806" s="591"/>
      <c r="X806" s="592"/>
      <c r="Y806" s="593"/>
      <c r="Z806" s="594"/>
      <c r="AA806" s="594"/>
      <c r="AB806" s="604"/>
      <c r="AC806" s="598"/>
      <c r="AD806" s="599"/>
      <c r="AE806" s="599"/>
      <c r="AF806" s="599"/>
      <c r="AG806" s="600"/>
      <c r="AH806" s="590"/>
      <c r="AI806" s="591"/>
      <c r="AJ806" s="591"/>
      <c r="AK806" s="591"/>
      <c r="AL806" s="591"/>
      <c r="AM806" s="591"/>
      <c r="AN806" s="591"/>
      <c r="AO806" s="591"/>
      <c r="AP806" s="591"/>
      <c r="AQ806" s="591"/>
      <c r="AR806" s="591"/>
      <c r="AS806" s="591"/>
      <c r="AT806" s="592"/>
      <c r="AU806" s="593"/>
      <c r="AV806" s="594"/>
      <c r="AW806" s="594"/>
      <c r="AX806" s="595"/>
      <c r="AY806">
        <f t="shared" si="115"/>
        <v>0</v>
      </c>
    </row>
    <row r="807" spans="1:51" ht="24.75" hidden="1" customHeight="1" x14ac:dyDescent="0.15">
      <c r="A807" s="623"/>
      <c r="B807" s="624"/>
      <c r="C807" s="624"/>
      <c r="D807" s="624"/>
      <c r="E807" s="624"/>
      <c r="F807" s="625"/>
      <c r="G807" s="598"/>
      <c r="H807" s="599"/>
      <c r="I807" s="599"/>
      <c r="J807" s="599"/>
      <c r="K807" s="600"/>
      <c r="L807" s="590"/>
      <c r="M807" s="591"/>
      <c r="N807" s="591"/>
      <c r="O807" s="591"/>
      <c r="P807" s="591"/>
      <c r="Q807" s="591"/>
      <c r="R807" s="591"/>
      <c r="S807" s="591"/>
      <c r="T807" s="591"/>
      <c r="U807" s="591"/>
      <c r="V807" s="591"/>
      <c r="W807" s="591"/>
      <c r="X807" s="592"/>
      <c r="Y807" s="593"/>
      <c r="Z807" s="594"/>
      <c r="AA807" s="594"/>
      <c r="AB807" s="604"/>
      <c r="AC807" s="598"/>
      <c r="AD807" s="599"/>
      <c r="AE807" s="599"/>
      <c r="AF807" s="599"/>
      <c r="AG807" s="600"/>
      <c r="AH807" s="590"/>
      <c r="AI807" s="591"/>
      <c r="AJ807" s="591"/>
      <c r="AK807" s="591"/>
      <c r="AL807" s="591"/>
      <c r="AM807" s="591"/>
      <c r="AN807" s="591"/>
      <c r="AO807" s="591"/>
      <c r="AP807" s="591"/>
      <c r="AQ807" s="591"/>
      <c r="AR807" s="591"/>
      <c r="AS807" s="591"/>
      <c r="AT807" s="592"/>
      <c r="AU807" s="593"/>
      <c r="AV807" s="594"/>
      <c r="AW807" s="594"/>
      <c r="AX807" s="595"/>
      <c r="AY807">
        <f t="shared" si="115"/>
        <v>0</v>
      </c>
    </row>
    <row r="808" spans="1:51"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c r="AY808">
        <f t="shared" si="115"/>
        <v>0</v>
      </c>
    </row>
    <row r="809" spans="1:51"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c r="AY809">
        <f t="shared" si="115"/>
        <v>0</v>
      </c>
    </row>
    <row r="810" spans="1:51"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c r="AY810">
        <f t="shared" si="115"/>
        <v>0</v>
      </c>
    </row>
    <row r="811" spans="1:51"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c r="AY811">
        <f t="shared" si="115"/>
        <v>0</v>
      </c>
    </row>
    <row r="812" spans="1:51" ht="24.75" hidden="1" customHeight="1" thickBot="1" x14ac:dyDescent="0.2">
      <c r="A812" s="623"/>
      <c r="B812" s="624"/>
      <c r="C812" s="624"/>
      <c r="D812" s="624"/>
      <c r="E812" s="624"/>
      <c r="F812" s="625"/>
      <c r="G812" s="812" t="s">
        <v>20</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15">
      <c r="A813" s="623"/>
      <c r="B813" s="624"/>
      <c r="C813" s="624"/>
      <c r="D813" s="624"/>
      <c r="E813" s="624"/>
      <c r="F813" s="625"/>
      <c r="G813" s="587" t="s">
        <v>243</v>
      </c>
      <c r="H813" s="588"/>
      <c r="I813" s="588"/>
      <c r="J813" s="588"/>
      <c r="K813" s="588"/>
      <c r="L813" s="588"/>
      <c r="M813" s="588"/>
      <c r="N813" s="588"/>
      <c r="O813" s="588"/>
      <c r="P813" s="588"/>
      <c r="Q813" s="588"/>
      <c r="R813" s="588"/>
      <c r="S813" s="588"/>
      <c r="T813" s="588"/>
      <c r="U813" s="588"/>
      <c r="V813" s="588"/>
      <c r="W813" s="588"/>
      <c r="X813" s="588"/>
      <c r="Y813" s="588"/>
      <c r="Z813" s="588"/>
      <c r="AA813" s="588"/>
      <c r="AB813" s="589"/>
      <c r="AC813" s="587" t="s">
        <v>244</v>
      </c>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85"/>
      <c r="AY813">
        <f>COUNTA($G$815,$AC$815)</f>
        <v>0</v>
      </c>
    </row>
    <row r="814" spans="1:51" ht="24.75" hidden="1" customHeight="1" x14ac:dyDescent="0.15">
      <c r="A814" s="623"/>
      <c r="B814" s="624"/>
      <c r="C814" s="624"/>
      <c r="D814" s="624"/>
      <c r="E814" s="624"/>
      <c r="F814" s="625"/>
      <c r="G814" s="801" t="s">
        <v>17</v>
      </c>
      <c r="H814" s="660"/>
      <c r="I814" s="660"/>
      <c r="J814" s="660"/>
      <c r="K814" s="660"/>
      <c r="L814" s="659" t="s">
        <v>18</v>
      </c>
      <c r="M814" s="660"/>
      <c r="N814" s="660"/>
      <c r="O814" s="660"/>
      <c r="P814" s="660"/>
      <c r="Q814" s="660"/>
      <c r="R814" s="660"/>
      <c r="S814" s="660"/>
      <c r="T814" s="660"/>
      <c r="U814" s="660"/>
      <c r="V814" s="660"/>
      <c r="W814" s="660"/>
      <c r="X814" s="661"/>
      <c r="Y814" s="645" t="s">
        <v>19</v>
      </c>
      <c r="Z814" s="646"/>
      <c r="AA814" s="646"/>
      <c r="AB814" s="790"/>
      <c r="AC814" s="801" t="s">
        <v>17</v>
      </c>
      <c r="AD814" s="660"/>
      <c r="AE814" s="660"/>
      <c r="AF814" s="660"/>
      <c r="AG814" s="660"/>
      <c r="AH814" s="659" t="s">
        <v>18</v>
      </c>
      <c r="AI814" s="660"/>
      <c r="AJ814" s="660"/>
      <c r="AK814" s="660"/>
      <c r="AL814" s="660"/>
      <c r="AM814" s="660"/>
      <c r="AN814" s="660"/>
      <c r="AO814" s="660"/>
      <c r="AP814" s="660"/>
      <c r="AQ814" s="660"/>
      <c r="AR814" s="660"/>
      <c r="AS814" s="660"/>
      <c r="AT814" s="661"/>
      <c r="AU814" s="645" t="s">
        <v>19</v>
      </c>
      <c r="AV814" s="646"/>
      <c r="AW814" s="646"/>
      <c r="AX814" s="647"/>
      <c r="AY814">
        <f>$AY$813</f>
        <v>0</v>
      </c>
    </row>
    <row r="815" spans="1:51" ht="24.75" hidden="1" customHeight="1" x14ac:dyDescent="0.15">
      <c r="A815" s="623"/>
      <c r="B815" s="624"/>
      <c r="C815" s="624"/>
      <c r="D815" s="624"/>
      <c r="E815" s="624"/>
      <c r="F815" s="625"/>
      <c r="G815" s="662"/>
      <c r="H815" s="663"/>
      <c r="I815" s="663"/>
      <c r="J815" s="663"/>
      <c r="K815" s="664"/>
      <c r="L815" s="656"/>
      <c r="M815" s="657"/>
      <c r="N815" s="657"/>
      <c r="O815" s="657"/>
      <c r="P815" s="657"/>
      <c r="Q815" s="657"/>
      <c r="R815" s="657"/>
      <c r="S815" s="657"/>
      <c r="T815" s="657"/>
      <c r="U815" s="657"/>
      <c r="V815" s="657"/>
      <c r="W815" s="657"/>
      <c r="X815" s="658"/>
      <c r="Y815" s="373"/>
      <c r="Z815" s="374"/>
      <c r="AA815" s="374"/>
      <c r="AB815" s="794"/>
      <c r="AC815" s="662"/>
      <c r="AD815" s="663"/>
      <c r="AE815" s="663"/>
      <c r="AF815" s="663"/>
      <c r="AG815" s="664"/>
      <c r="AH815" s="656"/>
      <c r="AI815" s="657"/>
      <c r="AJ815" s="657"/>
      <c r="AK815" s="657"/>
      <c r="AL815" s="657"/>
      <c r="AM815" s="657"/>
      <c r="AN815" s="657"/>
      <c r="AO815" s="657"/>
      <c r="AP815" s="657"/>
      <c r="AQ815" s="657"/>
      <c r="AR815" s="657"/>
      <c r="AS815" s="657"/>
      <c r="AT815" s="658"/>
      <c r="AU815" s="373"/>
      <c r="AV815" s="374"/>
      <c r="AW815" s="374"/>
      <c r="AX815" s="375"/>
      <c r="AY815">
        <f t="shared" ref="AY815:AY825" si="116">$AY$813</f>
        <v>0</v>
      </c>
    </row>
    <row r="816" spans="1:51"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c r="AY816">
        <f t="shared" si="116"/>
        <v>0</v>
      </c>
    </row>
    <row r="817" spans="1:51"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c r="AY817">
        <f t="shared" si="116"/>
        <v>0</v>
      </c>
    </row>
    <row r="818" spans="1:51" ht="24.75" hidden="1" customHeight="1" x14ac:dyDescent="0.15">
      <c r="A818" s="623"/>
      <c r="B818" s="624"/>
      <c r="C818" s="624"/>
      <c r="D818" s="624"/>
      <c r="E818" s="624"/>
      <c r="F818" s="625"/>
      <c r="G818" s="598"/>
      <c r="H818" s="599"/>
      <c r="I818" s="599"/>
      <c r="J818" s="599"/>
      <c r="K818" s="600"/>
      <c r="L818" s="590"/>
      <c r="M818" s="591"/>
      <c r="N818" s="591"/>
      <c r="O818" s="591"/>
      <c r="P818" s="591"/>
      <c r="Q818" s="591"/>
      <c r="R818" s="591"/>
      <c r="S818" s="591"/>
      <c r="T818" s="591"/>
      <c r="U818" s="591"/>
      <c r="V818" s="591"/>
      <c r="W818" s="591"/>
      <c r="X818" s="592"/>
      <c r="Y818" s="593"/>
      <c r="Z818" s="594"/>
      <c r="AA818" s="594"/>
      <c r="AB818" s="604"/>
      <c r="AC818" s="598"/>
      <c r="AD818" s="599"/>
      <c r="AE818" s="599"/>
      <c r="AF818" s="599"/>
      <c r="AG818" s="600"/>
      <c r="AH818" s="590"/>
      <c r="AI818" s="591"/>
      <c r="AJ818" s="591"/>
      <c r="AK818" s="591"/>
      <c r="AL818" s="591"/>
      <c r="AM818" s="591"/>
      <c r="AN818" s="591"/>
      <c r="AO818" s="591"/>
      <c r="AP818" s="591"/>
      <c r="AQ818" s="591"/>
      <c r="AR818" s="591"/>
      <c r="AS818" s="591"/>
      <c r="AT818" s="592"/>
      <c r="AU818" s="593"/>
      <c r="AV818" s="594"/>
      <c r="AW818" s="594"/>
      <c r="AX818" s="595"/>
      <c r="AY818">
        <f t="shared" si="116"/>
        <v>0</v>
      </c>
    </row>
    <row r="819" spans="1:51" ht="24.75" hidden="1" customHeight="1" x14ac:dyDescent="0.15">
      <c r="A819" s="623"/>
      <c r="B819" s="624"/>
      <c r="C819" s="624"/>
      <c r="D819" s="624"/>
      <c r="E819" s="624"/>
      <c r="F819" s="625"/>
      <c r="G819" s="598"/>
      <c r="H819" s="599"/>
      <c r="I819" s="599"/>
      <c r="J819" s="599"/>
      <c r="K819" s="600"/>
      <c r="L819" s="590"/>
      <c r="M819" s="591"/>
      <c r="N819" s="591"/>
      <c r="O819" s="591"/>
      <c r="P819" s="591"/>
      <c r="Q819" s="591"/>
      <c r="R819" s="591"/>
      <c r="S819" s="591"/>
      <c r="T819" s="591"/>
      <c r="U819" s="591"/>
      <c r="V819" s="591"/>
      <c r="W819" s="591"/>
      <c r="X819" s="592"/>
      <c r="Y819" s="593"/>
      <c r="Z819" s="594"/>
      <c r="AA819" s="594"/>
      <c r="AB819" s="604"/>
      <c r="AC819" s="598"/>
      <c r="AD819" s="599"/>
      <c r="AE819" s="599"/>
      <c r="AF819" s="599"/>
      <c r="AG819" s="600"/>
      <c r="AH819" s="590"/>
      <c r="AI819" s="591"/>
      <c r="AJ819" s="591"/>
      <c r="AK819" s="591"/>
      <c r="AL819" s="591"/>
      <c r="AM819" s="591"/>
      <c r="AN819" s="591"/>
      <c r="AO819" s="591"/>
      <c r="AP819" s="591"/>
      <c r="AQ819" s="591"/>
      <c r="AR819" s="591"/>
      <c r="AS819" s="591"/>
      <c r="AT819" s="592"/>
      <c r="AU819" s="593"/>
      <c r="AV819" s="594"/>
      <c r="AW819" s="594"/>
      <c r="AX819" s="595"/>
      <c r="AY819">
        <f t="shared" si="116"/>
        <v>0</v>
      </c>
    </row>
    <row r="820" spans="1:51" ht="24.75" hidden="1" customHeight="1" x14ac:dyDescent="0.15">
      <c r="A820" s="623"/>
      <c r="B820" s="624"/>
      <c r="C820" s="624"/>
      <c r="D820" s="624"/>
      <c r="E820" s="624"/>
      <c r="F820" s="625"/>
      <c r="G820" s="598"/>
      <c r="H820" s="599"/>
      <c r="I820" s="599"/>
      <c r="J820" s="599"/>
      <c r="K820" s="600"/>
      <c r="L820" s="590"/>
      <c r="M820" s="591"/>
      <c r="N820" s="591"/>
      <c r="O820" s="591"/>
      <c r="P820" s="591"/>
      <c r="Q820" s="591"/>
      <c r="R820" s="591"/>
      <c r="S820" s="591"/>
      <c r="T820" s="591"/>
      <c r="U820" s="591"/>
      <c r="V820" s="591"/>
      <c r="W820" s="591"/>
      <c r="X820" s="592"/>
      <c r="Y820" s="593"/>
      <c r="Z820" s="594"/>
      <c r="AA820" s="594"/>
      <c r="AB820" s="604"/>
      <c r="AC820" s="598"/>
      <c r="AD820" s="599"/>
      <c r="AE820" s="599"/>
      <c r="AF820" s="599"/>
      <c r="AG820" s="600"/>
      <c r="AH820" s="590"/>
      <c r="AI820" s="591"/>
      <c r="AJ820" s="591"/>
      <c r="AK820" s="591"/>
      <c r="AL820" s="591"/>
      <c r="AM820" s="591"/>
      <c r="AN820" s="591"/>
      <c r="AO820" s="591"/>
      <c r="AP820" s="591"/>
      <c r="AQ820" s="591"/>
      <c r="AR820" s="591"/>
      <c r="AS820" s="591"/>
      <c r="AT820" s="592"/>
      <c r="AU820" s="593"/>
      <c r="AV820" s="594"/>
      <c r="AW820" s="594"/>
      <c r="AX820" s="595"/>
      <c r="AY820">
        <f t="shared" si="116"/>
        <v>0</v>
      </c>
    </row>
    <row r="821" spans="1:51"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c r="AY821">
        <f t="shared" si="116"/>
        <v>0</v>
      </c>
    </row>
    <row r="822" spans="1:51"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c r="AY822">
        <f t="shared" si="116"/>
        <v>0</v>
      </c>
    </row>
    <row r="823" spans="1:51"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c r="AY823">
        <f t="shared" si="116"/>
        <v>0</v>
      </c>
    </row>
    <row r="824" spans="1:51"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c r="AY824">
        <f t="shared" si="116"/>
        <v>0</v>
      </c>
    </row>
    <row r="825" spans="1:51" ht="24.75" hidden="1" customHeight="1" thickBot="1" x14ac:dyDescent="0.2">
      <c r="A825" s="623"/>
      <c r="B825" s="624"/>
      <c r="C825" s="624"/>
      <c r="D825" s="624"/>
      <c r="E825" s="624"/>
      <c r="F825" s="625"/>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3"/>
      <c r="B826" s="624"/>
      <c r="C826" s="624"/>
      <c r="D826" s="624"/>
      <c r="E826" s="624"/>
      <c r="F826" s="625"/>
      <c r="G826" s="587" t="s">
        <v>218</v>
      </c>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t="s">
        <v>177</v>
      </c>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85"/>
      <c r="AY826">
        <f>COUNTA($G$828,$AC$828)</f>
        <v>0</v>
      </c>
    </row>
    <row r="827" spans="1:51" ht="24.75" hidden="1" customHeight="1" x14ac:dyDescent="0.15">
      <c r="A827" s="623"/>
      <c r="B827" s="624"/>
      <c r="C827" s="624"/>
      <c r="D827" s="624"/>
      <c r="E827" s="624"/>
      <c r="F827" s="625"/>
      <c r="G827" s="801" t="s">
        <v>17</v>
      </c>
      <c r="H827" s="660"/>
      <c r="I827" s="660"/>
      <c r="J827" s="660"/>
      <c r="K827" s="660"/>
      <c r="L827" s="659" t="s">
        <v>18</v>
      </c>
      <c r="M827" s="660"/>
      <c r="N827" s="660"/>
      <c r="O827" s="660"/>
      <c r="P827" s="660"/>
      <c r="Q827" s="660"/>
      <c r="R827" s="660"/>
      <c r="S827" s="660"/>
      <c r="T827" s="660"/>
      <c r="U827" s="660"/>
      <c r="V827" s="660"/>
      <c r="W827" s="660"/>
      <c r="X827" s="661"/>
      <c r="Y827" s="645" t="s">
        <v>19</v>
      </c>
      <c r="Z827" s="646"/>
      <c r="AA827" s="646"/>
      <c r="AB827" s="790"/>
      <c r="AC827" s="801" t="s">
        <v>17</v>
      </c>
      <c r="AD827" s="660"/>
      <c r="AE827" s="660"/>
      <c r="AF827" s="660"/>
      <c r="AG827" s="660"/>
      <c r="AH827" s="659" t="s">
        <v>18</v>
      </c>
      <c r="AI827" s="660"/>
      <c r="AJ827" s="660"/>
      <c r="AK827" s="660"/>
      <c r="AL827" s="660"/>
      <c r="AM827" s="660"/>
      <c r="AN827" s="660"/>
      <c r="AO827" s="660"/>
      <c r="AP827" s="660"/>
      <c r="AQ827" s="660"/>
      <c r="AR827" s="660"/>
      <c r="AS827" s="660"/>
      <c r="AT827" s="661"/>
      <c r="AU827" s="645" t="s">
        <v>19</v>
      </c>
      <c r="AV827" s="646"/>
      <c r="AW827" s="646"/>
      <c r="AX827" s="647"/>
      <c r="AY827">
        <f>$AY$826</f>
        <v>0</v>
      </c>
    </row>
    <row r="828" spans="1:51" s="16" customFormat="1" ht="24.75" hidden="1" customHeight="1" x14ac:dyDescent="0.15">
      <c r="A828" s="623"/>
      <c r="B828" s="624"/>
      <c r="C828" s="624"/>
      <c r="D828" s="624"/>
      <c r="E828" s="624"/>
      <c r="F828" s="625"/>
      <c r="G828" s="662"/>
      <c r="H828" s="663"/>
      <c r="I828" s="663"/>
      <c r="J828" s="663"/>
      <c r="K828" s="664"/>
      <c r="L828" s="656"/>
      <c r="M828" s="657"/>
      <c r="N828" s="657"/>
      <c r="O828" s="657"/>
      <c r="P828" s="657"/>
      <c r="Q828" s="657"/>
      <c r="R828" s="657"/>
      <c r="S828" s="657"/>
      <c r="T828" s="657"/>
      <c r="U828" s="657"/>
      <c r="V828" s="657"/>
      <c r="W828" s="657"/>
      <c r="X828" s="658"/>
      <c r="Y828" s="373"/>
      <c r="Z828" s="374"/>
      <c r="AA828" s="374"/>
      <c r="AB828" s="794"/>
      <c r="AC828" s="662"/>
      <c r="AD828" s="663"/>
      <c r="AE828" s="663"/>
      <c r="AF828" s="663"/>
      <c r="AG828" s="664"/>
      <c r="AH828" s="656"/>
      <c r="AI828" s="657"/>
      <c r="AJ828" s="657"/>
      <c r="AK828" s="657"/>
      <c r="AL828" s="657"/>
      <c r="AM828" s="657"/>
      <c r="AN828" s="657"/>
      <c r="AO828" s="657"/>
      <c r="AP828" s="657"/>
      <c r="AQ828" s="657"/>
      <c r="AR828" s="657"/>
      <c r="AS828" s="657"/>
      <c r="AT828" s="658"/>
      <c r="AU828" s="373"/>
      <c r="AV828" s="374"/>
      <c r="AW828" s="374"/>
      <c r="AX828" s="375"/>
      <c r="AY828">
        <f t="shared" ref="AY828:AY838" si="117">$AY$826</f>
        <v>0</v>
      </c>
    </row>
    <row r="829" spans="1:51"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c r="AY829">
        <f t="shared" si="117"/>
        <v>0</v>
      </c>
    </row>
    <row r="830" spans="1:51"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c r="AY830">
        <f t="shared" si="117"/>
        <v>0</v>
      </c>
    </row>
    <row r="831" spans="1:51" ht="24.75" hidden="1" customHeight="1" x14ac:dyDescent="0.15">
      <c r="A831" s="623"/>
      <c r="B831" s="624"/>
      <c r="C831" s="624"/>
      <c r="D831" s="624"/>
      <c r="E831" s="624"/>
      <c r="F831" s="625"/>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4"/>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c r="AY831">
        <f t="shared" si="117"/>
        <v>0</v>
      </c>
    </row>
    <row r="832" spans="1:51" ht="24.75" hidden="1" customHeight="1" x14ac:dyDescent="0.15">
      <c r="A832" s="623"/>
      <c r="B832" s="624"/>
      <c r="C832" s="624"/>
      <c r="D832" s="624"/>
      <c r="E832" s="624"/>
      <c r="F832" s="625"/>
      <c r="G832" s="598"/>
      <c r="H832" s="599"/>
      <c r="I832" s="599"/>
      <c r="J832" s="599"/>
      <c r="K832" s="600"/>
      <c r="L832" s="590"/>
      <c r="M832" s="591"/>
      <c r="N832" s="591"/>
      <c r="O832" s="591"/>
      <c r="P832" s="591"/>
      <c r="Q832" s="591"/>
      <c r="R832" s="591"/>
      <c r="S832" s="591"/>
      <c r="T832" s="591"/>
      <c r="U832" s="591"/>
      <c r="V832" s="591"/>
      <c r="W832" s="591"/>
      <c r="X832" s="592"/>
      <c r="Y832" s="593"/>
      <c r="Z832" s="594"/>
      <c r="AA832" s="594"/>
      <c r="AB832" s="604"/>
      <c r="AC832" s="598"/>
      <c r="AD832" s="599"/>
      <c r="AE832" s="599"/>
      <c r="AF832" s="599"/>
      <c r="AG832" s="600"/>
      <c r="AH832" s="590"/>
      <c r="AI832" s="591"/>
      <c r="AJ832" s="591"/>
      <c r="AK832" s="591"/>
      <c r="AL832" s="591"/>
      <c r="AM832" s="591"/>
      <c r="AN832" s="591"/>
      <c r="AO832" s="591"/>
      <c r="AP832" s="591"/>
      <c r="AQ832" s="591"/>
      <c r="AR832" s="591"/>
      <c r="AS832" s="591"/>
      <c r="AT832" s="592"/>
      <c r="AU832" s="593"/>
      <c r="AV832" s="594"/>
      <c r="AW832" s="594"/>
      <c r="AX832" s="595"/>
      <c r="AY832">
        <f t="shared" si="117"/>
        <v>0</v>
      </c>
    </row>
    <row r="833" spans="1:51" ht="24.75" hidden="1" customHeight="1" x14ac:dyDescent="0.15">
      <c r="A833" s="623"/>
      <c r="B833" s="624"/>
      <c r="C833" s="624"/>
      <c r="D833" s="624"/>
      <c r="E833" s="624"/>
      <c r="F833" s="625"/>
      <c r="G833" s="598"/>
      <c r="H833" s="599"/>
      <c r="I833" s="599"/>
      <c r="J833" s="599"/>
      <c r="K833" s="600"/>
      <c r="L833" s="590"/>
      <c r="M833" s="591"/>
      <c r="N833" s="591"/>
      <c r="O833" s="591"/>
      <c r="P833" s="591"/>
      <c r="Q833" s="591"/>
      <c r="R833" s="591"/>
      <c r="S833" s="591"/>
      <c r="T833" s="591"/>
      <c r="U833" s="591"/>
      <c r="V833" s="591"/>
      <c r="W833" s="591"/>
      <c r="X833" s="592"/>
      <c r="Y833" s="593"/>
      <c r="Z833" s="594"/>
      <c r="AA833" s="594"/>
      <c r="AB833" s="604"/>
      <c r="AC833" s="598"/>
      <c r="AD833" s="599"/>
      <c r="AE833" s="599"/>
      <c r="AF833" s="599"/>
      <c r="AG833" s="600"/>
      <c r="AH833" s="590"/>
      <c r="AI833" s="591"/>
      <c r="AJ833" s="591"/>
      <c r="AK833" s="591"/>
      <c r="AL833" s="591"/>
      <c r="AM833" s="591"/>
      <c r="AN833" s="591"/>
      <c r="AO833" s="591"/>
      <c r="AP833" s="591"/>
      <c r="AQ833" s="591"/>
      <c r="AR833" s="591"/>
      <c r="AS833" s="591"/>
      <c r="AT833" s="592"/>
      <c r="AU833" s="593"/>
      <c r="AV833" s="594"/>
      <c r="AW833" s="594"/>
      <c r="AX833" s="595"/>
      <c r="AY833">
        <f t="shared" si="117"/>
        <v>0</v>
      </c>
    </row>
    <row r="834" spans="1:51" ht="24.75" hidden="1" customHeight="1" x14ac:dyDescent="0.15">
      <c r="A834" s="623"/>
      <c r="B834" s="624"/>
      <c r="C834" s="624"/>
      <c r="D834" s="624"/>
      <c r="E834" s="624"/>
      <c r="F834" s="625"/>
      <c r="G834" s="598"/>
      <c r="H834" s="599"/>
      <c r="I834" s="599"/>
      <c r="J834" s="599"/>
      <c r="K834" s="600"/>
      <c r="L834" s="590"/>
      <c r="M834" s="591"/>
      <c r="N834" s="591"/>
      <c r="O834" s="591"/>
      <c r="P834" s="591"/>
      <c r="Q834" s="591"/>
      <c r="R834" s="591"/>
      <c r="S834" s="591"/>
      <c r="T834" s="591"/>
      <c r="U834" s="591"/>
      <c r="V834" s="591"/>
      <c r="W834" s="591"/>
      <c r="X834" s="592"/>
      <c r="Y834" s="593"/>
      <c r="Z834" s="594"/>
      <c r="AA834" s="594"/>
      <c r="AB834" s="604"/>
      <c r="AC834" s="598"/>
      <c r="AD834" s="599"/>
      <c r="AE834" s="599"/>
      <c r="AF834" s="599"/>
      <c r="AG834" s="600"/>
      <c r="AH834" s="590"/>
      <c r="AI834" s="591"/>
      <c r="AJ834" s="591"/>
      <c r="AK834" s="591"/>
      <c r="AL834" s="591"/>
      <c r="AM834" s="591"/>
      <c r="AN834" s="591"/>
      <c r="AO834" s="591"/>
      <c r="AP834" s="591"/>
      <c r="AQ834" s="591"/>
      <c r="AR834" s="591"/>
      <c r="AS834" s="591"/>
      <c r="AT834" s="592"/>
      <c r="AU834" s="593"/>
      <c r="AV834" s="594"/>
      <c r="AW834" s="594"/>
      <c r="AX834" s="595"/>
      <c r="AY834">
        <f t="shared" si="117"/>
        <v>0</v>
      </c>
    </row>
    <row r="835" spans="1:51" ht="24.75" hidden="1" customHeight="1" x14ac:dyDescent="0.15">
      <c r="A835" s="623"/>
      <c r="B835" s="624"/>
      <c r="C835" s="624"/>
      <c r="D835" s="624"/>
      <c r="E835" s="624"/>
      <c r="F835" s="625"/>
      <c r="G835" s="598"/>
      <c r="H835" s="599"/>
      <c r="I835" s="599"/>
      <c r="J835" s="599"/>
      <c r="K835" s="600"/>
      <c r="L835" s="590"/>
      <c r="M835" s="591"/>
      <c r="N835" s="591"/>
      <c r="O835" s="591"/>
      <c r="P835" s="591"/>
      <c r="Q835" s="591"/>
      <c r="R835" s="591"/>
      <c r="S835" s="591"/>
      <c r="T835" s="591"/>
      <c r="U835" s="591"/>
      <c r="V835" s="591"/>
      <c r="W835" s="591"/>
      <c r="X835" s="592"/>
      <c r="Y835" s="593"/>
      <c r="Z835" s="594"/>
      <c r="AA835" s="594"/>
      <c r="AB835" s="604"/>
      <c r="AC835" s="598"/>
      <c r="AD835" s="599"/>
      <c r="AE835" s="599"/>
      <c r="AF835" s="599"/>
      <c r="AG835" s="600"/>
      <c r="AH835" s="590"/>
      <c r="AI835" s="591"/>
      <c r="AJ835" s="591"/>
      <c r="AK835" s="591"/>
      <c r="AL835" s="591"/>
      <c r="AM835" s="591"/>
      <c r="AN835" s="591"/>
      <c r="AO835" s="591"/>
      <c r="AP835" s="591"/>
      <c r="AQ835" s="591"/>
      <c r="AR835" s="591"/>
      <c r="AS835" s="591"/>
      <c r="AT835" s="592"/>
      <c r="AU835" s="593"/>
      <c r="AV835" s="594"/>
      <c r="AW835" s="594"/>
      <c r="AX835" s="595"/>
      <c r="AY835">
        <f t="shared" si="117"/>
        <v>0</v>
      </c>
    </row>
    <row r="836" spans="1:51" ht="24.75" hidden="1" customHeight="1" x14ac:dyDescent="0.15">
      <c r="A836" s="623"/>
      <c r="B836" s="624"/>
      <c r="C836" s="624"/>
      <c r="D836" s="624"/>
      <c r="E836" s="624"/>
      <c r="F836" s="625"/>
      <c r="G836" s="598"/>
      <c r="H836" s="599"/>
      <c r="I836" s="599"/>
      <c r="J836" s="599"/>
      <c r="K836" s="600"/>
      <c r="L836" s="590"/>
      <c r="M836" s="591"/>
      <c r="N836" s="591"/>
      <c r="O836" s="591"/>
      <c r="P836" s="591"/>
      <c r="Q836" s="591"/>
      <c r="R836" s="591"/>
      <c r="S836" s="591"/>
      <c r="T836" s="591"/>
      <c r="U836" s="591"/>
      <c r="V836" s="591"/>
      <c r="W836" s="591"/>
      <c r="X836" s="592"/>
      <c r="Y836" s="593"/>
      <c r="Z836" s="594"/>
      <c r="AA836" s="594"/>
      <c r="AB836" s="604"/>
      <c r="AC836" s="598"/>
      <c r="AD836" s="599"/>
      <c r="AE836" s="599"/>
      <c r="AF836" s="599"/>
      <c r="AG836" s="600"/>
      <c r="AH836" s="590"/>
      <c r="AI836" s="591"/>
      <c r="AJ836" s="591"/>
      <c r="AK836" s="591"/>
      <c r="AL836" s="591"/>
      <c r="AM836" s="591"/>
      <c r="AN836" s="591"/>
      <c r="AO836" s="591"/>
      <c r="AP836" s="591"/>
      <c r="AQ836" s="591"/>
      <c r="AR836" s="591"/>
      <c r="AS836" s="591"/>
      <c r="AT836" s="592"/>
      <c r="AU836" s="593"/>
      <c r="AV836" s="594"/>
      <c r="AW836" s="594"/>
      <c r="AX836" s="595"/>
      <c r="AY836">
        <f t="shared" si="117"/>
        <v>0</v>
      </c>
    </row>
    <row r="837" spans="1:51" ht="24.75" hidden="1" customHeight="1" x14ac:dyDescent="0.15">
      <c r="A837" s="623"/>
      <c r="B837" s="624"/>
      <c r="C837" s="624"/>
      <c r="D837" s="624"/>
      <c r="E837" s="624"/>
      <c r="F837" s="625"/>
      <c r="G837" s="598"/>
      <c r="H837" s="599"/>
      <c r="I837" s="599"/>
      <c r="J837" s="599"/>
      <c r="K837" s="600"/>
      <c r="L837" s="590"/>
      <c r="M837" s="591"/>
      <c r="N837" s="591"/>
      <c r="O837" s="591"/>
      <c r="P837" s="591"/>
      <c r="Q837" s="591"/>
      <c r="R837" s="591"/>
      <c r="S837" s="591"/>
      <c r="T837" s="591"/>
      <c r="U837" s="591"/>
      <c r="V837" s="591"/>
      <c r="W837" s="591"/>
      <c r="X837" s="592"/>
      <c r="Y837" s="593"/>
      <c r="Z837" s="594"/>
      <c r="AA837" s="594"/>
      <c r="AB837" s="604"/>
      <c r="AC837" s="598"/>
      <c r="AD837" s="599"/>
      <c r="AE837" s="599"/>
      <c r="AF837" s="599"/>
      <c r="AG837" s="600"/>
      <c r="AH837" s="590"/>
      <c r="AI837" s="591"/>
      <c r="AJ837" s="591"/>
      <c r="AK837" s="591"/>
      <c r="AL837" s="591"/>
      <c r="AM837" s="591"/>
      <c r="AN837" s="591"/>
      <c r="AO837" s="591"/>
      <c r="AP837" s="591"/>
      <c r="AQ837" s="591"/>
      <c r="AR837" s="591"/>
      <c r="AS837" s="591"/>
      <c r="AT837" s="592"/>
      <c r="AU837" s="593"/>
      <c r="AV837" s="594"/>
      <c r="AW837" s="594"/>
      <c r="AX837" s="595"/>
      <c r="AY837">
        <f t="shared" si="117"/>
        <v>0</v>
      </c>
    </row>
    <row r="838" spans="1:51" ht="24.75" hidden="1" customHeight="1" x14ac:dyDescent="0.15">
      <c r="A838" s="623"/>
      <c r="B838" s="624"/>
      <c r="C838" s="624"/>
      <c r="D838" s="624"/>
      <c r="E838" s="624"/>
      <c r="F838" s="625"/>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2" t="s">
        <v>147</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259</v>
      </c>
      <c r="AD844" s="137"/>
      <c r="AE844" s="137"/>
      <c r="AF844" s="137"/>
      <c r="AG844" s="137"/>
      <c r="AH844" s="350" t="s">
        <v>286</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15">
      <c r="A845" s="358">
        <v>1</v>
      </c>
      <c r="B845" s="358">
        <v>1</v>
      </c>
      <c r="C845" s="346" t="s">
        <v>671</v>
      </c>
      <c r="D845" s="331"/>
      <c r="E845" s="331"/>
      <c r="F845" s="331"/>
      <c r="G845" s="331"/>
      <c r="H845" s="331"/>
      <c r="I845" s="331"/>
      <c r="J845" s="332">
        <v>6000012070001</v>
      </c>
      <c r="K845" s="333"/>
      <c r="L845" s="333"/>
      <c r="M845" s="333"/>
      <c r="N845" s="333"/>
      <c r="O845" s="333"/>
      <c r="P845" s="365" t="s">
        <v>670</v>
      </c>
      <c r="Q845" s="366"/>
      <c r="R845" s="366"/>
      <c r="S845" s="366"/>
      <c r="T845" s="366"/>
      <c r="U845" s="366"/>
      <c r="V845" s="366"/>
      <c r="W845" s="366"/>
      <c r="X845" s="366"/>
      <c r="Y845" s="335">
        <v>28763</v>
      </c>
      <c r="Z845" s="336"/>
      <c r="AA845" s="336"/>
      <c r="AB845" s="337"/>
      <c r="AC845" s="825" t="s">
        <v>635</v>
      </c>
      <c r="AD845" s="826"/>
      <c r="AE845" s="826"/>
      <c r="AF845" s="826"/>
      <c r="AG845" s="826"/>
      <c r="AH845" s="354" t="s">
        <v>324</v>
      </c>
      <c r="AI845" s="355"/>
      <c r="AJ845" s="355"/>
      <c r="AK845" s="355"/>
      <c r="AL845" s="342" t="s">
        <v>324</v>
      </c>
      <c r="AM845" s="343"/>
      <c r="AN845" s="343"/>
      <c r="AO845" s="344"/>
      <c r="AP845" s="345" t="s">
        <v>324</v>
      </c>
      <c r="AQ845" s="345"/>
      <c r="AR845" s="345"/>
      <c r="AS845" s="345"/>
      <c r="AT845" s="345"/>
      <c r="AU845" s="345"/>
      <c r="AV845" s="345"/>
      <c r="AW845" s="345"/>
      <c r="AX845" s="345"/>
    </row>
    <row r="846" spans="1:51" ht="30" customHeight="1" x14ac:dyDescent="0.15">
      <c r="A846" s="358">
        <v>2</v>
      </c>
      <c r="B846" s="358">
        <v>1</v>
      </c>
      <c r="C846" s="346" t="s">
        <v>672</v>
      </c>
      <c r="D846" s="331"/>
      <c r="E846" s="331"/>
      <c r="F846" s="331"/>
      <c r="G846" s="331"/>
      <c r="H846" s="331"/>
      <c r="I846" s="331"/>
      <c r="J846" s="332">
        <v>6000012070001</v>
      </c>
      <c r="K846" s="333"/>
      <c r="L846" s="333"/>
      <c r="M846" s="333"/>
      <c r="N846" s="333"/>
      <c r="O846" s="333"/>
      <c r="P846" s="365" t="s">
        <v>670</v>
      </c>
      <c r="Q846" s="366"/>
      <c r="R846" s="366"/>
      <c r="S846" s="366"/>
      <c r="T846" s="366"/>
      <c r="U846" s="366"/>
      <c r="V846" s="366"/>
      <c r="W846" s="366"/>
      <c r="X846" s="366"/>
      <c r="Y846" s="335">
        <v>9641</v>
      </c>
      <c r="Z846" s="336"/>
      <c r="AA846" s="336"/>
      <c r="AB846" s="337"/>
      <c r="AC846" s="825" t="s">
        <v>635</v>
      </c>
      <c r="AD846" s="826"/>
      <c r="AE846" s="826"/>
      <c r="AF846" s="826"/>
      <c r="AG846" s="826"/>
      <c r="AH846" s="354" t="s">
        <v>324</v>
      </c>
      <c r="AI846" s="355"/>
      <c r="AJ846" s="355"/>
      <c r="AK846" s="355"/>
      <c r="AL846" s="342" t="s">
        <v>324</v>
      </c>
      <c r="AM846" s="343"/>
      <c r="AN846" s="343"/>
      <c r="AO846" s="344"/>
      <c r="AP846" s="345" t="s">
        <v>324</v>
      </c>
      <c r="AQ846" s="345"/>
      <c r="AR846" s="345"/>
      <c r="AS846" s="345"/>
      <c r="AT846" s="345"/>
      <c r="AU846" s="345"/>
      <c r="AV846" s="345"/>
      <c r="AW846" s="345"/>
      <c r="AX846" s="345"/>
      <c r="AY846">
        <f>COUNTA($C$846)</f>
        <v>1</v>
      </c>
    </row>
    <row r="847" spans="1:51" ht="30" customHeight="1" x14ac:dyDescent="0.15">
      <c r="A847" s="358">
        <v>3</v>
      </c>
      <c r="B847" s="358">
        <v>1</v>
      </c>
      <c r="C847" s="346" t="s">
        <v>673</v>
      </c>
      <c r="D847" s="331"/>
      <c r="E847" s="331"/>
      <c r="F847" s="331"/>
      <c r="G847" s="331"/>
      <c r="H847" s="331"/>
      <c r="I847" s="331"/>
      <c r="J847" s="332">
        <v>6000012070001</v>
      </c>
      <c r="K847" s="333"/>
      <c r="L847" s="333"/>
      <c r="M847" s="333"/>
      <c r="N847" s="333"/>
      <c r="O847" s="333"/>
      <c r="P847" s="365" t="s">
        <v>670</v>
      </c>
      <c r="Q847" s="366"/>
      <c r="R847" s="366"/>
      <c r="S847" s="366"/>
      <c r="T847" s="366"/>
      <c r="U847" s="366"/>
      <c r="V847" s="366"/>
      <c r="W847" s="366"/>
      <c r="X847" s="366"/>
      <c r="Y847" s="335">
        <v>7377</v>
      </c>
      <c r="Z847" s="336"/>
      <c r="AA847" s="336"/>
      <c r="AB847" s="337"/>
      <c r="AC847" s="825" t="s">
        <v>635</v>
      </c>
      <c r="AD847" s="826"/>
      <c r="AE847" s="826"/>
      <c r="AF847" s="826"/>
      <c r="AG847" s="826"/>
      <c r="AH847" s="354" t="s">
        <v>324</v>
      </c>
      <c r="AI847" s="355"/>
      <c r="AJ847" s="355"/>
      <c r="AK847" s="355"/>
      <c r="AL847" s="342" t="s">
        <v>324</v>
      </c>
      <c r="AM847" s="343"/>
      <c r="AN847" s="343"/>
      <c r="AO847" s="344"/>
      <c r="AP847" s="345" t="s">
        <v>324</v>
      </c>
      <c r="AQ847" s="345"/>
      <c r="AR847" s="345"/>
      <c r="AS847" s="345"/>
      <c r="AT847" s="345"/>
      <c r="AU847" s="345"/>
      <c r="AV847" s="345"/>
      <c r="AW847" s="345"/>
      <c r="AX847" s="345"/>
      <c r="AY847">
        <f>COUNTA($C$847)</f>
        <v>1</v>
      </c>
    </row>
    <row r="848" spans="1:51" ht="30" customHeight="1" x14ac:dyDescent="0.15">
      <c r="A848" s="358">
        <v>4</v>
      </c>
      <c r="B848" s="358">
        <v>1</v>
      </c>
      <c r="C848" s="346" t="s">
        <v>674</v>
      </c>
      <c r="D848" s="331"/>
      <c r="E848" s="331"/>
      <c r="F848" s="331"/>
      <c r="G848" s="331"/>
      <c r="H848" s="331"/>
      <c r="I848" s="331"/>
      <c r="J848" s="332">
        <v>6000012070001</v>
      </c>
      <c r="K848" s="333"/>
      <c r="L848" s="333"/>
      <c r="M848" s="333"/>
      <c r="N848" s="333"/>
      <c r="O848" s="333"/>
      <c r="P848" s="365" t="s">
        <v>670</v>
      </c>
      <c r="Q848" s="366"/>
      <c r="R848" s="366"/>
      <c r="S848" s="366"/>
      <c r="T848" s="366"/>
      <c r="U848" s="366"/>
      <c r="V848" s="366"/>
      <c r="W848" s="366"/>
      <c r="X848" s="366"/>
      <c r="Y848" s="335">
        <v>5092</v>
      </c>
      <c r="Z848" s="336"/>
      <c r="AA848" s="336"/>
      <c r="AB848" s="337"/>
      <c r="AC848" s="825" t="s">
        <v>635</v>
      </c>
      <c r="AD848" s="826"/>
      <c r="AE848" s="826"/>
      <c r="AF848" s="826"/>
      <c r="AG848" s="826"/>
      <c r="AH848" s="354" t="s">
        <v>324</v>
      </c>
      <c r="AI848" s="355"/>
      <c r="AJ848" s="355"/>
      <c r="AK848" s="355"/>
      <c r="AL848" s="342" t="s">
        <v>324</v>
      </c>
      <c r="AM848" s="343"/>
      <c r="AN848" s="343"/>
      <c r="AO848" s="344"/>
      <c r="AP848" s="345" t="s">
        <v>324</v>
      </c>
      <c r="AQ848" s="345"/>
      <c r="AR848" s="345"/>
      <c r="AS848" s="345"/>
      <c r="AT848" s="345"/>
      <c r="AU848" s="345"/>
      <c r="AV848" s="345"/>
      <c r="AW848" s="345"/>
      <c r="AX848" s="345"/>
      <c r="AY848">
        <f>COUNTA($C$848)</f>
        <v>1</v>
      </c>
    </row>
    <row r="849" spans="1:51" ht="30" customHeight="1" x14ac:dyDescent="0.15">
      <c r="A849" s="358">
        <v>5</v>
      </c>
      <c r="B849" s="358">
        <v>1</v>
      </c>
      <c r="C849" s="346" t="s">
        <v>675</v>
      </c>
      <c r="D849" s="331"/>
      <c r="E849" s="331"/>
      <c r="F849" s="331"/>
      <c r="G849" s="331"/>
      <c r="H849" s="331"/>
      <c r="I849" s="331"/>
      <c r="J849" s="332">
        <v>6000012070001</v>
      </c>
      <c r="K849" s="333"/>
      <c r="L849" s="333"/>
      <c r="M849" s="333"/>
      <c r="N849" s="333"/>
      <c r="O849" s="333"/>
      <c r="P849" s="365" t="s">
        <v>670</v>
      </c>
      <c r="Q849" s="366"/>
      <c r="R849" s="366"/>
      <c r="S849" s="366"/>
      <c r="T849" s="366"/>
      <c r="U849" s="366"/>
      <c r="V849" s="366"/>
      <c r="W849" s="366"/>
      <c r="X849" s="366"/>
      <c r="Y849" s="335">
        <v>7378</v>
      </c>
      <c r="Z849" s="336"/>
      <c r="AA849" s="336"/>
      <c r="AB849" s="337"/>
      <c r="AC849" s="825" t="s">
        <v>635</v>
      </c>
      <c r="AD849" s="826"/>
      <c r="AE849" s="826"/>
      <c r="AF849" s="826"/>
      <c r="AG849" s="826"/>
      <c r="AH849" s="354" t="s">
        <v>324</v>
      </c>
      <c r="AI849" s="355"/>
      <c r="AJ849" s="355"/>
      <c r="AK849" s="355"/>
      <c r="AL849" s="342" t="s">
        <v>324</v>
      </c>
      <c r="AM849" s="343"/>
      <c r="AN849" s="343"/>
      <c r="AO849" s="344"/>
      <c r="AP849" s="345" t="s">
        <v>324</v>
      </c>
      <c r="AQ849" s="345"/>
      <c r="AR849" s="345"/>
      <c r="AS849" s="345"/>
      <c r="AT849" s="345"/>
      <c r="AU849" s="345"/>
      <c r="AV849" s="345"/>
      <c r="AW849" s="345"/>
      <c r="AX849" s="345"/>
      <c r="AY849">
        <f>COUNTA($C$849)</f>
        <v>1</v>
      </c>
    </row>
    <row r="850" spans="1:51" ht="30" customHeight="1" x14ac:dyDescent="0.15">
      <c r="A850" s="358">
        <v>6</v>
      </c>
      <c r="B850" s="358">
        <v>1</v>
      </c>
      <c r="C850" s="346" t="s">
        <v>676</v>
      </c>
      <c r="D850" s="331"/>
      <c r="E850" s="331"/>
      <c r="F850" s="331"/>
      <c r="G850" s="331"/>
      <c r="H850" s="331"/>
      <c r="I850" s="331"/>
      <c r="J850" s="332">
        <v>6000012070001</v>
      </c>
      <c r="K850" s="333"/>
      <c r="L850" s="333"/>
      <c r="M850" s="333"/>
      <c r="N850" s="333"/>
      <c r="O850" s="333"/>
      <c r="P850" s="365" t="s">
        <v>670</v>
      </c>
      <c r="Q850" s="366"/>
      <c r="R850" s="366"/>
      <c r="S850" s="366"/>
      <c r="T850" s="366"/>
      <c r="U850" s="366"/>
      <c r="V850" s="366"/>
      <c r="W850" s="366"/>
      <c r="X850" s="366"/>
      <c r="Y850" s="335">
        <v>4265</v>
      </c>
      <c r="Z850" s="336"/>
      <c r="AA850" s="336"/>
      <c r="AB850" s="337"/>
      <c r="AC850" s="825" t="s">
        <v>635</v>
      </c>
      <c r="AD850" s="826"/>
      <c r="AE850" s="826"/>
      <c r="AF850" s="826"/>
      <c r="AG850" s="826"/>
      <c r="AH850" s="354" t="s">
        <v>324</v>
      </c>
      <c r="AI850" s="355"/>
      <c r="AJ850" s="355"/>
      <c r="AK850" s="355"/>
      <c r="AL850" s="342" t="s">
        <v>324</v>
      </c>
      <c r="AM850" s="343"/>
      <c r="AN850" s="343"/>
      <c r="AO850" s="344"/>
      <c r="AP850" s="345" t="s">
        <v>324</v>
      </c>
      <c r="AQ850" s="345"/>
      <c r="AR850" s="345"/>
      <c r="AS850" s="345"/>
      <c r="AT850" s="345"/>
      <c r="AU850" s="345"/>
      <c r="AV850" s="345"/>
      <c r="AW850" s="345"/>
      <c r="AX850" s="345"/>
      <c r="AY850">
        <f>COUNTA($C$850)</f>
        <v>1</v>
      </c>
    </row>
    <row r="851" spans="1:51" ht="30" customHeight="1" x14ac:dyDescent="0.15">
      <c r="A851" s="358">
        <v>7</v>
      </c>
      <c r="B851" s="358">
        <v>1</v>
      </c>
      <c r="C851" s="346" t="s">
        <v>677</v>
      </c>
      <c r="D851" s="331"/>
      <c r="E851" s="331"/>
      <c r="F851" s="331"/>
      <c r="G851" s="331"/>
      <c r="H851" s="331"/>
      <c r="I851" s="331"/>
      <c r="J851" s="332">
        <v>6000012070001</v>
      </c>
      <c r="K851" s="333"/>
      <c r="L851" s="333"/>
      <c r="M851" s="333"/>
      <c r="N851" s="333"/>
      <c r="O851" s="333"/>
      <c r="P851" s="365" t="s">
        <v>670</v>
      </c>
      <c r="Q851" s="366"/>
      <c r="R851" s="366"/>
      <c r="S851" s="366"/>
      <c r="T851" s="366"/>
      <c r="U851" s="366"/>
      <c r="V851" s="366"/>
      <c r="W851" s="366"/>
      <c r="X851" s="366"/>
      <c r="Y851" s="335">
        <v>3173</v>
      </c>
      <c r="Z851" s="336"/>
      <c r="AA851" s="336"/>
      <c r="AB851" s="337"/>
      <c r="AC851" s="825" t="s">
        <v>635</v>
      </c>
      <c r="AD851" s="826"/>
      <c r="AE851" s="826"/>
      <c r="AF851" s="826"/>
      <c r="AG851" s="826"/>
      <c r="AH851" s="354" t="s">
        <v>324</v>
      </c>
      <c r="AI851" s="355"/>
      <c r="AJ851" s="355"/>
      <c r="AK851" s="355"/>
      <c r="AL851" s="342" t="s">
        <v>324</v>
      </c>
      <c r="AM851" s="343"/>
      <c r="AN851" s="343"/>
      <c r="AO851" s="344"/>
      <c r="AP851" s="345" t="s">
        <v>324</v>
      </c>
      <c r="AQ851" s="345"/>
      <c r="AR851" s="345"/>
      <c r="AS851" s="345"/>
      <c r="AT851" s="345"/>
      <c r="AU851" s="345"/>
      <c r="AV851" s="345"/>
      <c r="AW851" s="345"/>
      <c r="AX851" s="345"/>
      <c r="AY851">
        <f>COUNTA($C$851)</f>
        <v>1</v>
      </c>
    </row>
    <row r="852" spans="1:51" ht="30" customHeight="1" x14ac:dyDescent="0.15">
      <c r="A852" s="358">
        <v>8</v>
      </c>
      <c r="B852" s="358">
        <v>1</v>
      </c>
      <c r="C852" s="346" t="s">
        <v>678</v>
      </c>
      <c r="D852" s="331"/>
      <c r="E852" s="331"/>
      <c r="F852" s="331"/>
      <c r="G852" s="331"/>
      <c r="H852" s="331"/>
      <c r="I852" s="331"/>
      <c r="J852" s="332">
        <v>6000012070001</v>
      </c>
      <c r="K852" s="333"/>
      <c r="L852" s="333"/>
      <c r="M852" s="333"/>
      <c r="N852" s="333"/>
      <c r="O852" s="333"/>
      <c r="P852" s="365" t="s">
        <v>670</v>
      </c>
      <c r="Q852" s="366"/>
      <c r="R852" s="366"/>
      <c r="S852" s="366"/>
      <c r="T852" s="366"/>
      <c r="U852" s="366"/>
      <c r="V852" s="366"/>
      <c r="W852" s="366"/>
      <c r="X852" s="366"/>
      <c r="Y852" s="335">
        <v>2880</v>
      </c>
      <c r="Z852" s="336"/>
      <c r="AA852" s="336"/>
      <c r="AB852" s="337"/>
      <c r="AC852" s="825" t="s">
        <v>635</v>
      </c>
      <c r="AD852" s="826"/>
      <c r="AE852" s="826"/>
      <c r="AF852" s="826"/>
      <c r="AG852" s="826"/>
      <c r="AH852" s="354" t="s">
        <v>324</v>
      </c>
      <c r="AI852" s="355"/>
      <c r="AJ852" s="355"/>
      <c r="AK852" s="355"/>
      <c r="AL852" s="342" t="s">
        <v>324</v>
      </c>
      <c r="AM852" s="343"/>
      <c r="AN852" s="343"/>
      <c r="AO852" s="344"/>
      <c r="AP852" s="345" t="s">
        <v>324</v>
      </c>
      <c r="AQ852" s="345"/>
      <c r="AR852" s="345"/>
      <c r="AS852" s="345"/>
      <c r="AT852" s="345"/>
      <c r="AU852" s="345"/>
      <c r="AV852" s="345"/>
      <c r="AW852" s="345"/>
      <c r="AX852" s="345"/>
      <c r="AY852">
        <f>COUNTA($C$852)</f>
        <v>1</v>
      </c>
    </row>
    <row r="853" spans="1:51" ht="30" customHeight="1" x14ac:dyDescent="0.15">
      <c r="A853" s="358">
        <v>9</v>
      </c>
      <c r="B853" s="358">
        <v>1</v>
      </c>
      <c r="C853" s="346" t="s">
        <v>679</v>
      </c>
      <c r="D853" s="331"/>
      <c r="E853" s="331"/>
      <c r="F853" s="331"/>
      <c r="G853" s="331"/>
      <c r="H853" s="331"/>
      <c r="I853" s="331"/>
      <c r="J853" s="332">
        <v>6000012070001</v>
      </c>
      <c r="K853" s="333"/>
      <c r="L853" s="333"/>
      <c r="M853" s="333"/>
      <c r="N853" s="333"/>
      <c r="O853" s="333"/>
      <c r="P853" s="365" t="s">
        <v>670</v>
      </c>
      <c r="Q853" s="366"/>
      <c r="R853" s="366"/>
      <c r="S853" s="366"/>
      <c r="T853" s="366"/>
      <c r="U853" s="366"/>
      <c r="V853" s="366"/>
      <c r="W853" s="366"/>
      <c r="X853" s="366"/>
      <c r="Y853" s="335">
        <v>2559</v>
      </c>
      <c r="Z853" s="336"/>
      <c r="AA853" s="336"/>
      <c r="AB853" s="337"/>
      <c r="AC853" s="825" t="s">
        <v>635</v>
      </c>
      <c r="AD853" s="826"/>
      <c r="AE853" s="826"/>
      <c r="AF853" s="826"/>
      <c r="AG853" s="826"/>
      <c r="AH853" s="354" t="s">
        <v>324</v>
      </c>
      <c r="AI853" s="355"/>
      <c r="AJ853" s="355"/>
      <c r="AK853" s="355"/>
      <c r="AL853" s="342" t="s">
        <v>324</v>
      </c>
      <c r="AM853" s="343"/>
      <c r="AN853" s="343"/>
      <c r="AO853" s="344"/>
      <c r="AP853" s="345" t="s">
        <v>324</v>
      </c>
      <c r="AQ853" s="345"/>
      <c r="AR853" s="345"/>
      <c r="AS853" s="345"/>
      <c r="AT853" s="345"/>
      <c r="AU853" s="345"/>
      <c r="AV853" s="345"/>
      <c r="AW853" s="345"/>
      <c r="AX853" s="345"/>
      <c r="AY853">
        <f>COUNTA($C$853)</f>
        <v>1</v>
      </c>
    </row>
    <row r="854" spans="1:51" ht="30" customHeight="1" x14ac:dyDescent="0.15">
      <c r="A854" s="358">
        <v>10</v>
      </c>
      <c r="B854" s="358">
        <v>1</v>
      </c>
      <c r="C854" s="346" t="s">
        <v>680</v>
      </c>
      <c r="D854" s="331"/>
      <c r="E854" s="331"/>
      <c r="F854" s="331"/>
      <c r="G854" s="331"/>
      <c r="H854" s="331"/>
      <c r="I854" s="331"/>
      <c r="J854" s="332">
        <v>6000012070001</v>
      </c>
      <c r="K854" s="333"/>
      <c r="L854" s="333"/>
      <c r="M854" s="333"/>
      <c r="N854" s="333"/>
      <c r="O854" s="333"/>
      <c r="P854" s="365" t="s">
        <v>670</v>
      </c>
      <c r="Q854" s="366"/>
      <c r="R854" s="366"/>
      <c r="S854" s="366"/>
      <c r="T854" s="366"/>
      <c r="U854" s="366"/>
      <c r="V854" s="366"/>
      <c r="W854" s="366"/>
      <c r="X854" s="366"/>
      <c r="Y854" s="335">
        <v>2525</v>
      </c>
      <c r="Z854" s="336"/>
      <c r="AA854" s="336"/>
      <c r="AB854" s="337"/>
      <c r="AC854" s="825" t="s">
        <v>635</v>
      </c>
      <c r="AD854" s="826"/>
      <c r="AE854" s="826"/>
      <c r="AF854" s="826"/>
      <c r="AG854" s="826"/>
      <c r="AH854" s="354" t="s">
        <v>324</v>
      </c>
      <c r="AI854" s="355"/>
      <c r="AJ854" s="355"/>
      <c r="AK854" s="355"/>
      <c r="AL854" s="342" t="s">
        <v>324</v>
      </c>
      <c r="AM854" s="343"/>
      <c r="AN854" s="343"/>
      <c r="AO854" s="344"/>
      <c r="AP854" s="345" t="s">
        <v>324</v>
      </c>
      <c r="AQ854" s="345"/>
      <c r="AR854" s="345"/>
      <c r="AS854" s="345"/>
      <c r="AT854" s="345"/>
      <c r="AU854" s="345"/>
      <c r="AV854" s="345"/>
      <c r="AW854" s="345"/>
      <c r="AX854" s="345"/>
      <c r="AY854">
        <f>COUNTA($C$854)</f>
        <v>1</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hidden="1" customHeight="1" x14ac:dyDescent="0.15">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259</v>
      </c>
      <c r="AD877" s="137"/>
      <c r="AE877" s="137"/>
      <c r="AF877" s="137"/>
      <c r="AG877" s="137"/>
      <c r="AH877" s="350" t="s">
        <v>286</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hidden="1" customHeight="1" x14ac:dyDescent="0.15">
      <c r="A878" s="358">
        <v>1</v>
      </c>
      <c r="B878" s="358">
        <v>1</v>
      </c>
      <c r="C878" s="346" t="s">
        <v>324</v>
      </c>
      <c r="D878" s="331"/>
      <c r="E878" s="331"/>
      <c r="F878" s="331"/>
      <c r="G878" s="331"/>
      <c r="H878" s="331"/>
      <c r="I878" s="331"/>
      <c r="J878" s="332" t="s">
        <v>324</v>
      </c>
      <c r="K878" s="333"/>
      <c r="L878" s="333"/>
      <c r="M878" s="333"/>
      <c r="N878" s="333"/>
      <c r="O878" s="333"/>
      <c r="P878" s="365" t="s">
        <v>324</v>
      </c>
      <c r="Q878" s="366"/>
      <c r="R878" s="366"/>
      <c r="S878" s="366"/>
      <c r="T878" s="366"/>
      <c r="U878" s="366"/>
      <c r="V878" s="366"/>
      <c r="W878" s="366"/>
      <c r="X878" s="366"/>
      <c r="Y878" s="335" t="s">
        <v>324</v>
      </c>
      <c r="Z878" s="336"/>
      <c r="AA878" s="336"/>
      <c r="AB878" s="337"/>
      <c r="AC878" s="825"/>
      <c r="AD878" s="826"/>
      <c r="AE878" s="826"/>
      <c r="AF878" s="826"/>
      <c r="AG878" s="826"/>
      <c r="AH878" s="354" t="s">
        <v>324</v>
      </c>
      <c r="AI878" s="355"/>
      <c r="AJ878" s="355"/>
      <c r="AK878" s="355"/>
      <c r="AL878" s="342" t="s">
        <v>324</v>
      </c>
      <c r="AM878" s="343"/>
      <c r="AN878" s="343"/>
      <c r="AO878" s="344"/>
      <c r="AP878" s="345" t="s">
        <v>324</v>
      </c>
      <c r="AQ878" s="345"/>
      <c r="AR878" s="345"/>
      <c r="AS878" s="345"/>
      <c r="AT878" s="345"/>
      <c r="AU878" s="345"/>
      <c r="AV878" s="345"/>
      <c r="AW878" s="345"/>
      <c r="AX878" s="345"/>
      <c r="AY878">
        <f t="shared" si="118"/>
        <v>1</v>
      </c>
    </row>
    <row r="879" spans="1:51" ht="30" hidden="1" customHeight="1" x14ac:dyDescent="0.15">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259</v>
      </c>
      <c r="AD910" s="137"/>
      <c r="AE910" s="137"/>
      <c r="AF910" s="137"/>
      <c r="AG910" s="137"/>
      <c r="AH910" s="350" t="s">
        <v>286</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259</v>
      </c>
      <c r="AD943" s="137"/>
      <c r="AE943" s="137"/>
      <c r="AF943" s="137"/>
      <c r="AG943" s="137"/>
      <c r="AH943" s="350" t="s">
        <v>286</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259</v>
      </c>
      <c r="AD976" s="137"/>
      <c r="AE976" s="137"/>
      <c r="AF976" s="137"/>
      <c r="AG976" s="137"/>
      <c r="AH976" s="350" t="s">
        <v>286</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259</v>
      </c>
      <c r="AD1009" s="137"/>
      <c r="AE1009" s="137"/>
      <c r="AF1009" s="137"/>
      <c r="AG1009" s="137"/>
      <c r="AH1009" s="350" t="s">
        <v>286</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259</v>
      </c>
      <c r="AD1042" s="137"/>
      <c r="AE1042" s="137"/>
      <c r="AF1042" s="137"/>
      <c r="AG1042" s="137"/>
      <c r="AH1042" s="350" t="s">
        <v>286</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259</v>
      </c>
      <c r="AD1075" s="137"/>
      <c r="AE1075" s="137"/>
      <c r="AF1075" s="137"/>
      <c r="AG1075" s="137"/>
      <c r="AH1075" s="350" t="s">
        <v>286</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60" t="s">
        <v>250</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8"/>
      <c r="B1109" s="358"/>
      <c r="C1109" s="137" t="s">
        <v>215</v>
      </c>
      <c r="D1109" s="363"/>
      <c r="E1109" s="137" t="s">
        <v>214</v>
      </c>
      <c r="F1109" s="363"/>
      <c r="G1109" s="363"/>
      <c r="H1109" s="363"/>
      <c r="I1109" s="363"/>
      <c r="J1109" s="137" t="s">
        <v>221</v>
      </c>
      <c r="K1109" s="137"/>
      <c r="L1109" s="137"/>
      <c r="M1109" s="137"/>
      <c r="N1109" s="137"/>
      <c r="O1109" s="137"/>
      <c r="P1109" s="350" t="s">
        <v>27</v>
      </c>
      <c r="Q1109" s="350"/>
      <c r="R1109" s="350"/>
      <c r="S1109" s="350"/>
      <c r="T1109" s="350"/>
      <c r="U1109" s="350"/>
      <c r="V1109" s="350"/>
      <c r="W1109" s="350"/>
      <c r="X1109" s="350"/>
      <c r="Y1109" s="137" t="s">
        <v>223</v>
      </c>
      <c r="Z1109" s="363"/>
      <c r="AA1109" s="363"/>
      <c r="AB1109" s="363"/>
      <c r="AC1109" s="137" t="s">
        <v>197</v>
      </c>
      <c r="AD1109" s="137"/>
      <c r="AE1109" s="137"/>
      <c r="AF1109" s="137"/>
      <c r="AG1109" s="137"/>
      <c r="AH1109" s="350" t="s">
        <v>210</v>
      </c>
      <c r="AI1109" s="351"/>
      <c r="AJ1109" s="351"/>
      <c r="AK1109" s="351"/>
      <c r="AL1109" s="351" t="s">
        <v>21</v>
      </c>
      <c r="AM1109" s="351"/>
      <c r="AN1109" s="351"/>
      <c r="AO1109" s="364"/>
      <c r="AP1109" s="353" t="s">
        <v>251</v>
      </c>
      <c r="AQ1109" s="353"/>
      <c r="AR1109" s="353"/>
      <c r="AS1109" s="353"/>
      <c r="AT1109" s="353"/>
      <c r="AU1109" s="353"/>
      <c r="AV1109" s="353"/>
      <c r="AW1109" s="353"/>
      <c r="AX1109" s="353"/>
    </row>
    <row r="1110" spans="1:51" ht="30" hidden="1" customHeight="1" x14ac:dyDescent="0.15">
      <c r="A1110" s="358">
        <v>1</v>
      </c>
      <c r="B1110" s="358">
        <v>1</v>
      </c>
      <c r="C1110" s="356"/>
      <c r="D1110" s="356"/>
      <c r="E1110" s="135" t="s">
        <v>324</v>
      </c>
      <c r="F1110" s="357"/>
      <c r="G1110" s="357"/>
      <c r="H1110" s="357"/>
      <c r="I1110" s="357"/>
      <c r="J1110" s="332" t="s">
        <v>324</v>
      </c>
      <c r="K1110" s="333"/>
      <c r="L1110" s="333"/>
      <c r="M1110" s="333"/>
      <c r="N1110" s="333"/>
      <c r="O1110" s="333"/>
      <c r="P1110" s="365" t="s">
        <v>324</v>
      </c>
      <c r="Q1110" s="366"/>
      <c r="R1110" s="366"/>
      <c r="S1110" s="366"/>
      <c r="T1110" s="366"/>
      <c r="U1110" s="366"/>
      <c r="V1110" s="366"/>
      <c r="W1110" s="366"/>
      <c r="X1110" s="366"/>
      <c r="Y1110" s="335" t="s">
        <v>324</v>
      </c>
      <c r="Z1110" s="336"/>
      <c r="AA1110" s="336"/>
      <c r="AB1110" s="337"/>
      <c r="AC1110" s="359"/>
      <c r="AD1110" s="359"/>
      <c r="AE1110" s="359"/>
      <c r="AF1110" s="359"/>
      <c r="AG1110" s="359"/>
      <c r="AH1110" s="340" t="s">
        <v>324</v>
      </c>
      <c r="AI1110" s="341"/>
      <c r="AJ1110" s="341"/>
      <c r="AK1110" s="341"/>
      <c r="AL1110" s="342" t="s">
        <v>324</v>
      </c>
      <c r="AM1110" s="343"/>
      <c r="AN1110" s="343"/>
      <c r="AO1110" s="344"/>
      <c r="AP1110" s="345" t="s">
        <v>324</v>
      </c>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37">
      <formula>IF(RIGHT(TEXT(P14,"0.#"),1)=".",FALSE,TRUE)</formula>
    </cfRule>
    <cfRule type="expression" dxfId="2098" priority="14038">
      <formula>IF(RIGHT(TEXT(P14,"0.#"),1)=".",TRUE,FALSE)</formula>
    </cfRule>
  </conditionalFormatting>
  <conditionalFormatting sqref="AE32">
    <cfRule type="expression" dxfId="2097" priority="14027">
      <formula>IF(RIGHT(TEXT(AE32,"0.#"),1)=".",FALSE,TRUE)</formula>
    </cfRule>
    <cfRule type="expression" dxfId="2096" priority="14028">
      <formula>IF(RIGHT(TEXT(AE32,"0.#"),1)=".",TRUE,FALSE)</formula>
    </cfRule>
  </conditionalFormatting>
  <conditionalFormatting sqref="P18:AX18">
    <cfRule type="expression" dxfId="2095" priority="13913">
      <formula>IF(RIGHT(TEXT(P18,"0.#"),1)=".",FALSE,TRUE)</formula>
    </cfRule>
    <cfRule type="expression" dxfId="2094" priority="13914">
      <formula>IF(RIGHT(TEXT(P18,"0.#"),1)=".",TRUE,FALSE)</formula>
    </cfRule>
  </conditionalFormatting>
  <conditionalFormatting sqref="Y790">
    <cfRule type="expression" dxfId="2093" priority="13909">
      <formula>IF(RIGHT(TEXT(Y790,"0.#"),1)=".",FALSE,TRUE)</formula>
    </cfRule>
    <cfRule type="expression" dxfId="2092" priority="13910">
      <formula>IF(RIGHT(TEXT(Y790,"0.#"),1)=".",TRUE,FALSE)</formula>
    </cfRule>
  </conditionalFormatting>
  <conditionalFormatting sqref="Y799">
    <cfRule type="expression" dxfId="2091" priority="13905">
      <formula>IF(RIGHT(TEXT(Y799,"0.#"),1)=".",FALSE,TRUE)</formula>
    </cfRule>
    <cfRule type="expression" dxfId="2090" priority="13906">
      <formula>IF(RIGHT(TEXT(Y799,"0.#"),1)=".",TRUE,FALSE)</formula>
    </cfRule>
  </conditionalFormatting>
  <conditionalFormatting sqref="Y830:Y837 Y828 Y817:Y824 Y815 Y804:Y811 Y802">
    <cfRule type="expression" dxfId="2089" priority="13687">
      <formula>IF(RIGHT(TEXT(Y802,"0.#"),1)=".",FALSE,TRUE)</formula>
    </cfRule>
    <cfRule type="expression" dxfId="2088" priority="13688">
      <formula>IF(RIGHT(TEXT(Y802,"0.#"),1)=".",TRUE,FALSE)</formula>
    </cfRule>
  </conditionalFormatting>
  <conditionalFormatting sqref="P15:AX15 P13:AX13 P16:AQ17">
    <cfRule type="expression" dxfId="2087" priority="13735">
      <formula>IF(RIGHT(TEXT(P13,"0.#"),1)=".",FALSE,TRUE)</formula>
    </cfRule>
    <cfRule type="expression" dxfId="2086" priority="13736">
      <formula>IF(RIGHT(TEXT(P13,"0.#"),1)=".",TRUE,FALSE)</formula>
    </cfRule>
  </conditionalFormatting>
  <conditionalFormatting sqref="P19:AJ19">
    <cfRule type="expression" dxfId="2085" priority="13733">
      <formula>IF(RIGHT(TEXT(P19,"0.#"),1)=".",FALSE,TRUE)</formula>
    </cfRule>
    <cfRule type="expression" dxfId="2084" priority="13734">
      <formula>IF(RIGHT(TEXT(P19,"0.#"),1)=".",TRUE,FALSE)</formula>
    </cfRule>
  </conditionalFormatting>
  <conditionalFormatting sqref="AQ101">
    <cfRule type="expression" dxfId="2083" priority="13725">
      <formula>IF(RIGHT(TEXT(AQ101,"0.#"),1)=".",FALSE,TRUE)</formula>
    </cfRule>
    <cfRule type="expression" dxfId="2082" priority="13726">
      <formula>IF(RIGHT(TEXT(AQ101,"0.#"),1)=".",TRUE,FALSE)</formula>
    </cfRule>
  </conditionalFormatting>
  <conditionalFormatting sqref="Y791:Y798 Y789">
    <cfRule type="expression" dxfId="2081" priority="13711">
      <formula>IF(RIGHT(TEXT(Y789,"0.#"),1)=".",FALSE,TRUE)</formula>
    </cfRule>
    <cfRule type="expression" dxfId="2080" priority="13712">
      <formula>IF(RIGHT(TEXT(Y789,"0.#"),1)=".",TRUE,FALSE)</formula>
    </cfRule>
  </conditionalFormatting>
  <conditionalFormatting sqref="AU790">
    <cfRule type="expression" dxfId="2079" priority="13709">
      <formula>IF(RIGHT(TEXT(AU790,"0.#"),1)=".",FALSE,TRUE)</formula>
    </cfRule>
    <cfRule type="expression" dxfId="2078" priority="13710">
      <formula>IF(RIGHT(TEXT(AU790,"0.#"),1)=".",TRUE,FALSE)</formula>
    </cfRule>
  </conditionalFormatting>
  <conditionalFormatting sqref="AU799">
    <cfRule type="expression" dxfId="2077" priority="13707">
      <formula>IF(RIGHT(TEXT(AU799,"0.#"),1)=".",FALSE,TRUE)</formula>
    </cfRule>
    <cfRule type="expression" dxfId="2076" priority="13708">
      <formula>IF(RIGHT(TEXT(AU799,"0.#"),1)=".",TRUE,FALSE)</formula>
    </cfRule>
  </conditionalFormatting>
  <conditionalFormatting sqref="AU791:AU798 AU789">
    <cfRule type="expression" dxfId="2075" priority="13705">
      <formula>IF(RIGHT(TEXT(AU789,"0.#"),1)=".",FALSE,TRUE)</formula>
    </cfRule>
    <cfRule type="expression" dxfId="2074" priority="13706">
      <formula>IF(RIGHT(TEXT(AU789,"0.#"),1)=".",TRUE,FALSE)</formula>
    </cfRule>
  </conditionalFormatting>
  <conditionalFormatting sqref="Y829 Y816 Y803">
    <cfRule type="expression" dxfId="2073" priority="13691">
      <formula>IF(RIGHT(TEXT(Y803,"0.#"),1)=".",FALSE,TRUE)</formula>
    </cfRule>
    <cfRule type="expression" dxfId="2072" priority="13692">
      <formula>IF(RIGHT(TEXT(Y803,"0.#"),1)=".",TRUE,FALSE)</formula>
    </cfRule>
  </conditionalFormatting>
  <conditionalFormatting sqref="Y838 Y825 Y812">
    <cfRule type="expression" dxfId="2071" priority="13689">
      <formula>IF(RIGHT(TEXT(Y812,"0.#"),1)=".",FALSE,TRUE)</formula>
    </cfRule>
    <cfRule type="expression" dxfId="2070" priority="13690">
      <formula>IF(RIGHT(TEXT(Y812,"0.#"),1)=".",TRUE,FALSE)</formula>
    </cfRule>
  </conditionalFormatting>
  <conditionalFormatting sqref="AU829 AU816 AU803">
    <cfRule type="expression" dxfId="2069" priority="13685">
      <formula>IF(RIGHT(TEXT(AU803,"0.#"),1)=".",FALSE,TRUE)</formula>
    </cfRule>
    <cfRule type="expression" dxfId="2068" priority="13686">
      <formula>IF(RIGHT(TEXT(AU803,"0.#"),1)=".",TRUE,FALSE)</formula>
    </cfRule>
  </conditionalFormatting>
  <conditionalFormatting sqref="AU838 AU825 AU812">
    <cfRule type="expression" dxfId="2067" priority="13683">
      <formula>IF(RIGHT(TEXT(AU812,"0.#"),1)=".",FALSE,TRUE)</formula>
    </cfRule>
    <cfRule type="expression" dxfId="2066" priority="13684">
      <formula>IF(RIGHT(TEXT(AU812,"0.#"),1)=".",TRUE,FALSE)</formula>
    </cfRule>
  </conditionalFormatting>
  <conditionalFormatting sqref="AU830:AU837 AU828 AU817:AU824 AU815 AU804:AU811 AU802">
    <cfRule type="expression" dxfId="2065" priority="13681">
      <formula>IF(RIGHT(TEXT(AU802,"0.#"),1)=".",FALSE,TRUE)</formula>
    </cfRule>
    <cfRule type="expression" dxfId="2064" priority="13682">
      <formula>IF(RIGHT(TEXT(AU802,"0.#"),1)=".",TRUE,FALSE)</formula>
    </cfRule>
  </conditionalFormatting>
  <conditionalFormatting sqref="AM87">
    <cfRule type="expression" dxfId="2063" priority="13335">
      <formula>IF(RIGHT(TEXT(AM87,"0.#"),1)=".",FALSE,TRUE)</formula>
    </cfRule>
    <cfRule type="expression" dxfId="2062" priority="13336">
      <formula>IF(RIGHT(TEXT(AM87,"0.#"),1)=".",TRUE,FALSE)</formula>
    </cfRule>
  </conditionalFormatting>
  <conditionalFormatting sqref="AE55">
    <cfRule type="expression" dxfId="2061" priority="13403">
      <formula>IF(RIGHT(TEXT(AE55,"0.#"),1)=".",FALSE,TRUE)</formula>
    </cfRule>
    <cfRule type="expression" dxfId="2060" priority="13404">
      <formula>IF(RIGHT(TEXT(AE55,"0.#"),1)=".",TRUE,FALSE)</formula>
    </cfRule>
  </conditionalFormatting>
  <conditionalFormatting sqref="AI55">
    <cfRule type="expression" dxfId="2059" priority="13401">
      <formula>IF(RIGHT(TEXT(AI55,"0.#"),1)=".",FALSE,TRUE)</formula>
    </cfRule>
    <cfRule type="expression" dxfId="2058" priority="13402">
      <formula>IF(RIGHT(TEXT(AI55,"0.#"),1)=".",TRUE,FALSE)</formula>
    </cfRule>
  </conditionalFormatting>
  <conditionalFormatting sqref="AE33">
    <cfRule type="expression" dxfId="2057" priority="13495">
      <formula>IF(RIGHT(TEXT(AE33,"0.#"),1)=".",FALSE,TRUE)</formula>
    </cfRule>
    <cfRule type="expression" dxfId="2056" priority="13496">
      <formula>IF(RIGHT(TEXT(AE33,"0.#"),1)=".",TRUE,FALSE)</formula>
    </cfRule>
  </conditionalFormatting>
  <conditionalFormatting sqref="AE34">
    <cfRule type="expression" dxfId="2055" priority="13493">
      <formula>IF(RIGHT(TEXT(AE34,"0.#"),1)=".",FALSE,TRUE)</formula>
    </cfRule>
    <cfRule type="expression" dxfId="2054" priority="13494">
      <formula>IF(RIGHT(TEXT(AE34,"0.#"),1)=".",TRUE,FALSE)</formula>
    </cfRule>
  </conditionalFormatting>
  <conditionalFormatting sqref="AI34 AM34">
    <cfRule type="expression" dxfId="2053" priority="13491">
      <formula>IF(RIGHT(TEXT(AI34,"0.#"),1)=".",FALSE,TRUE)</formula>
    </cfRule>
    <cfRule type="expression" dxfId="2052" priority="13492">
      <formula>IF(RIGHT(TEXT(AI34,"0.#"),1)=".",TRUE,FALSE)</formula>
    </cfRule>
  </conditionalFormatting>
  <conditionalFormatting sqref="AI33 AM33">
    <cfRule type="expression" dxfId="2051" priority="13489">
      <formula>IF(RIGHT(TEXT(AI33,"0.#"),1)=".",FALSE,TRUE)</formula>
    </cfRule>
    <cfRule type="expression" dxfId="2050" priority="13490">
      <formula>IF(RIGHT(TEXT(AI33,"0.#"),1)=".",TRUE,FALSE)</formula>
    </cfRule>
  </conditionalFormatting>
  <conditionalFormatting sqref="AI32 AM32">
    <cfRule type="expression" dxfId="2049" priority="13487">
      <formula>IF(RIGHT(TEXT(AI32,"0.#"),1)=".",FALSE,TRUE)</formula>
    </cfRule>
    <cfRule type="expression" dxfId="2048" priority="13488">
      <formula>IF(RIGHT(TEXT(AI32,"0.#"),1)=".",TRUE,FALSE)</formula>
    </cfRule>
  </conditionalFormatting>
  <conditionalFormatting sqref="AQ32:AQ34">
    <cfRule type="expression" dxfId="2047" priority="13475">
      <formula>IF(RIGHT(TEXT(AQ32,"0.#"),1)=".",FALSE,TRUE)</formula>
    </cfRule>
    <cfRule type="expression" dxfId="2046" priority="13476">
      <formula>IF(RIGHT(TEXT(AQ32,"0.#"),1)=".",TRUE,FALSE)</formula>
    </cfRule>
  </conditionalFormatting>
  <conditionalFormatting sqref="AU32:AU34">
    <cfRule type="expression" dxfId="2045" priority="13473">
      <formula>IF(RIGHT(TEXT(AU32,"0.#"),1)=".",FALSE,TRUE)</formula>
    </cfRule>
    <cfRule type="expression" dxfId="2044" priority="13474">
      <formula>IF(RIGHT(TEXT(AU32,"0.#"),1)=".",TRUE,FALSE)</formula>
    </cfRule>
  </conditionalFormatting>
  <conditionalFormatting sqref="AE53">
    <cfRule type="expression" dxfId="2043" priority="13407">
      <formula>IF(RIGHT(TEXT(AE53,"0.#"),1)=".",FALSE,TRUE)</formula>
    </cfRule>
    <cfRule type="expression" dxfId="2042" priority="13408">
      <formula>IF(RIGHT(TEXT(AE53,"0.#"),1)=".",TRUE,FALSE)</formula>
    </cfRule>
  </conditionalFormatting>
  <conditionalFormatting sqref="AE54">
    <cfRule type="expression" dxfId="2041" priority="13405">
      <formula>IF(RIGHT(TEXT(AE54,"0.#"),1)=".",FALSE,TRUE)</formula>
    </cfRule>
    <cfRule type="expression" dxfId="2040" priority="13406">
      <formula>IF(RIGHT(TEXT(AE54,"0.#"),1)=".",TRUE,FALSE)</formula>
    </cfRule>
  </conditionalFormatting>
  <conditionalFormatting sqref="AI54">
    <cfRule type="expression" dxfId="2039" priority="13399">
      <formula>IF(RIGHT(TEXT(AI54,"0.#"),1)=".",FALSE,TRUE)</formula>
    </cfRule>
    <cfRule type="expression" dxfId="2038" priority="13400">
      <formula>IF(RIGHT(TEXT(AI54,"0.#"),1)=".",TRUE,FALSE)</formula>
    </cfRule>
  </conditionalFormatting>
  <conditionalFormatting sqref="AI53">
    <cfRule type="expression" dxfId="2037" priority="13397">
      <formula>IF(RIGHT(TEXT(AI53,"0.#"),1)=".",FALSE,TRUE)</formula>
    </cfRule>
    <cfRule type="expression" dxfId="2036" priority="13398">
      <formula>IF(RIGHT(TEXT(AI53,"0.#"),1)=".",TRUE,FALSE)</formula>
    </cfRule>
  </conditionalFormatting>
  <conditionalFormatting sqref="AM53">
    <cfRule type="expression" dxfId="2035" priority="13395">
      <formula>IF(RIGHT(TEXT(AM53,"0.#"),1)=".",FALSE,TRUE)</formula>
    </cfRule>
    <cfRule type="expression" dxfId="2034" priority="13396">
      <formula>IF(RIGHT(TEXT(AM53,"0.#"),1)=".",TRUE,FALSE)</formula>
    </cfRule>
  </conditionalFormatting>
  <conditionalFormatting sqref="AM54">
    <cfRule type="expression" dxfId="2033" priority="13393">
      <formula>IF(RIGHT(TEXT(AM54,"0.#"),1)=".",FALSE,TRUE)</formula>
    </cfRule>
    <cfRule type="expression" dxfId="2032" priority="13394">
      <formula>IF(RIGHT(TEXT(AM54,"0.#"),1)=".",TRUE,FALSE)</formula>
    </cfRule>
  </conditionalFormatting>
  <conditionalFormatting sqref="AM55">
    <cfRule type="expression" dxfId="2031" priority="13391">
      <formula>IF(RIGHT(TEXT(AM55,"0.#"),1)=".",FALSE,TRUE)</formula>
    </cfRule>
    <cfRule type="expression" dxfId="2030" priority="13392">
      <formula>IF(RIGHT(TEXT(AM55,"0.#"),1)=".",TRUE,FALSE)</formula>
    </cfRule>
  </conditionalFormatting>
  <conditionalFormatting sqref="AE60">
    <cfRule type="expression" dxfId="2029" priority="13377">
      <formula>IF(RIGHT(TEXT(AE60,"0.#"),1)=".",FALSE,TRUE)</formula>
    </cfRule>
    <cfRule type="expression" dxfId="2028" priority="13378">
      <formula>IF(RIGHT(TEXT(AE60,"0.#"),1)=".",TRUE,FALSE)</formula>
    </cfRule>
  </conditionalFormatting>
  <conditionalFormatting sqref="AE61">
    <cfRule type="expression" dxfId="2027" priority="13375">
      <formula>IF(RIGHT(TEXT(AE61,"0.#"),1)=".",FALSE,TRUE)</formula>
    </cfRule>
    <cfRule type="expression" dxfId="2026" priority="13376">
      <formula>IF(RIGHT(TEXT(AE61,"0.#"),1)=".",TRUE,FALSE)</formula>
    </cfRule>
  </conditionalFormatting>
  <conditionalFormatting sqref="AE62">
    <cfRule type="expression" dxfId="2025" priority="13373">
      <formula>IF(RIGHT(TEXT(AE62,"0.#"),1)=".",FALSE,TRUE)</formula>
    </cfRule>
    <cfRule type="expression" dxfId="2024" priority="13374">
      <formula>IF(RIGHT(TEXT(AE62,"0.#"),1)=".",TRUE,FALSE)</formula>
    </cfRule>
  </conditionalFormatting>
  <conditionalFormatting sqref="AI62">
    <cfRule type="expression" dxfId="2023" priority="13371">
      <formula>IF(RIGHT(TEXT(AI62,"0.#"),1)=".",FALSE,TRUE)</formula>
    </cfRule>
    <cfRule type="expression" dxfId="2022" priority="13372">
      <formula>IF(RIGHT(TEXT(AI62,"0.#"),1)=".",TRUE,FALSE)</formula>
    </cfRule>
  </conditionalFormatting>
  <conditionalFormatting sqref="AI61">
    <cfRule type="expression" dxfId="2021" priority="13369">
      <formula>IF(RIGHT(TEXT(AI61,"0.#"),1)=".",FALSE,TRUE)</formula>
    </cfRule>
    <cfRule type="expression" dxfId="2020" priority="13370">
      <formula>IF(RIGHT(TEXT(AI61,"0.#"),1)=".",TRUE,FALSE)</formula>
    </cfRule>
  </conditionalFormatting>
  <conditionalFormatting sqref="AI60">
    <cfRule type="expression" dxfId="2019" priority="13367">
      <formula>IF(RIGHT(TEXT(AI60,"0.#"),1)=".",FALSE,TRUE)</formula>
    </cfRule>
    <cfRule type="expression" dxfId="2018" priority="13368">
      <formula>IF(RIGHT(TEXT(AI60,"0.#"),1)=".",TRUE,FALSE)</formula>
    </cfRule>
  </conditionalFormatting>
  <conditionalFormatting sqref="AM60">
    <cfRule type="expression" dxfId="2017" priority="13365">
      <formula>IF(RIGHT(TEXT(AM60,"0.#"),1)=".",FALSE,TRUE)</formula>
    </cfRule>
    <cfRule type="expression" dxfId="2016" priority="13366">
      <formula>IF(RIGHT(TEXT(AM60,"0.#"),1)=".",TRUE,FALSE)</formula>
    </cfRule>
  </conditionalFormatting>
  <conditionalFormatting sqref="AM61">
    <cfRule type="expression" dxfId="2015" priority="13363">
      <formula>IF(RIGHT(TEXT(AM61,"0.#"),1)=".",FALSE,TRUE)</formula>
    </cfRule>
    <cfRule type="expression" dxfId="2014" priority="13364">
      <formula>IF(RIGHT(TEXT(AM61,"0.#"),1)=".",TRUE,FALSE)</formula>
    </cfRule>
  </conditionalFormatting>
  <conditionalFormatting sqref="AM62">
    <cfRule type="expression" dxfId="2013" priority="13361">
      <formula>IF(RIGHT(TEXT(AM62,"0.#"),1)=".",FALSE,TRUE)</formula>
    </cfRule>
    <cfRule type="expression" dxfId="2012" priority="13362">
      <formula>IF(RIGHT(TEXT(AM62,"0.#"),1)=".",TRUE,FALSE)</formula>
    </cfRule>
  </conditionalFormatting>
  <conditionalFormatting sqref="AE87">
    <cfRule type="expression" dxfId="2011" priority="13347">
      <formula>IF(RIGHT(TEXT(AE87,"0.#"),1)=".",FALSE,TRUE)</formula>
    </cfRule>
    <cfRule type="expression" dxfId="2010" priority="13348">
      <formula>IF(RIGHT(TEXT(AE87,"0.#"),1)=".",TRUE,FALSE)</formula>
    </cfRule>
  </conditionalFormatting>
  <conditionalFormatting sqref="AE88">
    <cfRule type="expression" dxfId="2009" priority="13345">
      <formula>IF(RIGHT(TEXT(AE88,"0.#"),1)=".",FALSE,TRUE)</formula>
    </cfRule>
    <cfRule type="expression" dxfId="2008" priority="13346">
      <formula>IF(RIGHT(TEXT(AE88,"0.#"),1)=".",TRUE,FALSE)</formula>
    </cfRule>
  </conditionalFormatting>
  <conditionalFormatting sqref="AE89">
    <cfRule type="expression" dxfId="2007" priority="13343">
      <formula>IF(RIGHT(TEXT(AE89,"0.#"),1)=".",FALSE,TRUE)</formula>
    </cfRule>
    <cfRule type="expression" dxfId="2006" priority="13344">
      <formula>IF(RIGHT(TEXT(AE89,"0.#"),1)=".",TRUE,FALSE)</formula>
    </cfRule>
  </conditionalFormatting>
  <conditionalFormatting sqref="AI89">
    <cfRule type="expression" dxfId="2005" priority="13341">
      <formula>IF(RIGHT(TEXT(AI89,"0.#"),1)=".",FALSE,TRUE)</formula>
    </cfRule>
    <cfRule type="expression" dxfId="2004" priority="13342">
      <formula>IF(RIGHT(TEXT(AI89,"0.#"),1)=".",TRUE,FALSE)</formula>
    </cfRule>
  </conditionalFormatting>
  <conditionalFormatting sqref="AI88">
    <cfRule type="expression" dxfId="2003" priority="13339">
      <formula>IF(RIGHT(TEXT(AI88,"0.#"),1)=".",FALSE,TRUE)</formula>
    </cfRule>
    <cfRule type="expression" dxfId="2002" priority="13340">
      <formula>IF(RIGHT(TEXT(AI88,"0.#"),1)=".",TRUE,FALSE)</formula>
    </cfRule>
  </conditionalFormatting>
  <conditionalFormatting sqref="AI87">
    <cfRule type="expression" dxfId="2001" priority="13337">
      <formula>IF(RIGHT(TEXT(AI87,"0.#"),1)=".",FALSE,TRUE)</formula>
    </cfRule>
    <cfRule type="expression" dxfId="2000" priority="13338">
      <formula>IF(RIGHT(TEXT(AI87,"0.#"),1)=".",TRUE,FALSE)</formula>
    </cfRule>
  </conditionalFormatting>
  <conditionalFormatting sqref="AM88">
    <cfRule type="expression" dxfId="1999" priority="13333">
      <formula>IF(RIGHT(TEXT(AM88,"0.#"),1)=".",FALSE,TRUE)</formula>
    </cfRule>
    <cfRule type="expression" dxfId="1998" priority="13334">
      <formula>IF(RIGHT(TEXT(AM88,"0.#"),1)=".",TRUE,FALSE)</formula>
    </cfRule>
  </conditionalFormatting>
  <conditionalFormatting sqref="AM89">
    <cfRule type="expression" dxfId="1997" priority="13331">
      <formula>IF(RIGHT(TEXT(AM89,"0.#"),1)=".",FALSE,TRUE)</formula>
    </cfRule>
    <cfRule type="expression" dxfId="1996" priority="13332">
      <formula>IF(RIGHT(TEXT(AM89,"0.#"),1)=".",TRUE,FALSE)</formula>
    </cfRule>
  </conditionalFormatting>
  <conditionalFormatting sqref="AE92">
    <cfRule type="expression" dxfId="1995" priority="13317">
      <formula>IF(RIGHT(TEXT(AE92,"0.#"),1)=".",FALSE,TRUE)</formula>
    </cfRule>
    <cfRule type="expression" dxfId="1994" priority="13318">
      <formula>IF(RIGHT(TEXT(AE92,"0.#"),1)=".",TRUE,FALSE)</formula>
    </cfRule>
  </conditionalFormatting>
  <conditionalFormatting sqref="AE93">
    <cfRule type="expression" dxfId="1993" priority="13315">
      <formula>IF(RIGHT(TEXT(AE93,"0.#"),1)=".",FALSE,TRUE)</formula>
    </cfRule>
    <cfRule type="expression" dxfId="1992" priority="13316">
      <formula>IF(RIGHT(TEXT(AE93,"0.#"),1)=".",TRUE,FALSE)</formula>
    </cfRule>
  </conditionalFormatting>
  <conditionalFormatting sqref="AE94">
    <cfRule type="expression" dxfId="1991" priority="13313">
      <formula>IF(RIGHT(TEXT(AE94,"0.#"),1)=".",FALSE,TRUE)</formula>
    </cfRule>
    <cfRule type="expression" dxfId="1990" priority="13314">
      <formula>IF(RIGHT(TEXT(AE94,"0.#"),1)=".",TRUE,FALSE)</formula>
    </cfRule>
  </conditionalFormatting>
  <conditionalFormatting sqref="AI94">
    <cfRule type="expression" dxfId="1989" priority="13311">
      <formula>IF(RIGHT(TEXT(AI94,"0.#"),1)=".",FALSE,TRUE)</formula>
    </cfRule>
    <cfRule type="expression" dxfId="1988" priority="13312">
      <formula>IF(RIGHT(TEXT(AI94,"0.#"),1)=".",TRUE,FALSE)</formula>
    </cfRule>
  </conditionalFormatting>
  <conditionalFormatting sqref="AI93">
    <cfRule type="expression" dxfId="1987" priority="13309">
      <formula>IF(RIGHT(TEXT(AI93,"0.#"),1)=".",FALSE,TRUE)</formula>
    </cfRule>
    <cfRule type="expression" dxfId="1986" priority="13310">
      <formula>IF(RIGHT(TEXT(AI93,"0.#"),1)=".",TRUE,FALSE)</formula>
    </cfRule>
  </conditionalFormatting>
  <conditionalFormatting sqref="AI92">
    <cfRule type="expression" dxfId="1985" priority="13307">
      <formula>IF(RIGHT(TEXT(AI92,"0.#"),1)=".",FALSE,TRUE)</formula>
    </cfRule>
    <cfRule type="expression" dxfId="1984" priority="13308">
      <formula>IF(RIGHT(TEXT(AI92,"0.#"),1)=".",TRUE,FALSE)</formula>
    </cfRule>
  </conditionalFormatting>
  <conditionalFormatting sqref="AM92">
    <cfRule type="expression" dxfId="1983" priority="13305">
      <formula>IF(RIGHT(TEXT(AM92,"0.#"),1)=".",FALSE,TRUE)</formula>
    </cfRule>
    <cfRule type="expression" dxfId="1982" priority="13306">
      <formula>IF(RIGHT(TEXT(AM92,"0.#"),1)=".",TRUE,FALSE)</formula>
    </cfRule>
  </conditionalFormatting>
  <conditionalFormatting sqref="AM93">
    <cfRule type="expression" dxfId="1981" priority="13303">
      <formula>IF(RIGHT(TEXT(AM93,"0.#"),1)=".",FALSE,TRUE)</formula>
    </cfRule>
    <cfRule type="expression" dxfId="1980" priority="13304">
      <formula>IF(RIGHT(TEXT(AM93,"0.#"),1)=".",TRUE,FALSE)</formula>
    </cfRule>
  </conditionalFormatting>
  <conditionalFormatting sqref="AM94">
    <cfRule type="expression" dxfId="1979" priority="13301">
      <formula>IF(RIGHT(TEXT(AM94,"0.#"),1)=".",FALSE,TRUE)</formula>
    </cfRule>
    <cfRule type="expression" dxfId="1978" priority="13302">
      <formula>IF(RIGHT(TEXT(AM94,"0.#"),1)=".",TRUE,FALSE)</formula>
    </cfRule>
  </conditionalFormatting>
  <conditionalFormatting sqref="AE97">
    <cfRule type="expression" dxfId="1977" priority="13287">
      <formula>IF(RIGHT(TEXT(AE97,"0.#"),1)=".",FALSE,TRUE)</formula>
    </cfRule>
    <cfRule type="expression" dxfId="1976" priority="13288">
      <formula>IF(RIGHT(TEXT(AE97,"0.#"),1)=".",TRUE,FALSE)</formula>
    </cfRule>
  </conditionalFormatting>
  <conditionalFormatting sqref="AE98">
    <cfRule type="expression" dxfId="1975" priority="13285">
      <formula>IF(RIGHT(TEXT(AE98,"0.#"),1)=".",FALSE,TRUE)</formula>
    </cfRule>
    <cfRule type="expression" dxfId="1974" priority="13286">
      <formula>IF(RIGHT(TEXT(AE98,"0.#"),1)=".",TRUE,FALSE)</formula>
    </cfRule>
  </conditionalFormatting>
  <conditionalFormatting sqref="AE99">
    <cfRule type="expression" dxfId="1973" priority="13283">
      <formula>IF(RIGHT(TEXT(AE99,"0.#"),1)=".",FALSE,TRUE)</formula>
    </cfRule>
    <cfRule type="expression" dxfId="1972" priority="13284">
      <formula>IF(RIGHT(TEXT(AE99,"0.#"),1)=".",TRUE,FALSE)</formula>
    </cfRule>
  </conditionalFormatting>
  <conditionalFormatting sqref="AI99">
    <cfRule type="expression" dxfId="1971" priority="13281">
      <formula>IF(RIGHT(TEXT(AI99,"0.#"),1)=".",FALSE,TRUE)</formula>
    </cfRule>
    <cfRule type="expression" dxfId="1970" priority="13282">
      <formula>IF(RIGHT(TEXT(AI99,"0.#"),1)=".",TRUE,FALSE)</formula>
    </cfRule>
  </conditionalFormatting>
  <conditionalFormatting sqref="AI98">
    <cfRule type="expression" dxfId="1969" priority="13279">
      <formula>IF(RIGHT(TEXT(AI98,"0.#"),1)=".",FALSE,TRUE)</formula>
    </cfRule>
    <cfRule type="expression" dxfId="1968" priority="13280">
      <formula>IF(RIGHT(TEXT(AI98,"0.#"),1)=".",TRUE,FALSE)</formula>
    </cfRule>
  </conditionalFormatting>
  <conditionalFormatting sqref="AI97">
    <cfRule type="expression" dxfId="1967" priority="13277">
      <formula>IF(RIGHT(TEXT(AI97,"0.#"),1)=".",FALSE,TRUE)</formula>
    </cfRule>
    <cfRule type="expression" dxfId="1966" priority="13278">
      <formula>IF(RIGHT(TEXT(AI97,"0.#"),1)=".",TRUE,FALSE)</formula>
    </cfRule>
  </conditionalFormatting>
  <conditionalFormatting sqref="AM97">
    <cfRule type="expression" dxfId="1965" priority="13275">
      <formula>IF(RIGHT(TEXT(AM97,"0.#"),1)=".",FALSE,TRUE)</formula>
    </cfRule>
    <cfRule type="expression" dxfId="1964" priority="13276">
      <formula>IF(RIGHT(TEXT(AM97,"0.#"),1)=".",TRUE,FALSE)</formula>
    </cfRule>
  </conditionalFormatting>
  <conditionalFormatting sqref="AM98">
    <cfRule type="expression" dxfId="1963" priority="13273">
      <formula>IF(RIGHT(TEXT(AM98,"0.#"),1)=".",FALSE,TRUE)</formula>
    </cfRule>
    <cfRule type="expression" dxfId="1962" priority="13274">
      <formula>IF(RIGHT(TEXT(AM98,"0.#"),1)=".",TRUE,FALSE)</formula>
    </cfRule>
  </conditionalFormatting>
  <conditionalFormatting sqref="AM99">
    <cfRule type="expression" dxfId="1961" priority="13271">
      <formula>IF(RIGHT(TEXT(AM99,"0.#"),1)=".",FALSE,TRUE)</formula>
    </cfRule>
    <cfRule type="expression" dxfId="1960" priority="13272">
      <formula>IF(RIGHT(TEXT(AM99,"0.#"),1)=".",TRUE,FALSE)</formula>
    </cfRule>
  </conditionalFormatting>
  <conditionalFormatting sqref="AM101">
    <cfRule type="expression" dxfId="1959" priority="13255">
      <formula>IF(RIGHT(TEXT(AM101,"0.#"),1)=".",FALSE,TRUE)</formula>
    </cfRule>
    <cfRule type="expression" dxfId="1958" priority="13256">
      <formula>IF(RIGHT(TEXT(AM101,"0.#"),1)=".",TRUE,FALSE)</formula>
    </cfRule>
  </conditionalFormatting>
  <conditionalFormatting sqref="AM102">
    <cfRule type="expression" dxfId="1957" priority="13249">
      <formula>IF(RIGHT(TEXT(AM102,"0.#"),1)=".",FALSE,TRUE)</formula>
    </cfRule>
    <cfRule type="expression" dxfId="1956" priority="13250">
      <formula>IF(RIGHT(TEXT(AM102,"0.#"),1)=".",TRUE,FALSE)</formula>
    </cfRule>
  </conditionalFormatting>
  <conditionalFormatting sqref="AQ102">
    <cfRule type="expression" dxfId="1955" priority="13247">
      <formula>IF(RIGHT(TEXT(AQ102,"0.#"),1)=".",FALSE,TRUE)</formula>
    </cfRule>
    <cfRule type="expression" dxfId="1954" priority="13248">
      <formula>IF(RIGHT(TEXT(AQ102,"0.#"),1)=".",TRUE,FALSE)</formula>
    </cfRule>
  </conditionalFormatting>
  <conditionalFormatting sqref="AE104">
    <cfRule type="expression" dxfId="1953" priority="13245">
      <formula>IF(RIGHT(TEXT(AE104,"0.#"),1)=".",FALSE,TRUE)</formula>
    </cfRule>
    <cfRule type="expression" dxfId="1952" priority="13246">
      <formula>IF(RIGHT(TEXT(AE104,"0.#"),1)=".",TRUE,FALSE)</formula>
    </cfRule>
  </conditionalFormatting>
  <conditionalFormatting sqref="AI104">
    <cfRule type="expression" dxfId="1951" priority="13243">
      <formula>IF(RIGHT(TEXT(AI104,"0.#"),1)=".",FALSE,TRUE)</formula>
    </cfRule>
    <cfRule type="expression" dxfId="1950" priority="13244">
      <formula>IF(RIGHT(TEXT(AI104,"0.#"),1)=".",TRUE,FALSE)</formula>
    </cfRule>
  </conditionalFormatting>
  <conditionalFormatting sqref="AM104">
    <cfRule type="expression" dxfId="1949" priority="13241">
      <formula>IF(RIGHT(TEXT(AM104,"0.#"),1)=".",FALSE,TRUE)</formula>
    </cfRule>
    <cfRule type="expression" dxfId="1948" priority="13242">
      <formula>IF(RIGHT(TEXT(AM104,"0.#"),1)=".",TRUE,FALSE)</formula>
    </cfRule>
  </conditionalFormatting>
  <conditionalFormatting sqref="AE105">
    <cfRule type="expression" dxfId="1947" priority="13239">
      <formula>IF(RIGHT(TEXT(AE105,"0.#"),1)=".",FALSE,TRUE)</formula>
    </cfRule>
    <cfRule type="expression" dxfId="1946" priority="13240">
      <formula>IF(RIGHT(TEXT(AE105,"0.#"),1)=".",TRUE,FALSE)</formula>
    </cfRule>
  </conditionalFormatting>
  <conditionalFormatting sqref="AI105">
    <cfRule type="expression" dxfId="1945" priority="13237">
      <formula>IF(RIGHT(TEXT(AI105,"0.#"),1)=".",FALSE,TRUE)</formula>
    </cfRule>
    <cfRule type="expression" dxfId="1944" priority="13238">
      <formula>IF(RIGHT(TEXT(AI105,"0.#"),1)=".",TRUE,FALSE)</formula>
    </cfRule>
  </conditionalFormatting>
  <conditionalFormatting sqref="AM105">
    <cfRule type="expression" dxfId="1943" priority="13235">
      <formula>IF(RIGHT(TEXT(AM105,"0.#"),1)=".",FALSE,TRUE)</formula>
    </cfRule>
    <cfRule type="expression" dxfId="1942" priority="13236">
      <formula>IF(RIGHT(TEXT(AM105,"0.#"),1)=".",TRUE,FALSE)</formula>
    </cfRule>
  </conditionalFormatting>
  <conditionalFormatting sqref="AE107">
    <cfRule type="expression" dxfId="1941" priority="13231">
      <formula>IF(RIGHT(TEXT(AE107,"0.#"),1)=".",FALSE,TRUE)</formula>
    </cfRule>
    <cfRule type="expression" dxfId="1940" priority="13232">
      <formula>IF(RIGHT(TEXT(AE107,"0.#"),1)=".",TRUE,FALSE)</formula>
    </cfRule>
  </conditionalFormatting>
  <conditionalFormatting sqref="AI107">
    <cfRule type="expression" dxfId="1939" priority="13229">
      <formula>IF(RIGHT(TEXT(AI107,"0.#"),1)=".",FALSE,TRUE)</formula>
    </cfRule>
    <cfRule type="expression" dxfId="1938" priority="13230">
      <formula>IF(RIGHT(TEXT(AI107,"0.#"),1)=".",TRUE,FALSE)</formula>
    </cfRule>
  </conditionalFormatting>
  <conditionalFormatting sqref="AM107">
    <cfRule type="expression" dxfId="1937" priority="13227">
      <formula>IF(RIGHT(TEXT(AM107,"0.#"),1)=".",FALSE,TRUE)</formula>
    </cfRule>
    <cfRule type="expression" dxfId="1936" priority="13228">
      <formula>IF(RIGHT(TEXT(AM107,"0.#"),1)=".",TRUE,FALSE)</formula>
    </cfRule>
  </conditionalFormatting>
  <conditionalFormatting sqref="AE108">
    <cfRule type="expression" dxfId="1935" priority="13225">
      <formula>IF(RIGHT(TEXT(AE108,"0.#"),1)=".",FALSE,TRUE)</formula>
    </cfRule>
    <cfRule type="expression" dxfId="1934" priority="13226">
      <formula>IF(RIGHT(TEXT(AE108,"0.#"),1)=".",TRUE,FALSE)</formula>
    </cfRule>
  </conditionalFormatting>
  <conditionalFormatting sqref="AI108">
    <cfRule type="expression" dxfId="1933" priority="13223">
      <formula>IF(RIGHT(TEXT(AI108,"0.#"),1)=".",FALSE,TRUE)</formula>
    </cfRule>
    <cfRule type="expression" dxfId="1932" priority="13224">
      <formula>IF(RIGHT(TEXT(AI108,"0.#"),1)=".",TRUE,FALSE)</formula>
    </cfRule>
  </conditionalFormatting>
  <conditionalFormatting sqref="AM108">
    <cfRule type="expression" dxfId="1931" priority="13221">
      <formula>IF(RIGHT(TEXT(AM108,"0.#"),1)=".",FALSE,TRUE)</formula>
    </cfRule>
    <cfRule type="expression" dxfId="1930" priority="13222">
      <formula>IF(RIGHT(TEXT(AM108,"0.#"),1)=".",TRUE,FALSE)</formula>
    </cfRule>
  </conditionalFormatting>
  <conditionalFormatting sqref="AE110">
    <cfRule type="expression" dxfId="1929" priority="13217">
      <formula>IF(RIGHT(TEXT(AE110,"0.#"),1)=".",FALSE,TRUE)</formula>
    </cfRule>
    <cfRule type="expression" dxfId="1928" priority="13218">
      <formula>IF(RIGHT(TEXT(AE110,"0.#"),1)=".",TRUE,FALSE)</formula>
    </cfRule>
  </conditionalFormatting>
  <conditionalFormatting sqref="AI110">
    <cfRule type="expression" dxfId="1927" priority="13215">
      <formula>IF(RIGHT(TEXT(AI110,"0.#"),1)=".",FALSE,TRUE)</formula>
    </cfRule>
    <cfRule type="expression" dxfId="1926" priority="13216">
      <formula>IF(RIGHT(TEXT(AI110,"0.#"),1)=".",TRUE,FALSE)</formula>
    </cfRule>
  </conditionalFormatting>
  <conditionalFormatting sqref="AM110">
    <cfRule type="expression" dxfId="1925" priority="13213">
      <formula>IF(RIGHT(TEXT(AM110,"0.#"),1)=".",FALSE,TRUE)</formula>
    </cfRule>
    <cfRule type="expression" dxfId="1924" priority="13214">
      <formula>IF(RIGHT(TEXT(AM110,"0.#"),1)=".",TRUE,FALSE)</formula>
    </cfRule>
  </conditionalFormatting>
  <conditionalFormatting sqref="AE111">
    <cfRule type="expression" dxfId="1923" priority="13211">
      <formula>IF(RIGHT(TEXT(AE111,"0.#"),1)=".",FALSE,TRUE)</formula>
    </cfRule>
    <cfRule type="expression" dxfId="1922" priority="13212">
      <formula>IF(RIGHT(TEXT(AE111,"0.#"),1)=".",TRUE,FALSE)</formula>
    </cfRule>
  </conditionalFormatting>
  <conditionalFormatting sqref="AI111">
    <cfRule type="expression" dxfId="1921" priority="13209">
      <formula>IF(RIGHT(TEXT(AI111,"0.#"),1)=".",FALSE,TRUE)</formula>
    </cfRule>
    <cfRule type="expression" dxfId="1920" priority="13210">
      <formula>IF(RIGHT(TEXT(AI111,"0.#"),1)=".",TRUE,FALSE)</formula>
    </cfRule>
  </conditionalFormatting>
  <conditionalFormatting sqref="AM111">
    <cfRule type="expression" dxfId="1919" priority="13207">
      <formula>IF(RIGHT(TEXT(AM111,"0.#"),1)=".",FALSE,TRUE)</formula>
    </cfRule>
    <cfRule type="expression" dxfId="1918" priority="13208">
      <formula>IF(RIGHT(TEXT(AM111,"0.#"),1)=".",TRUE,FALSE)</formula>
    </cfRule>
  </conditionalFormatting>
  <conditionalFormatting sqref="AE113">
    <cfRule type="expression" dxfId="1917" priority="13203">
      <formula>IF(RIGHT(TEXT(AE113,"0.#"),1)=".",FALSE,TRUE)</formula>
    </cfRule>
    <cfRule type="expression" dxfId="1916" priority="13204">
      <formula>IF(RIGHT(TEXT(AE113,"0.#"),1)=".",TRUE,FALSE)</formula>
    </cfRule>
  </conditionalFormatting>
  <conditionalFormatting sqref="AI113">
    <cfRule type="expression" dxfId="1915" priority="13201">
      <formula>IF(RIGHT(TEXT(AI113,"0.#"),1)=".",FALSE,TRUE)</formula>
    </cfRule>
    <cfRule type="expression" dxfId="1914" priority="13202">
      <formula>IF(RIGHT(TEXT(AI113,"0.#"),1)=".",TRUE,FALSE)</formula>
    </cfRule>
  </conditionalFormatting>
  <conditionalFormatting sqref="AM113">
    <cfRule type="expression" dxfId="1913" priority="13199">
      <formula>IF(RIGHT(TEXT(AM113,"0.#"),1)=".",FALSE,TRUE)</formula>
    </cfRule>
    <cfRule type="expression" dxfId="1912" priority="13200">
      <formula>IF(RIGHT(TEXT(AM113,"0.#"),1)=".",TRUE,FALSE)</formula>
    </cfRule>
  </conditionalFormatting>
  <conditionalFormatting sqref="AE114">
    <cfRule type="expression" dxfId="1911" priority="13197">
      <formula>IF(RIGHT(TEXT(AE114,"0.#"),1)=".",FALSE,TRUE)</formula>
    </cfRule>
    <cfRule type="expression" dxfId="1910" priority="13198">
      <formula>IF(RIGHT(TEXT(AE114,"0.#"),1)=".",TRUE,FALSE)</formula>
    </cfRule>
  </conditionalFormatting>
  <conditionalFormatting sqref="AI114">
    <cfRule type="expression" dxfId="1909" priority="13195">
      <formula>IF(RIGHT(TEXT(AI114,"0.#"),1)=".",FALSE,TRUE)</formula>
    </cfRule>
    <cfRule type="expression" dxfId="1908" priority="13196">
      <formula>IF(RIGHT(TEXT(AI114,"0.#"),1)=".",TRUE,FALSE)</formula>
    </cfRule>
  </conditionalFormatting>
  <conditionalFormatting sqref="AM114">
    <cfRule type="expression" dxfId="1907" priority="13193">
      <formula>IF(RIGHT(TEXT(AM114,"0.#"),1)=".",FALSE,TRUE)</formula>
    </cfRule>
    <cfRule type="expression" dxfId="1906" priority="13194">
      <formula>IF(RIGHT(TEXT(AM114,"0.#"),1)=".",TRUE,FALSE)</formula>
    </cfRule>
  </conditionalFormatting>
  <conditionalFormatting sqref="AQ116">
    <cfRule type="expression" dxfId="1905" priority="13189">
      <formula>IF(RIGHT(TEXT(AQ116,"0.#"),1)=".",FALSE,TRUE)</formula>
    </cfRule>
    <cfRule type="expression" dxfId="1904" priority="13190">
      <formula>IF(RIGHT(TEXT(AQ116,"0.#"),1)=".",TRUE,FALSE)</formula>
    </cfRule>
  </conditionalFormatting>
  <conditionalFormatting sqref="AM116">
    <cfRule type="expression" dxfId="1903" priority="13185">
      <formula>IF(RIGHT(TEXT(AM116,"0.#"),1)=".",FALSE,TRUE)</formula>
    </cfRule>
    <cfRule type="expression" dxfId="1902" priority="13186">
      <formula>IF(RIGHT(TEXT(AM116,"0.#"),1)=".",TRUE,FALSE)</formula>
    </cfRule>
  </conditionalFormatting>
  <conditionalFormatting sqref="AM117">
    <cfRule type="expression" dxfId="1901" priority="13183">
      <formula>IF(RIGHT(TEXT(AM117,"0.#"),1)=".",FALSE,TRUE)</formula>
    </cfRule>
    <cfRule type="expression" dxfId="1900" priority="13184">
      <formula>IF(RIGHT(TEXT(AM117,"0.#"),1)=".",TRUE,FALSE)</formula>
    </cfRule>
  </conditionalFormatting>
  <conditionalFormatting sqref="AQ117">
    <cfRule type="expression" dxfId="1899" priority="13177">
      <formula>IF(RIGHT(TEXT(AQ117,"0.#"),1)=".",FALSE,TRUE)</formula>
    </cfRule>
    <cfRule type="expression" dxfId="1898" priority="13178">
      <formula>IF(RIGHT(TEXT(AQ117,"0.#"),1)=".",TRUE,FALSE)</formula>
    </cfRule>
  </conditionalFormatting>
  <conditionalFormatting sqref="AE119 AQ119">
    <cfRule type="expression" dxfId="1897" priority="13175">
      <formula>IF(RIGHT(TEXT(AE119,"0.#"),1)=".",FALSE,TRUE)</formula>
    </cfRule>
    <cfRule type="expression" dxfId="1896" priority="13176">
      <formula>IF(RIGHT(TEXT(AE119,"0.#"),1)=".",TRUE,FALSE)</formula>
    </cfRule>
  </conditionalFormatting>
  <conditionalFormatting sqref="AI119">
    <cfRule type="expression" dxfId="1895" priority="13173">
      <formula>IF(RIGHT(TEXT(AI119,"0.#"),1)=".",FALSE,TRUE)</formula>
    </cfRule>
    <cfRule type="expression" dxfId="1894" priority="13174">
      <formula>IF(RIGHT(TEXT(AI119,"0.#"),1)=".",TRUE,FALSE)</formula>
    </cfRule>
  </conditionalFormatting>
  <conditionalFormatting sqref="AM119">
    <cfRule type="expression" dxfId="1893" priority="13171">
      <formula>IF(RIGHT(TEXT(AM119,"0.#"),1)=".",FALSE,TRUE)</formula>
    </cfRule>
    <cfRule type="expression" dxfId="1892" priority="13172">
      <formula>IF(RIGHT(TEXT(AM119,"0.#"),1)=".",TRUE,FALSE)</formula>
    </cfRule>
  </conditionalFormatting>
  <conditionalFormatting sqref="AQ120">
    <cfRule type="expression" dxfId="1891" priority="13163">
      <formula>IF(RIGHT(TEXT(AQ120,"0.#"),1)=".",FALSE,TRUE)</formula>
    </cfRule>
    <cfRule type="expression" dxfId="1890" priority="13164">
      <formula>IF(RIGHT(TEXT(AQ120,"0.#"),1)=".",TRUE,FALSE)</formula>
    </cfRule>
  </conditionalFormatting>
  <conditionalFormatting sqref="AE122 AQ122">
    <cfRule type="expression" dxfId="1889" priority="13161">
      <formula>IF(RIGHT(TEXT(AE122,"0.#"),1)=".",FALSE,TRUE)</formula>
    </cfRule>
    <cfRule type="expression" dxfId="1888" priority="13162">
      <formula>IF(RIGHT(TEXT(AE122,"0.#"),1)=".",TRUE,FALSE)</formula>
    </cfRule>
  </conditionalFormatting>
  <conditionalFormatting sqref="AI122">
    <cfRule type="expression" dxfId="1887" priority="13159">
      <formula>IF(RIGHT(TEXT(AI122,"0.#"),1)=".",FALSE,TRUE)</formula>
    </cfRule>
    <cfRule type="expression" dxfId="1886" priority="13160">
      <formula>IF(RIGHT(TEXT(AI122,"0.#"),1)=".",TRUE,FALSE)</formula>
    </cfRule>
  </conditionalFormatting>
  <conditionalFormatting sqref="AM122">
    <cfRule type="expression" dxfId="1885" priority="13157">
      <formula>IF(RIGHT(TEXT(AM122,"0.#"),1)=".",FALSE,TRUE)</formula>
    </cfRule>
    <cfRule type="expression" dxfId="1884" priority="13158">
      <formula>IF(RIGHT(TEXT(AM122,"0.#"),1)=".",TRUE,FALSE)</formula>
    </cfRule>
  </conditionalFormatting>
  <conditionalFormatting sqref="AQ123">
    <cfRule type="expression" dxfId="1883" priority="13149">
      <formula>IF(RIGHT(TEXT(AQ123,"0.#"),1)=".",FALSE,TRUE)</formula>
    </cfRule>
    <cfRule type="expression" dxfId="1882" priority="13150">
      <formula>IF(RIGHT(TEXT(AQ123,"0.#"),1)=".",TRUE,FALSE)</formula>
    </cfRule>
  </conditionalFormatting>
  <conditionalFormatting sqref="AE125 AQ125">
    <cfRule type="expression" dxfId="1881" priority="13147">
      <formula>IF(RIGHT(TEXT(AE125,"0.#"),1)=".",FALSE,TRUE)</formula>
    </cfRule>
    <cfRule type="expression" dxfId="1880" priority="13148">
      <formula>IF(RIGHT(TEXT(AE125,"0.#"),1)=".",TRUE,FALSE)</formula>
    </cfRule>
  </conditionalFormatting>
  <conditionalFormatting sqref="AI125">
    <cfRule type="expression" dxfId="1879" priority="13145">
      <formula>IF(RIGHT(TEXT(AI125,"0.#"),1)=".",FALSE,TRUE)</formula>
    </cfRule>
    <cfRule type="expression" dxfId="1878" priority="13146">
      <formula>IF(RIGHT(TEXT(AI125,"0.#"),1)=".",TRUE,FALSE)</formula>
    </cfRule>
  </conditionalFormatting>
  <conditionalFormatting sqref="AM125">
    <cfRule type="expression" dxfId="1877" priority="13143">
      <formula>IF(RIGHT(TEXT(AM125,"0.#"),1)=".",FALSE,TRUE)</formula>
    </cfRule>
    <cfRule type="expression" dxfId="1876" priority="13144">
      <formula>IF(RIGHT(TEXT(AM125,"0.#"),1)=".",TRUE,FALSE)</formula>
    </cfRule>
  </conditionalFormatting>
  <conditionalFormatting sqref="AQ126">
    <cfRule type="expression" dxfId="1875" priority="13135">
      <formula>IF(RIGHT(TEXT(AQ126,"0.#"),1)=".",FALSE,TRUE)</formula>
    </cfRule>
    <cfRule type="expression" dxfId="1874" priority="13136">
      <formula>IF(RIGHT(TEXT(AQ126,"0.#"),1)=".",TRUE,FALSE)</formula>
    </cfRule>
  </conditionalFormatting>
  <conditionalFormatting sqref="AE128 AQ128">
    <cfRule type="expression" dxfId="1873" priority="13133">
      <formula>IF(RIGHT(TEXT(AE128,"0.#"),1)=".",FALSE,TRUE)</formula>
    </cfRule>
    <cfRule type="expression" dxfId="1872" priority="13134">
      <formula>IF(RIGHT(TEXT(AE128,"0.#"),1)=".",TRUE,FALSE)</formula>
    </cfRule>
  </conditionalFormatting>
  <conditionalFormatting sqref="AI128">
    <cfRule type="expression" dxfId="1871" priority="13131">
      <formula>IF(RIGHT(TEXT(AI128,"0.#"),1)=".",FALSE,TRUE)</formula>
    </cfRule>
    <cfRule type="expression" dxfId="1870" priority="13132">
      <formula>IF(RIGHT(TEXT(AI128,"0.#"),1)=".",TRUE,FALSE)</formula>
    </cfRule>
  </conditionalFormatting>
  <conditionalFormatting sqref="AM128">
    <cfRule type="expression" dxfId="1869" priority="13129">
      <formula>IF(RIGHT(TEXT(AM128,"0.#"),1)=".",FALSE,TRUE)</formula>
    </cfRule>
    <cfRule type="expression" dxfId="1868" priority="13130">
      <formula>IF(RIGHT(TEXT(AM128,"0.#"),1)=".",TRUE,FALSE)</formula>
    </cfRule>
  </conditionalFormatting>
  <conditionalFormatting sqref="AQ129">
    <cfRule type="expression" dxfId="1867" priority="13121">
      <formula>IF(RIGHT(TEXT(AQ129,"0.#"),1)=".",FALSE,TRUE)</formula>
    </cfRule>
    <cfRule type="expression" dxfId="1866" priority="13122">
      <formula>IF(RIGHT(TEXT(AQ129,"0.#"),1)=".",TRUE,FALSE)</formula>
    </cfRule>
  </conditionalFormatting>
  <conditionalFormatting sqref="AE75">
    <cfRule type="expression" dxfId="1865" priority="13119">
      <formula>IF(RIGHT(TEXT(AE75,"0.#"),1)=".",FALSE,TRUE)</formula>
    </cfRule>
    <cfRule type="expression" dxfId="1864" priority="13120">
      <formula>IF(RIGHT(TEXT(AE75,"0.#"),1)=".",TRUE,FALSE)</formula>
    </cfRule>
  </conditionalFormatting>
  <conditionalFormatting sqref="AE76">
    <cfRule type="expression" dxfId="1863" priority="13117">
      <formula>IF(RIGHT(TEXT(AE76,"0.#"),1)=".",FALSE,TRUE)</formula>
    </cfRule>
    <cfRule type="expression" dxfId="1862" priority="13118">
      <formula>IF(RIGHT(TEXT(AE76,"0.#"),1)=".",TRUE,FALSE)</formula>
    </cfRule>
  </conditionalFormatting>
  <conditionalFormatting sqref="AE77">
    <cfRule type="expression" dxfId="1861" priority="13115">
      <formula>IF(RIGHT(TEXT(AE77,"0.#"),1)=".",FALSE,TRUE)</formula>
    </cfRule>
    <cfRule type="expression" dxfId="1860" priority="13116">
      <formula>IF(RIGHT(TEXT(AE77,"0.#"),1)=".",TRUE,FALSE)</formula>
    </cfRule>
  </conditionalFormatting>
  <conditionalFormatting sqref="AI77">
    <cfRule type="expression" dxfId="1859" priority="13113">
      <formula>IF(RIGHT(TEXT(AI77,"0.#"),1)=".",FALSE,TRUE)</formula>
    </cfRule>
    <cfRule type="expression" dxfId="1858" priority="13114">
      <formula>IF(RIGHT(TEXT(AI77,"0.#"),1)=".",TRUE,FALSE)</formula>
    </cfRule>
  </conditionalFormatting>
  <conditionalFormatting sqref="AI76">
    <cfRule type="expression" dxfId="1857" priority="13111">
      <formula>IF(RIGHT(TEXT(AI76,"0.#"),1)=".",FALSE,TRUE)</formula>
    </cfRule>
    <cfRule type="expression" dxfId="1856" priority="13112">
      <formula>IF(RIGHT(TEXT(AI76,"0.#"),1)=".",TRUE,FALSE)</formula>
    </cfRule>
  </conditionalFormatting>
  <conditionalFormatting sqref="AI75">
    <cfRule type="expression" dxfId="1855" priority="13109">
      <formula>IF(RIGHT(TEXT(AI75,"0.#"),1)=".",FALSE,TRUE)</formula>
    </cfRule>
    <cfRule type="expression" dxfId="1854" priority="13110">
      <formula>IF(RIGHT(TEXT(AI75,"0.#"),1)=".",TRUE,FALSE)</formula>
    </cfRule>
  </conditionalFormatting>
  <conditionalFormatting sqref="AM75">
    <cfRule type="expression" dxfId="1853" priority="13107">
      <formula>IF(RIGHT(TEXT(AM75,"0.#"),1)=".",FALSE,TRUE)</formula>
    </cfRule>
    <cfRule type="expression" dxfId="1852" priority="13108">
      <formula>IF(RIGHT(TEXT(AM75,"0.#"),1)=".",TRUE,FALSE)</formula>
    </cfRule>
  </conditionalFormatting>
  <conditionalFormatting sqref="AM76">
    <cfRule type="expression" dxfId="1851" priority="13105">
      <formula>IF(RIGHT(TEXT(AM76,"0.#"),1)=".",FALSE,TRUE)</formula>
    </cfRule>
    <cfRule type="expression" dxfId="1850" priority="13106">
      <formula>IF(RIGHT(TEXT(AM76,"0.#"),1)=".",TRUE,FALSE)</formula>
    </cfRule>
  </conditionalFormatting>
  <conditionalFormatting sqref="AM77">
    <cfRule type="expression" dxfId="1849" priority="13103">
      <formula>IF(RIGHT(TEXT(AM77,"0.#"),1)=".",FALSE,TRUE)</formula>
    </cfRule>
    <cfRule type="expression" dxfId="1848" priority="13104">
      <formula>IF(RIGHT(TEXT(AM77,"0.#"),1)=".",TRUE,FALSE)</formula>
    </cfRule>
  </conditionalFormatting>
  <conditionalFormatting sqref="AE134:AE135 AI134:AI135 AQ134:AQ135 AU134:AU135 AM134:AM135">
    <cfRule type="expression" dxfId="1847" priority="13089">
      <formula>IF(RIGHT(TEXT(AE134,"0.#"),1)=".",FALSE,TRUE)</formula>
    </cfRule>
    <cfRule type="expression" dxfId="1846" priority="13090">
      <formula>IF(RIGHT(TEXT(AE134,"0.#"),1)=".",TRUE,FALSE)</formula>
    </cfRule>
  </conditionalFormatting>
  <conditionalFormatting sqref="AE433">
    <cfRule type="expression" dxfId="1845" priority="13059">
      <formula>IF(RIGHT(TEXT(AE433,"0.#"),1)=".",FALSE,TRUE)</formula>
    </cfRule>
    <cfRule type="expression" dxfId="1844" priority="13060">
      <formula>IF(RIGHT(TEXT(AE433,"0.#"),1)=".",TRUE,FALSE)</formula>
    </cfRule>
  </conditionalFormatting>
  <conditionalFormatting sqref="AE434">
    <cfRule type="expression" dxfId="1843" priority="13057">
      <formula>IF(RIGHT(TEXT(AE434,"0.#"),1)=".",FALSE,TRUE)</formula>
    </cfRule>
    <cfRule type="expression" dxfId="1842" priority="13058">
      <formula>IF(RIGHT(TEXT(AE434,"0.#"),1)=".",TRUE,FALSE)</formula>
    </cfRule>
  </conditionalFormatting>
  <conditionalFormatting sqref="AE435">
    <cfRule type="expression" dxfId="1841" priority="13055">
      <formula>IF(RIGHT(TEXT(AE435,"0.#"),1)=".",FALSE,TRUE)</formula>
    </cfRule>
    <cfRule type="expression" dxfId="1840" priority="13056">
      <formula>IF(RIGHT(TEXT(AE435,"0.#"),1)=".",TRUE,FALSE)</formula>
    </cfRule>
  </conditionalFormatting>
  <conditionalFormatting sqref="AU433">
    <cfRule type="expression" dxfId="1839" priority="13035">
      <formula>IF(RIGHT(TEXT(AU433,"0.#"),1)=".",FALSE,TRUE)</formula>
    </cfRule>
    <cfRule type="expression" dxfId="1838" priority="13036">
      <formula>IF(RIGHT(TEXT(AU433,"0.#"),1)=".",TRUE,FALSE)</formula>
    </cfRule>
  </conditionalFormatting>
  <conditionalFormatting sqref="AU434">
    <cfRule type="expression" dxfId="1837" priority="13033">
      <formula>IF(RIGHT(TEXT(AU434,"0.#"),1)=".",FALSE,TRUE)</formula>
    </cfRule>
    <cfRule type="expression" dxfId="1836" priority="13034">
      <formula>IF(RIGHT(TEXT(AU434,"0.#"),1)=".",TRUE,FALSE)</formula>
    </cfRule>
  </conditionalFormatting>
  <conditionalFormatting sqref="AU435">
    <cfRule type="expression" dxfId="1835" priority="13031">
      <formula>IF(RIGHT(TEXT(AU435,"0.#"),1)=".",FALSE,TRUE)</formula>
    </cfRule>
    <cfRule type="expression" dxfId="1834" priority="13032">
      <formula>IF(RIGHT(TEXT(AU435,"0.#"),1)=".",TRUE,FALSE)</formula>
    </cfRule>
  </conditionalFormatting>
  <conditionalFormatting sqref="AI435 AM435">
    <cfRule type="expression" dxfId="1833" priority="12965">
      <formula>IF(RIGHT(TEXT(AI435,"0.#"),1)=".",FALSE,TRUE)</formula>
    </cfRule>
    <cfRule type="expression" dxfId="1832" priority="12966">
      <formula>IF(RIGHT(TEXT(AI435,"0.#"),1)=".",TRUE,FALSE)</formula>
    </cfRule>
  </conditionalFormatting>
  <conditionalFormatting sqref="AI433 AM433">
    <cfRule type="expression" dxfId="1831" priority="12969">
      <formula>IF(RIGHT(TEXT(AI433,"0.#"),1)=".",FALSE,TRUE)</formula>
    </cfRule>
    <cfRule type="expression" dxfId="1830" priority="12970">
      <formula>IF(RIGHT(TEXT(AI433,"0.#"),1)=".",TRUE,FALSE)</formula>
    </cfRule>
  </conditionalFormatting>
  <conditionalFormatting sqref="AI434 AM434">
    <cfRule type="expression" dxfId="1829" priority="12967">
      <formula>IF(RIGHT(TEXT(AI434,"0.#"),1)=".",FALSE,TRUE)</formula>
    </cfRule>
    <cfRule type="expression" dxfId="1828" priority="12968">
      <formula>IF(RIGHT(TEXT(AI434,"0.#"),1)=".",TRUE,FALSE)</formula>
    </cfRule>
  </conditionalFormatting>
  <conditionalFormatting sqref="AQ434">
    <cfRule type="expression" dxfId="1827" priority="12951">
      <formula>IF(RIGHT(TEXT(AQ434,"0.#"),1)=".",FALSE,TRUE)</formula>
    </cfRule>
    <cfRule type="expression" dxfId="1826" priority="12952">
      <formula>IF(RIGHT(TEXT(AQ434,"0.#"),1)=".",TRUE,FALSE)</formula>
    </cfRule>
  </conditionalFormatting>
  <conditionalFormatting sqref="AQ435">
    <cfRule type="expression" dxfId="1825" priority="12937">
      <formula>IF(RIGHT(TEXT(AQ435,"0.#"),1)=".",FALSE,TRUE)</formula>
    </cfRule>
    <cfRule type="expression" dxfId="1824" priority="12938">
      <formula>IF(RIGHT(TEXT(AQ435,"0.#"),1)=".",TRUE,FALSE)</formula>
    </cfRule>
  </conditionalFormatting>
  <conditionalFormatting sqref="AQ433">
    <cfRule type="expression" dxfId="1823" priority="12935">
      <formula>IF(RIGHT(TEXT(AQ433,"0.#"),1)=".",FALSE,TRUE)</formula>
    </cfRule>
    <cfRule type="expression" dxfId="1822" priority="12936">
      <formula>IF(RIGHT(TEXT(AQ433,"0.#"),1)=".",TRUE,FALSE)</formula>
    </cfRule>
  </conditionalFormatting>
  <conditionalFormatting sqref="AL855:AO874">
    <cfRule type="expression" dxfId="1821" priority="6659">
      <formula>IF(AND(AL855&gt;=0, RIGHT(TEXT(AL855,"0.#"),1)&lt;&gt;"."),TRUE,FALSE)</formula>
    </cfRule>
    <cfRule type="expression" dxfId="1820" priority="6660">
      <formula>IF(AND(AL855&gt;=0, RIGHT(TEXT(AL855,"0.#"),1)="."),TRUE,FALSE)</formula>
    </cfRule>
    <cfRule type="expression" dxfId="1819" priority="6661">
      <formula>IF(AND(AL855&lt;0, RIGHT(TEXT(AL855,"0.#"),1)&lt;&gt;"."),TRUE,FALSE)</formula>
    </cfRule>
    <cfRule type="expression" dxfId="1818" priority="6662">
      <formula>IF(AND(AL855&lt;0, RIGHT(TEXT(AL855,"0.#"),1)="."),TRUE,FALSE)</formula>
    </cfRule>
  </conditionalFormatting>
  <conditionalFormatting sqref="AQ53:AQ55">
    <cfRule type="expression" dxfId="1817" priority="4681">
      <formula>IF(RIGHT(TEXT(AQ53,"0.#"),1)=".",FALSE,TRUE)</formula>
    </cfRule>
    <cfRule type="expression" dxfId="1816" priority="4682">
      <formula>IF(RIGHT(TEXT(AQ53,"0.#"),1)=".",TRUE,FALSE)</formula>
    </cfRule>
  </conditionalFormatting>
  <conditionalFormatting sqref="AU53:AU55">
    <cfRule type="expression" dxfId="1815" priority="4679">
      <formula>IF(RIGHT(TEXT(AU53,"0.#"),1)=".",FALSE,TRUE)</formula>
    </cfRule>
    <cfRule type="expression" dxfId="1814" priority="4680">
      <formula>IF(RIGHT(TEXT(AU53,"0.#"),1)=".",TRUE,FALSE)</formula>
    </cfRule>
  </conditionalFormatting>
  <conditionalFormatting sqref="AQ60:AQ62">
    <cfRule type="expression" dxfId="1813" priority="4677">
      <formula>IF(RIGHT(TEXT(AQ60,"0.#"),1)=".",FALSE,TRUE)</formula>
    </cfRule>
    <cfRule type="expression" dxfId="1812" priority="4678">
      <formula>IF(RIGHT(TEXT(AQ60,"0.#"),1)=".",TRUE,FALSE)</formula>
    </cfRule>
  </conditionalFormatting>
  <conditionalFormatting sqref="AU60:AU62">
    <cfRule type="expression" dxfId="1811" priority="4675">
      <formula>IF(RIGHT(TEXT(AU60,"0.#"),1)=".",FALSE,TRUE)</formula>
    </cfRule>
    <cfRule type="expression" dxfId="1810" priority="4676">
      <formula>IF(RIGHT(TEXT(AU60,"0.#"),1)=".",TRUE,FALSE)</formula>
    </cfRule>
  </conditionalFormatting>
  <conditionalFormatting sqref="AQ75:AQ77">
    <cfRule type="expression" dxfId="1809" priority="4673">
      <formula>IF(RIGHT(TEXT(AQ75,"0.#"),1)=".",FALSE,TRUE)</formula>
    </cfRule>
    <cfRule type="expression" dxfId="1808" priority="4674">
      <formula>IF(RIGHT(TEXT(AQ75,"0.#"),1)=".",TRUE,FALSE)</formula>
    </cfRule>
  </conditionalFormatting>
  <conditionalFormatting sqref="AU75:AU77">
    <cfRule type="expression" dxfId="1807" priority="4671">
      <formula>IF(RIGHT(TEXT(AU75,"0.#"),1)=".",FALSE,TRUE)</formula>
    </cfRule>
    <cfRule type="expression" dxfId="1806" priority="4672">
      <formula>IF(RIGHT(TEXT(AU75,"0.#"),1)=".",TRUE,FALSE)</formula>
    </cfRule>
  </conditionalFormatting>
  <conditionalFormatting sqref="AQ87:AQ89">
    <cfRule type="expression" dxfId="1805" priority="4669">
      <formula>IF(RIGHT(TEXT(AQ87,"0.#"),1)=".",FALSE,TRUE)</formula>
    </cfRule>
    <cfRule type="expression" dxfId="1804" priority="4670">
      <formula>IF(RIGHT(TEXT(AQ87,"0.#"),1)=".",TRUE,FALSE)</formula>
    </cfRule>
  </conditionalFormatting>
  <conditionalFormatting sqref="AU87:AU89">
    <cfRule type="expression" dxfId="1803" priority="4667">
      <formula>IF(RIGHT(TEXT(AU87,"0.#"),1)=".",FALSE,TRUE)</formula>
    </cfRule>
    <cfRule type="expression" dxfId="1802" priority="4668">
      <formula>IF(RIGHT(TEXT(AU87,"0.#"),1)=".",TRUE,FALSE)</formula>
    </cfRule>
  </conditionalFormatting>
  <conditionalFormatting sqref="AQ92:AQ94">
    <cfRule type="expression" dxfId="1801" priority="4665">
      <formula>IF(RIGHT(TEXT(AQ92,"0.#"),1)=".",FALSE,TRUE)</formula>
    </cfRule>
    <cfRule type="expression" dxfId="1800" priority="4666">
      <formula>IF(RIGHT(TEXT(AQ92,"0.#"),1)=".",TRUE,FALSE)</formula>
    </cfRule>
  </conditionalFormatting>
  <conditionalFormatting sqref="AU92:AU94">
    <cfRule type="expression" dxfId="1799" priority="4663">
      <formula>IF(RIGHT(TEXT(AU92,"0.#"),1)=".",FALSE,TRUE)</formula>
    </cfRule>
    <cfRule type="expression" dxfId="1798" priority="4664">
      <formula>IF(RIGHT(TEXT(AU92,"0.#"),1)=".",TRUE,FALSE)</formula>
    </cfRule>
  </conditionalFormatting>
  <conditionalFormatting sqref="AQ97:AQ99">
    <cfRule type="expression" dxfId="1797" priority="4661">
      <formula>IF(RIGHT(TEXT(AQ97,"0.#"),1)=".",FALSE,TRUE)</formula>
    </cfRule>
    <cfRule type="expression" dxfId="1796" priority="4662">
      <formula>IF(RIGHT(TEXT(AQ97,"0.#"),1)=".",TRUE,FALSE)</formula>
    </cfRule>
  </conditionalFormatting>
  <conditionalFormatting sqref="AU97:AU99">
    <cfRule type="expression" dxfId="1795" priority="4659">
      <formula>IF(RIGHT(TEXT(AU97,"0.#"),1)=".",FALSE,TRUE)</formula>
    </cfRule>
    <cfRule type="expression" dxfId="1794" priority="4660">
      <formula>IF(RIGHT(TEXT(AU97,"0.#"),1)=".",TRUE,FALSE)</formula>
    </cfRule>
  </conditionalFormatting>
  <conditionalFormatting sqref="AE458">
    <cfRule type="expression" dxfId="1793" priority="4353">
      <formula>IF(RIGHT(TEXT(AE458,"0.#"),1)=".",FALSE,TRUE)</formula>
    </cfRule>
    <cfRule type="expression" dxfId="1792" priority="4354">
      <formula>IF(RIGHT(TEXT(AE458,"0.#"),1)=".",TRUE,FALSE)</formula>
    </cfRule>
  </conditionalFormatting>
  <conditionalFormatting sqref="AE459">
    <cfRule type="expression" dxfId="1791" priority="4351">
      <formula>IF(RIGHT(TEXT(AE459,"0.#"),1)=".",FALSE,TRUE)</formula>
    </cfRule>
    <cfRule type="expression" dxfId="1790" priority="4352">
      <formula>IF(RIGHT(TEXT(AE459,"0.#"),1)=".",TRUE,FALSE)</formula>
    </cfRule>
  </conditionalFormatting>
  <conditionalFormatting sqref="AE460">
    <cfRule type="expression" dxfId="1789" priority="4349">
      <formula>IF(RIGHT(TEXT(AE460,"0.#"),1)=".",FALSE,TRUE)</formula>
    </cfRule>
    <cfRule type="expression" dxfId="1788" priority="4350">
      <formula>IF(RIGHT(TEXT(AE460,"0.#"),1)=".",TRUE,FALSE)</formula>
    </cfRule>
  </conditionalFormatting>
  <conditionalFormatting sqref="AU458">
    <cfRule type="expression" dxfId="1787" priority="4341">
      <formula>IF(RIGHT(TEXT(AU458,"0.#"),1)=".",FALSE,TRUE)</formula>
    </cfRule>
    <cfRule type="expression" dxfId="1786" priority="4342">
      <formula>IF(RIGHT(TEXT(AU458,"0.#"),1)=".",TRUE,FALSE)</formula>
    </cfRule>
  </conditionalFormatting>
  <conditionalFormatting sqref="AU459">
    <cfRule type="expression" dxfId="1785" priority="4339">
      <formula>IF(RIGHT(TEXT(AU459,"0.#"),1)=".",FALSE,TRUE)</formula>
    </cfRule>
    <cfRule type="expression" dxfId="1784" priority="4340">
      <formula>IF(RIGHT(TEXT(AU459,"0.#"),1)=".",TRUE,FALSE)</formula>
    </cfRule>
  </conditionalFormatting>
  <conditionalFormatting sqref="AU460">
    <cfRule type="expression" dxfId="1783" priority="4337">
      <formula>IF(RIGHT(TEXT(AU460,"0.#"),1)=".",FALSE,TRUE)</formula>
    </cfRule>
    <cfRule type="expression" dxfId="1782" priority="4338">
      <formula>IF(RIGHT(TEXT(AU460,"0.#"),1)=".",TRUE,FALSE)</formula>
    </cfRule>
  </conditionalFormatting>
  <conditionalFormatting sqref="AI460 AM460">
    <cfRule type="expression" dxfId="1781" priority="4331">
      <formula>IF(RIGHT(TEXT(AI460,"0.#"),1)=".",FALSE,TRUE)</formula>
    </cfRule>
    <cfRule type="expression" dxfId="1780" priority="4332">
      <formula>IF(RIGHT(TEXT(AI460,"0.#"),1)=".",TRUE,FALSE)</formula>
    </cfRule>
  </conditionalFormatting>
  <conditionalFormatting sqref="AI458 AM458">
    <cfRule type="expression" dxfId="1779" priority="4335">
      <formula>IF(RIGHT(TEXT(AI458,"0.#"),1)=".",FALSE,TRUE)</formula>
    </cfRule>
    <cfRule type="expression" dxfId="1778" priority="4336">
      <formula>IF(RIGHT(TEXT(AI458,"0.#"),1)=".",TRUE,FALSE)</formula>
    </cfRule>
  </conditionalFormatting>
  <conditionalFormatting sqref="AI459 AM459">
    <cfRule type="expression" dxfId="1777" priority="4333">
      <formula>IF(RIGHT(TEXT(AI459,"0.#"),1)=".",FALSE,TRUE)</formula>
    </cfRule>
    <cfRule type="expression" dxfId="1776" priority="4334">
      <formula>IF(RIGHT(TEXT(AI459,"0.#"),1)=".",TRUE,FALSE)</formula>
    </cfRule>
  </conditionalFormatting>
  <conditionalFormatting sqref="AQ459">
    <cfRule type="expression" dxfId="1775" priority="4329">
      <formula>IF(RIGHT(TEXT(AQ459,"0.#"),1)=".",FALSE,TRUE)</formula>
    </cfRule>
    <cfRule type="expression" dxfId="1774" priority="4330">
      <formula>IF(RIGHT(TEXT(AQ459,"0.#"),1)=".",TRUE,FALSE)</formula>
    </cfRule>
  </conditionalFormatting>
  <conditionalFormatting sqref="AQ460">
    <cfRule type="expression" dxfId="1773" priority="4327">
      <formula>IF(RIGHT(TEXT(AQ460,"0.#"),1)=".",FALSE,TRUE)</formula>
    </cfRule>
    <cfRule type="expression" dxfId="1772" priority="4328">
      <formula>IF(RIGHT(TEXT(AQ460,"0.#"),1)=".",TRUE,FALSE)</formula>
    </cfRule>
  </conditionalFormatting>
  <conditionalFormatting sqref="AQ458">
    <cfRule type="expression" dxfId="1771" priority="4325">
      <formula>IF(RIGHT(TEXT(AQ458,"0.#"),1)=".",FALSE,TRUE)</formula>
    </cfRule>
    <cfRule type="expression" dxfId="1770" priority="4326">
      <formula>IF(RIGHT(TEXT(AQ458,"0.#"),1)=".",TRUE,FALSE)</formula>
    </cfRule>
  </conditionalFormatting>
  <conditionalFormatting sqref="AE120 AM120">
    <cfRule type="expression" dxfId="1769" priority="3003">
      <formula>IF(RIGHT(TEXT(AE120,"0.#"),1)=".",FALSE,TRUE)</formula>
    </cfRule>
    <cfRule type="expression" dxfId="1768" priority="3004">
      <formula>IF(RIGHT(TEXT(AE120,"0.#"),1)=".",TRUE,FALSE)</formula>
    </cfRule>
  </conditionalFormatting>
  <conditionalFormatting sqref="AI126">
    <cfRule type="expression" dxfId="1767" priority="2993">
      <formula>IF(RIGHT(TEXT(AI126,"0.#"),1)=".",FALSE,TRUE)</formula>
    </cfRule>
    <cfRule type="expression" dxfId="1766" priority="2994">
      <formula>IF(RIGHT(TEXT(AI126,"0.#"),1)=".",TRUE,FALSE)</formula>
    </cfRule>
  </conditionalFormatting>
  <conditionalFormatting sqref="AI120">
    <cfRule type="expression" dxfId="1765" priority="3001">
      <formula>IF(RIGHT(TEXT(AI120,"0.#"),1)=".",FALSE,TRUE)</formula>
    </cfRule>
    <cfRule type="expression" dxfId="1764" priority="3002">
      <formula>IF(RIGHT(TEXT(AI120,"0.#"),1)=".",TRUE,FALSE)</formula>
    </cfRule>
  </conditionalFormatting>
  <conditionalFormatting sqref="AE123 AM123">
    <cfRule type="expression" dxfId="1763" priority="2999">
      <formula>IF(RIGHT(TEXT(AE123,"0.#"),1)=".",FALSE,TRUE)</formula>
    </cfRule>
    <cfRule type="expression" dxfId="1762" priority="3000">
      <formula>IF(RIGHT(TEXT(AE123,"0.#"),1)=".",TRUE,FALSE)</formula>
    </cfRule>
  </conditionalFormatting>
  <conditionalFormatting sqref="AI123">
    <cfRule type="expression" dxfId="1761" priority="2997">
      <formula>IF(RIGHT(TEXT(AI123,"0.#"),1)=".",FALSE,TRUE)</formula>
    </cfRule>
    <cfRule type="expression" dxfId="1760" priority="2998">
      <formula>IF(RIGHT(TEXT(AI123,"0.#"),1)=".",TRUE,FALSE)</formula>
    </cfRule>
  </conditionalFormatting>
  <conditionalFormatting sqref="AE126 AM126">
    <cfRule type="expression" dxfId="1759" priority="2995">
      <formula>IF(RIGHT(TEXT(AE126,"0.#"),1)=".",FALSE,TRUE)</formula>
    </cfRule>
    <cfRule type="expression" dxfId="1758" priority="2996">
      <formula>IF(RIGHT(TEXT(AE126,"0.#"),1)=".",TRUE,FALSE)</formula>
    </cfRule>
  </conditionalFormatting>
  <conditionalFormatting sqref="AE129 AM129">
    <cfRule type="expression" dxfId="1757" priority="2991">
      <formula>IF(RIGHT(TEXT(AE129,"0.#"),1)=".",FALSE,TRUE)</formula>
    </cfRule>
    <cfRule type="expression" dxfId="1756" priority="2992">
      <formula>IF(RIGHT(TEXT(AE129,"0.#"),1)=".",TRUE,FALSE)</formula>
    </cfRule>
  </conditionalFormatting>
  <conditionalFormatting sqref="AI129">
    <cfRule type="expression" dxfId="1755" priority="2989">
      <formula>IF(RIGHT(TEXT(AI129,"0.#"),1)=".",FALSE,TRUE)</formula>
    </cfRule>
    <cfRule type="expression" dxfId="1754" priority="2990">
      <formula>IF(RIGHT(TEXT(AI129,"0.#"),1)=".",TRUE,FALSE)</formula>
    </cfRule>
  </conditionalFormatting>
  <conditionalFormatting sqref="Y847:Y874">
    <cfRule type="expression" dxfId="1753" priority="2987">
      <formula>IF(RIGHT(TEXT(Y847,"0.#"),1)=".",FALSE,TRUE)</formula>
    </cfRule>
    <cfRule type="expression" dxfId="1752" priority="2988">
      <formula>IF(RIGHT(TEXT(Y847,"0.#"),1)=".",TRUE,FALSE)</formula>
    </cfRule>
  </conditionalFormatting>
  <conditionalFormatting sqref="AU518">
    <cfRule type="expression" dxfId="1751" priority="1497">
      <formula>IF(RIGHT(TEXT(AU518,"0.#"),1)=".",FALSE,TRUE)</formula>
    </cfRule>
    <cfRule type="expression" dxfId="1750" priority="1498">
      <formula>IF(RIGHT(TEXT(AU518,"0.#"),1)=".",TRUE,FALSE)</formula>
    </cfRule>
  </conditionalFormatting>
  <conditionalFormatting sqref="AQ551">
    <cfRule type="expression" dxfId="1749" priority="1273">
      <formula>IF(RIGHT(TEXT(AQ551,"0.#"),1)=".",FALSE,TRUE)</formula>
    </cfRule>
    <cfRule type="expression" dxfId="1748" priority="1274">
      <formula>IF(RIGHT(TEXT(AQ551,"0.#"),1)=".",TRUE,FALSE)</formula>
    </cfRule>
  </conditionalFormatting>
  <conditionalFormatting sqref="AE556">
    <cfRule type="expression" dxfId="1747" priority="1271">
      <formula>IF(RIGHT(TEXT(AE556,"0.#"),1)=".",FALSE,TRUE)</formula>
    </cfRule>
    <cfRule type="expression" dxfId="1746" priority="1272">
      <formula>IF(RIGHT(TEXT(AE556,"0.#"),1)=".",TRUE,FALSE)</formula>
    </cfRule>
  </conditionalFormatting>
  <conditionalFormatting sqref="AE557">
    <cfRule type="expression" dxfId="1745" priority="1269">
      <formula>IF(RIGHT(TEXT(AE557,"0.#"),1)=".",FALSE,TRUE)</formula>
    </cfRule>
    <cfRule type="expression" dxfId="1744" priority="1270">
      <formula>IF(RIGHT(TEXT(AE557,"0.#"),1)=".",TRUE,FALSE)</formula>
    </cfRule>
  </conditionalFormatting>
  <conditionalFormatting sqref="AE558">
    <cfRule type="expression" dxfId="1743" priority="1267">
      <formula>IF(RIGHT(TEXT(AE558,"0.#"),1)=".",FALSE,TRUE)</formula>
    </cfRule>
    <cfRule type="expression" dxfId="1742" priority="1268">
      <formula>IF(RIGHT(TEXT(AE558,"0.#"),1)=".",TRUE,FALSE)</formula>
    </cfRule>
  </conditionalFormatting>
  <conditionalFormatting sqref="AU556">
    <cfRule type="expression" dxfId="1741" priority="1259">
      <formula>IF(RIGHT(TEXT(AU556,"0.#"),1)=".",FALSE,TRUE)</formula>
    </cfRule>
    <cfRule type="expression" dxfId="1740" priority="1260">
      <formula>IF(RIGHT(TEXT(AU556,"0.#"),1)=".",TRUE,FALSE)</formula>
    </cfRule>
  </conditionalFormatting>
  <conditionalFormatting sqref="AU557">
    <cfRule type="expression" dxfId="1739" priority="1257">
      <formula>IF(RIGHT(TEXT(AU557,"0.#"),1)=".",FALSE,TRUE)</formula>
    </cfRule>
    <cfRule type="expression" dxfId="1738" priority="1258">
      <formula>IF(RIGHT(TEXT(AU557,"0.#"),1)=".",TRUE,FALSE)</formula>
    </cfRule>
  </conditionalFormatting>
  <conditionalFormatting sqref="AU558">
    <cfRule type="expression" dxfId="1737" priority="1255">
      <formula>IF(RIGHT(TEXT(AU558,"0.#"),1)=".",FALSE,TRUE)</formula>
    </cfRule>
    <cfRule type="expression" dxfId="1736" priority="1256">
      <formula>IF(RIGHT(TEXT(AU558,"0.#"),1)=".",TRUE,FALSE)</formula>
    </cfRule>
  </conditionalFormatting>
  <conditionalFormatting sqref="AQ557">
    <cfRule type="expression" dxfId="1735" priority="1247">
      <formula>IF(RIGHT(TEXT(AQ557,"0.#"),1)=".",FALSE,TRUE)</formula>
    </cfRule>
    <cfRule type="expression" dxfId="1734" priority="1248">
      <formula>IF(RIGHT(TEXT(AQ557,"0.#"),1)=".",TRUE,FALSE)</formula>
    </cfRule>
  </conditionalFormatting>
  <conditionalFormatting sqref="AQ558">
    <cfRule type="expression" dxfId="1733" priority="1245">
      <formula>IF(RIGHT(TEXT(AQ558,"0.#"),1)=".",FALSE,TRUE)</formula>
    </cfRule>
    <cfRule type="expression" dxfId="1732" priority="1246">
      <formula>IF(RIGHT(TEXT(AQ558,"0.#"),1)=".",TRUE,FALSE)</formula>
    </cfRule>
  </conditionalFormatting>
  <conditionalFormatting sqref="AQ556">
    <cfRule type="expression" dxfId="1731" priority="1243">
      <formula>IF(RIGHT(TEXT(AQ556,"0.#"),1)=".",FALSE,TRUE)</formula>
    </cfRule>
    <cfRule type="expression" dxfId="1730" priority="1244">
      <formula>IF(RIGHT(TEXT(AQ556,"0.#"),1)=".",TRUE,FALSE)</formula>
    </cfRule>
  </conditionalFormatting>
  <conditionalFormatting sqref="AE561">
    <cfRule type="expression" dxfId="1729" priority="1241">
      <formula>IF(RIGHT(TEXT(AE561,"0.#"),1)=".",FALSE,TRUE)</formula>
    </cfRule>
    <cfRule type="expression" dxfId="1728" priority="1242">
      <formula>IF(RIGHT(TEXT(AE561,"0.#"),1)=".",TRUE,FALSE)</formula>
    </cfRule>
  </conditionalFormatting>
  <conditionalFormatting sqref="AE562">
    <cfRule type="expression" dxfId="1727" priority="1239">
      <formula>IF(RIGHT(TEXT(AE562,"0.#"),1)=".",FALSE,TRUE)</formula>
    </cfRule>
    <cfRule type="expression" dxfId="1726" priority="1240">
      <formula>IF(RIGHT(TEXT(AE562,"0.#"),1)=".",TRUE,FALSE)</formula>
    </cfRule>
  </conditionalFormatting>
  <conditionalFormatting sqref="AE563">
    <cfRule type="expression" dxfId="1725" priority="1237">
      <formula>IF(RIGHT(TEXT(AE563,"0.#"),1)=".",FALSE,TRUE)</formula>
    </cfRule>
    <cfRule type="expression" dxfId="1724" priority="1238">
      <formula>IF(RIGHT(TEXT(AE563,"0.#"),1)=".",TRUE,FALSE)</formula>
    </cfRule>
  </conditionalFormatting>
  <conditionalFormatting sqref="AL1111:AO1139">
    <cfRule type="expression" dxfId="1723" priority="2893">
      <formula>IF(AND(AL1111&gt;=0, RIGHT(TEXT(AL1111,"0.#"),1)&lt;&gt;"."),TRUE,FALSE)</formula>
    </cfRule>
    <cfRule type="expression" dxfId="1722" priority="2894">
      <formula>IF(AND(AL1111&gt;=0, RIGHT(TEXT(AL1111,"0.#"),1)="."),TRUE,FALSE)</formula>
    </cfRule>
    <cfRule type="expression" dxfId="1721" priority="2895">
      <formula>IF(AND(AL1111&lt;0, RIGHT(TEXT(AL1111,"0.#"),1)&lt;&gt;"."),TRUE,FALSE)</formula>
    </cfRule>
    <cfRule type="expression" dxfId="1720" priority="2896">
      <formula>IF(AND(AL1111&lt;0, RIGHT(TEXT(AL1111,"0.#"),1)="."),TRUE,FALSE)</formula>
    </cfRule>
  </conditionalFormatting>
  <conditionalFormatting sqref="Y1111:Y1139">
    <cfRule type="expression" dxfId="1719" priority="2891">
      <formula>IF(RIGHT(TEXT(Y1111,"0.#"),1)=".",FALSE,TRUE)</formula>
    </cfRule>
    <cfRule type="expression" dxfId="1718" priority="2892">
      <formula>IF(RIGHT(TEXT(Y1111,"0.#"),1)=".",TRUE,FALSE)</formula>
    </cfRule>
  </conditionalFormatting>
  <conditionalFormatting sqref="AQ553">
    <cfRule type="expression" dxfId="1717" priority="1275">
      <formula>IF(RIGHT(TEXT(AQ553,"0.#"),1)=".",FALSE,TRUE)</formula>
    </cfRule>
    <cfRule type="expression" dxfId="1716" priority="1276">
      <formula>IF(RIGHT(TEXT(AQ553,"0.#"),1)=".",TRUE,FALSE)</formula>
    </cfRule>
  </conditionalFormatting>
  <conditionalFormatting sqref="AU552">
    <cfRule type="expression" dxfId="1715" priority="1287">
      <formula>IF(RIGHT(TEXT(AU552,"0.#"),1)=".",FALSE,TRUE)</formula>
    </cfRule>
    <cfRule type="expression" dxfId="1714" priority="1288">
      <formula>IF(RIGHT(TEXT(AU552,"0.#"),1)=".",TRUE,FALSE)</formula>
    </cfRule>
  </conditionalFormatting>
  <conditionalFormatting sqref="AE552">
    <cfRule type="expression" dxfId="1713" priority="1299">
      <formula>IF(RIGHT(TEXT(AE552,"0.#"),1)=".",FALSE,TRUE)</formula>
    </cfRule>
    <cfRule type="expression" dxfId="1712" priority="1300">
      <formula>IF(RIGHT(TEXT(AE552,"0.#"),1)=".",TRUE,FALSE)</formula>
    </cfRule>
  </conditionalFormatting>
  <conditionalFormatting sqref="AQ548">
    <cfRule type="expression" dxfId="1711" priority="1305">
      <formula>IF(RIGHT(TEXT(AQ548,"0.#"),1)=".",FALSE,TRUE)</formula>
    </cfRule>
    <cfRule type="expression" dxfId="1710" priority="1306">
      <formula>IF(RIGHT(TEXT(AQ548,"0.#"),1)=".",TRUE,FALSE)</formula>
    </cfRule>
  </conditionalFormatting>
  <conditionalFormatting sqref="Y846">
    <cfRule type="expression" dxfId="1709" priority="2843">
      <formula>IF(RIGHT(TEXT(Y846,"0.#"),1)=".",FALSE,TRUE)</formula>
    </cfRule>
    <cfRule type="expression" dxfId="1708" priority="2844">
      <formula>IF(RIGHT(TEXT(Y846,"0.#"),1)=".",TRUE,FALSE)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80:Y907">
    <cfRule type="expression" dxfId="1391" priority="2103">
      <formula>IF(RIGHT(TEXT(Y880,"0.#"),1)=".",FALSE,TRUE)</formula>
    </cfRule>
    <cfRule type="expression" dxfId="1390" priority="2104">
      <formula>IF(RIGHT(TEXT(Y880,"0.#"),1)=".",TRUE,FALSE)</formula>
    </cfRule>
  </conditionalFormatting>
  <conditionalFormatting sqref="Y879">
    <cfRule type="expression" dxfId="1389" priority="2097">
      <formula>IF(RIGHT(TEXT(Y879,"0.#"),1)=".",FALSE,TRUE)</formula>
    </cfRule>
    <cfRule type="expression" dxfId="1388" priority="2098">
      <formula>IF(RIGHT(TEXT(Y879,"0.#"),1)=".",TRUE,FALSE)</formula>
    </cfRule>
  </conditionalFormatting>
  <conditionalFormatting sqref="Y913:Y940">
    <cfRule type="expression" dxfId="1387" priority="2091">
      <formula>IF(RIGHT(TEXT(Y913,"0.#"),1)=".",FALSE,TRUE)</formula>
    </cfRule>
    <cfRule type="expression" dxfId="1386" priority="2092">
      <formula>IF(RIGHT(TEXT(Y913,"0.#"),1)=".",TRUE,FALSE)</formula>
    </cfRule>
  </conditionalFormatting>
  <conditionalFormatting sqref="Y911:Y912">
    <cfRule type="expression" dxfId="1385" priority="2085">
      <formula>IF(RIGHT(TEXT(Y911,"0.#"),1)=".",FALSE,TRUE)</formula>
    </cfRule>
    <cfRule type="expression" dxfId="1384" priority="2086">
      <formula>IF(RIGHT(TEXT(Y911,"0.#"),1)=".",TRUE,FALSE)</formula>
    </cfRule>
  </conditionalFormatting>
  <conditionalFormatting sqref="Y946:Y973">
    <cfRule type="expression" dxfId="1383" priority="2079">
      <formula>IF(RIGHT(TEXT(Y946,"0.#"),1)=".",FALSE,TRUE)</formula>
    </cfRule>
    <cfRule type="expression" dxfId="1382" priority="2080">
      <formula>IF(RIGHT(TEXT(Y946,"0.#"),1)=".",TRUE,FALSE)</formula>
    </cfRule>
  </conditionalFormatting>
  <conditionalFormatting sqref="Y944:Y945">
    <cfRule type="expression" dxfId="1381" priority="2073">
      <formula>IF(RIGHT(TEXT(Y944,"0.#"),1)=".",FALSE,TRUE)</formula>
    </cfRule>
    <cfRule type="expression" dxfId="1380" priority="2074">
      <formula>IF(RIGHT(TEXT(Y944,"0.#"),1)=".",TRUE,FALSE)</formula>
    </cfRule>
  </conditionalFormatting>
  <conditionalFormatting sqref="Y979:Y1006">
    <cfRule type="expression" dxfId="1379" priority="2067">
      <formula>IF(RIGHT(TEXT(Y979,"0.#"),1)=".",FALSE,TRUE)</formula>
    </cfRule>
    <cfRule type="expression" dxfId="1378" priority="2068">
      <formula>IF(RIGHT(TEXT(Y979,"0.#"),1)=".",TRUE,FALSE)</formula>
    </cfRule>
  </conditionalFormatting>
  <conditionalFormatting sqref="Y977:Y978">
    <cfRule type="expression" dxfId="1377" priority="2061">
      <formula>IF(RIGHT(TEXT(Y977,"0.#"),1)=".",FALSE,TRUE)</formula>
    </cfRule>
    <cfRule type="expression" dxfId="1376" priority="2062">
      <formula>IF(RIGHT(TEXT(Y977,"0.#"),1)=".",TRUE,FALSE)</formula>
    </cfRule>
  </conditionalFormatting>
  <conditionalFormatting sqref="Y1012:Y1039">
    <cfRule type="expression" dxfId="1375" priority="2055">
      <formula>IF(RIGHT(TEXT(Y1012,"0.#"),1)=".",FALSE,TRUE)</formula>
    </cfRule>
    <cfRule type="expression" dxfId="1374" priority="2056">
      <formula>IF(RIGHT(TEXT(Y1012,"0.#"),1)=".",TRUE,FALSE)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80:AO907">
    <cfRule type="expression" dxfId="1293" priority="2105">
      <formula>IF(AND(AL880&gt;=0, RIGHT(TEXT(AL880,"0.#"),1)&lt;&gt;"."),TRUE,FALSE)</formula>
    </cfRule>
    <cfRule type="expression" dxfId="1292" priority="2106">
      <formula>IF(AND(AL880&gt;=0, RIGHT(TEXT(AL880,"0.#"),1)="."),TRUE,FALSE)</formula>
    </cfRule>
    <cfRule type="expression" dxfId="1291" priority="2107">
      <formula>IF(AND(AL880&lt;0, RIGHT(TEXT(AL880,"0.#"),1)&lt;&gt;"."),TRUE,FALSE)</formula>
    </cfRule>
    <cfRule type="expression" dxfId="1290" priority="2108">
      <formula>IF(AND(AL880&lt;0, RIGHT(TEXT(AL880,"0.#"),1)="."),TRUE,FALSE)</formula>
    </cfRule>
  </conditionalFormatting>
  <conditionalFormatting sqref="AL879:AO879">
    <cfRule type="expression" dxfId="1289" priority="2099">
      <formula>IF(AND(AL879&gt;=0, RIGHT(TEXT(AL879,"0.#"),1)&lt;&gt;"."),TRUE,FALSE)</formula>
    </cfRule>
    <cfRule type="expression" dxfId="1288" priority="2100">
      <formula>IF(AND(AL879&gt;=0, RIGHT(TEXT(AL879,"0.#"),1)="."),TRUE,FALSE)</formula>
    </cfRule>
    <cfRule type="expression" dxfId="1287" priority="2101">
      <formula>IF(AND(AL879&lt;0, RIGHT(TEXT(AL879,"0.#"),1)&lt;&gt;"."),TRUE,FALSE)</formula>
    </cfRule>
    <cfRule type="expression" dxfId="1286" priority="2102">
      <formula>IF(AND(AL879&lt;0, RIGHT(TEXT(AL879,"0.#"),1)="."),TRUE,FALSE)</formula>
    </cfRule>
  </conditionalFormatting>
  <conditionalFormatting sqref="AL913:AO940">
    <cfRule type="expression" dxfId="1285" priority="2093">
      <formula>IF(AND(AL913&gt;=0, RIGHT(TEXT(AL913,"0.#"),1)&lt;&gt;"."),TRUE,FALSE)</formula>
    </cfRule>
    <cfRule type="expression" dxfId="1284" priority="2094">
      <formula>IF(AND(AL913&gt;=0, RIGHT(TEXT(AL913,"0.#"),1)="."),TRUE,FALSE)</formula>
    </cfRule>
    <cfRule type="expression" dxfId="1283" priority="2095">
      <formula>IF(AND(AL913&lt;0, RIGHT(TEXT(AL913,"0.#"),1)&lt;&gt;"."),TRUE,FALSE)</formula>
    </cfRule>
    <cfRule type="expression" dxfId="1282" priority="2096">
      <formula>IF(AND(AL913&lt;0, RIGHT(TEXT(AL913,"0.#"),1)="."),TRUE,FALSE)</formula>
    </cfRule>
  </conditionalFormatting>
  <conditionalFormatting sqref="AL911:AO912">
    <cfRule type="expression" dxfId="1281" priority="2087">
      <formula>IF(AND(AL911&gt;=0, RIGHT(TEXT(AL911,"0.#"),1)&lt;&gt;"."),TRUE,FALSE)</formula>
    </cfRule>
    <cfRule type="expression" dxfId="1280" priority="2088">
      <formula>IF(AND(AL911&gt;=0, RIGHT(TEXT(AL911,"0.#"),1)="."),TRUE,FALSE)</formula>
    </cfRule>
    <cfRule type="expression" dxfId="1279" priority="2089">
      <formula>IF(AND(AL911&lt;0, RIGHT(TEXT(AL911,"0.#"),1)&lt;&gt;"."),TRUE,FALSE)</formula>
    </cfRule>
    <cfRule type="expression" dxfId="1278" priority="2090">
      <formula>IF(AND(AL911&lt;0, RIGHT(TEXT(AL911,"0.#"),1)="."),TRUE,FALSE)</formula>
    </cfRule>
  </conditionalFormatting>
  <conditionalFormatting sqref="AL946:AO973">
    <cfRule type="expression" dxfId="1277" priority="2081">
      <formula>IF(AND(AL946&gt;=0, RIGHT(TEXT(AL946,"0.#"),1)&lt;&gt;"."),TRUE,FALSE)</formula>
    </cfRule>
    <cfRule type="expression" dxfId="1276" priority="2082">
      <formula>IF(AND(AL946&gt;=0, RIGHT(TEXT(AL946,"0.#"),1)="."),TRUE,FALSE)</formula>
    </cfRule>
    <cfRule type="expression" dxfId="1275" priority="2083">
      <formula>IF(AND(AL946&lt;0, RIGHT(TEXT(AL946,"0.#"),1)&lt;&gt;"."),TRUE,FALSE)</formula>
    </cfRule>
    <cfRule type="expression" dxfId="1274" priority="2084">
      <formula>IF(AND(AL946&lt;0, RIGHT(TEXT(AL946,"0.#"),1)="."),TRUE,FALSE)</formula>
    </cfRule>
  </conditionalFormatting>
  <conditionalFormatting sqref="AL944:AO945">
    <cfRule type="expression" dxfId="1273" priority="2075">
      <formula>IF(AND(AL944&gt;=0, RIGHT(TEXT(AL944,"0.#"),1)&lt;&gt;"."),TRUE,FALSE)</formula>
    </cfRule>
    <cfRule type="expression" dxfId="1272" priority="2076">
      <formula>IF(AND(AL944&gt;=0, RIGHT(TEXT(AL944,"0.#"),1)="."),TRUE,FALSE)</formula>
    </cfRule>
    <cfRule type="expression" dxfId="1271" priority="2077">
      <formula>IF(AND(AL944&lt;0, RIGHT(TEXT(AL944,"0.#"),1)&lt;&gt;"."),TRUE,FALSE)</formula>
    </cfRule>
    <cfRule type="expression" dxfId="1270" priority="2078">
      <formula>IF(AND(AL944&lt;0, RIGHT(TEXT(AL944,"0.#"),1)="."),TRUE,FALSE)</formula>
    </cfRule>
  </conditionalFormatting>
  <conditionalFormatting sqref="AL979:AO1006">
    <cfRule type="expression" dxfId="1269" priority="2069">
      <formula>IF(AND(AL979&gt;=0, RIGHT(TEXT(AL979,"0.#"),1)&lt;&gt;"."),TRUE,FALSE)</formula>
    </cfRule>
    <cfRule type="expression" dxfId="1268" priority="2070">
      <formula>IF(AND(AL979&gt;=0, RIGHT(TEXT(AL979,"0.#"),1)="."),TRUE,FALSE)</formula>
    </cfRule>
    <cfRule type="expression" dxfId="1267" priority="2071">
      <formula>IF(AND(AL979&lt;0, RIGHT(TEXT(AL979,"0.#"),1)&lt;&gt;"."),TRUE,FALSE)</formula>
    </cfRule>
    <cfRule type="expression" dxfId="1266" priority="2072">
      <formula>IF(AND(AL979&lt;0, RIGHT(TEXT(AL979,"0.#"),1)="."),TRUE,FALSE)</formula>
    </cfRule>
  </conditionalFormatting>
  <conditionalFormatting sqref="AL977:AO978">
    <cfRule type="expression" dxfId="1265" priority="2063">
      <formula>IF(AND(AL977&gt;=0, RIGHT(TEXT(AL977,"0.#"),1)&lt;&gt;"."),TRUE,FALSE)</formula>
    </cfRule>
    <cfRule type="expression" dxfId="1264" priority="2064">
      <formula>IF(AND(AL977&gt;=0, RIGHT(TEXT(AL977,"0.#"),1)="."),TRUE,FALSE)</formula>
    </cfRule>
    <cfRule type="expression" dxfId="1263" priority="2065">
      <formula>IF(AND(AL977&lt;0, RIGHT(TEXT(AL977,"0.#"),1)&lt;&gt;"."),TRUE,FALSE)</formula>
    </cfRule>
    <cfRule type="expression" dxfId="1262" priority="2066">
      <formula>IF(AND(AL977&lt;0, RIGHT(TEXT(AL977,"0.#"),1)="."),TRUE,FALSE)</formula>
    </cfRule>
  </conditionalFormatting>
  <conditionalFormatting sqref="AL1012:AO1039">
    <cfRule type="expression" dxfId="1261" priority="2057">
      <formula>IF(AND(AL1012&gt;=0, RIGHT(TEXT(AL1012,"0.#"),1)&lt;&gt;"."),TRUE,FALSE)</formula>
    </cfRule>
    <cfRule type="expression" dxfId="1260" priority="2058">
      <formula>IF(AND(AL1012&gt;=0, RIGHT(TEXT(AL1012,"0.#"),1)="."),TRUE,FALSE)</formula>
    </cfRule>
    <cfRule type="expression" dxfId="1259" priority="2059">
      <formula>IF(AND(AL1012&lt;0, RIGHT(TEXT(AL1012,"0.#"),1)&lt;&gt;"."),TRUE,FALSE)</formula>
    </cfRule>
    <cfRule type="expression" dxfId="1258" priority="2060">
      <formula>IF(AND(AL1012&lt;0, RIGHT(TEXT(AL1012,"0.#"),1)="."),TRUE,FALSE)</formula>
    </cfRule>
  </conditionalFormatting>
  <conditionalFormatting sqref="AL1010:AO1011">
    <cfRule type="expression" dxfId="1257" priority="2051">
      <formula>IF(AND(AL1010&gt;=0, RIGHT(TEXT(AL1010,"0.#"),1)&lt;&gt;"."),TRUE,FALSE)</formula>
    </cfRule>
    <cfRule type="expression" dxfId="1256" priority="2052">
      <formula>IF(AND(AL1010&gt;=0, RIGHT(TEXT(AL1010,"0.#"),1)="."),TRUE,FALSE)</formula>
    </cfRule>
    <cfRule type="expression" dxfId="1255" priority="2053">
      <formula>IF(AND(AL1010&lt;0, RIGHT(TEXT(AL1010,"0.#"),1)&lt;&gt;"."),TRUE,FALSE)</formula>
    </cfRule>
    <cfRule type="expression" dxfId="1254" priority="2054">
      <formula>IF(AND(AL1010&lt;0, RIGHT(TEXT(AL1010,"0.#"),1)="."),TRUE,FALSE)</formula>
    </cfRule>
  </conditionalFormatting>
  <conditionalFormatting sqref="Y1010:Y1011">
    <cfRule type="expression" dxfId="1253" priority="2049">
      <formula>IF(RIGHT(TEXT(Y1010,"0.#"),1)=".",FALSE,TRUE)</formula>
    </cfRule>
    <cfRule type="expression" dxfId="1252" priority="2050">
      <formula>IF(RIGHT(TEXT(Y1010,"0.#"),1)=".",TRUE,FALSE)</formula>
    </cfRule>
  </conditionalFormatting>
  <conditionalFormatting sqref="AL1045:AO1072">
    <cfRule type="expression" dxfId="1251" priority="2045">
      <formula>IF(AND(AL1045&gt;=0, RIGHT(TEXT(AL1045,"0.#"),1)&lt;&gt;"."),TRUE,FALSE)</formula>
    </cfRule>
    <cfRule type="expression" dxfId="1250" priority="2046">
      <formula>IF(AND(AL1045&gt;=0, RIGHT(TEXT(AL1045,"0.#"),1)="."),TRUE,FALSE)</formula>
    </cfRule>
    <cfRule type="expression" dxfId="1249" priority="2047">
      <formula>IF(AND(AL1045&lt;0, RIGHT(TEXT(AL1045,"0.#"),1)&lt;&gt;"."),TRUE,FALSE)</formula>
    </cfRule>
    <cfRule type="expression" dxfId="1248" priority="2048">
      <formula>IF(AND(AL1045&lt;0, RIGHT(TEXT(AL1045,"0.#"),1)="."),TRUE,FALSE)</formula>
    </cfRule>
  </conditionalFormatting>
  <conditionalFormatting sqref="Y1045:Y1072">
    <cfRule type="expression" dxfId="1247" priority="2043">
      <formula>IF(RIGHT(TEXT(Y1045,"0.#"),1)=".",FALSE,TRUE)</formula>
    </cfRule>
    <cfRule type="expression" dxfId="1246" priority="2044">
      <formula>IF(RIGHT(TEXT(Y1045,"0.#"),1)=".",TRUE,FALSE)</formula>
    </cfRule>
  </conditionalFormatting>
  <conditionalFormatting sqref="AL1043:AO1044">
    <cfRule type="expression" dxfId="1245" priority="2039">
      <formula>IF(AND(AL1043&gt;=0, RIGHT(TEXT(AL1043,"0.#"),1)&lt;&gt;"."),TRUE,FALSE)</formula>
    </cfRule>
    <cfRule type="expression" dxfId="1244" priority="2040">
      <formula>IF(AND(AL1043&gt;=0, RIGHT(TEXT(AL1043,"0.#"),1)="."),TRUE,FALSE)</formula>
    </cfRule>
    <cfRule type="expression" dxfId="1243" priority="2041">
      <formula>IF(AND(AL1043&lt;0, RIGHT(TEXT(AL1043,"0.#"),1)&lt;&gt;"."),TRUE,FALSE)</formula>
    </cfRule>
    <cfRule type="expression" dxfId="1242" priority="2042">
      <formula>IF(AND(AL1043&lt;0, RIGHT(TEXT(AL1043,"0.#"),1)="."),TRUE,FALSE)</formula>
    </cfRule>
  </conditionalFormatting>
  <conditionalFormatting sqref="Y1043:Y1044">
    <cfRule type="expression" dxfId="1241" priority="2037">
      <formula>IF(RIGHT(TEXT(Y1043,"0.#"),1)=".",FALSE,TRUE)</formula>
    </cfRule>
    <cfRule type="expression" dxfId="1240" priority="2038">
      <formula>IF(RIGHT(TEXT(Y1043,"0.#"),1)=".",TRUE,FALSE)</formula>
    </cfRule>
  </conditionalFormatting>
  <conditionalFormatting sqref="AL1078:AO1105">
    <cfRule type="expression" dxfId="1239" priority="2033">
      <formula>IF(AND(AL1078&gt;=0, RIGHT(TEXT(AL1078,"0.#"),1)&lt;&gt;"."),TRUE,FALSE)</formula>
    </cfRule>
    <cfRule type="expression" dxfId="1238" priority="2034">
      <formula>IF(AND(AL1078&gt;=0, RIGHT(TEXT(AL1078,"0.#"),1)="."),TRUE,FALSE)</formula>
    </cfRule>
    <cfRule type="expression" dxfId="1237" priority="2035">
      <formula>IF(AND(AL1078&lt;0, RIGHT(TEXT(AL1078,"0.#"),1)&lt;&gt;"."),TRUE,FALSE)</formula>
    </cfRule>
    <cfRule type="expression" dxfId="1236" priority="2036">
      <formula>IF(AND(AL1078&lt;0, RIGHT(TEXT(AL1078,"0.#"),1)="."),TRUE,FALSE)</formula>
    </cfRule>
  </conditionalFormatting>
  <conditionalFormatting sqref="Y1078:Y1105">
    <cfRule type="expression" dxfId="1235" priority="2031">
      <formula>IF(RIGHT(TEXT(Y1078,"0.#"),1)=".",FALSE,TRUE)</formula>
    </cfRule>
    <cfRule type="expression" dxfId="1234" priority="2032">
      <formula>IF(RIGHT(TEXT(Y1078,"0.#"),1)=".",TRUE,FALSE)</formula>
    </cfRule>
  </conditionalFormatting>
  <conditionalFormatting sqref="AL1076:AO1077">
    <cfRule type="expression" dxfId="1233" priority="2027">
      <formula>IF(AND(AL1076&gt;=0, RIGHT(TEXT(AL1076,"0.#"),1)&lt;&gt;"."),TRUE,FALSE)</formula>
    </cfRule>
    <cfRule type="expression" dxfId="1232" priority="2028">
      <formula>IF(AND(AL1076&gt;=0, RIGHT(TEXT(AL1076,"0.#"),1)="."),TRUE,FALSE)</formula>
    </cfRule>
    <cfRule type="expression" dxfId="1231" priority="2029">
      <formula>IF(AND(AL1076&lt;0, RIGHT(TEXT(AL1076,"0.#"),1)&lt;&gt;"."),TRUE,FALSE)</formula>
    </cfRule>
    <cfRule type="expression" dxfId="1230" priority="2030">
      <formula>IF(AND(AL1076&lt;0, RIGHT(TEXT(AL1076,"0.#"),1)="."),TRUE,FALSE)</formula>
    </cfRule>
  </conditionalFormatting>
  <conditionalFormatting sqref="Y1076:Y1077">
    <cfRule type="expression" dxfId="1229" priority="2025">
      <formula>IF(RIGHT(TEXT(Y1076,"0.#"),1)=".",FALSE,TRUE)</formula>
    </cfRule>
    <cfRule type="expression" dxfId="1228" priority="2026">
      <formula>IF(RIGHT(TEXT(Y1076,"0.#"),1)=".",TRUE,FALSE)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L845:AO854">
    <cfRule type="expression" dxfId="33" priority="31">
      <formula>IF(AND(AL845&gt;=0, RIGHT(TEXT(AL845,"0.#"),1)&lt;&gt;"."),TRUE,FALSE)</formula>
    </cfRule>
    <cfRule type="expression" dxfId="32" priority="32">
      <formula>IF(AND(AL845&gt;=0, RIGHT(TEXT(AL845,"0.#"),1)="."),TRUE,FALSE)</formula>
    </cfRule>
    <cfRule type="expression" dxfId="31" priority="33">
      <formula>IF(AND(AL845&lt;0, RIGHT(TEXT(AL845,"0.#"),1)&lt;&gt;"."),TRUE,FALSE)</formula>
    </cfRule>
    <cfRule type="expression" dxfId="30" priority="34">
      <formula>IF(AND(AL845&lt;0, RIGHT(TEXT(AL845,"0.#"),1)="."),TRUE,FALSE)</formula>
    </cfRule>
  </conditionalFormatting>
  <conditionalFormatting sqref="Y845">
    <cfRule type="expression" dxfId="29" priority="29">
      <formula>IF(RIGHT(TEXT(Y845,"0.#"),1)=".",FALSE,TRUE)</formula>
    </cfRule>
    <cfRule type="expression" dxfId="28" priority="30">
      <formula>IF(RIGHT(TEXT(Y845,"0.#"),1)=".",TRUE,FALSE)</formula>
    </cfRule>
  </conditionalFormatting>
  <conditionalFormatting sqref="AL878:AO878">
    <cfRule type="expression" dxfId="27" priority="25">
      <formula>IF(AND(AL878&gt;=0, RIGHT(TEXT(AL878,"0.#"),1)&lt;&gt;"."),TRUE,FALSE)</formula>
    </cfRule>
    <cfRule type="expression" dxfId="26" priority="26">
      <formula>IF(AND(AL878&gt;=0, RIGHT(TEXT(AL878,"0.#"),1)="."),TRUE,FALSE)</formula>
    </cfRule>
    <cfRule type="expression" dxfId="25" priority="27">
      <formula>IF(AND(AL878&lt;0, RIGHT(TEXT(AL878,"0.#"),1)&lt;&gt;"."),TRUE,FALSE)</formula>
    </cfRule>
    <cfRule type="expression" dxfId="24" priority="28">
      <formula>IF(AND(AL878&lt;0, RIGHT(TEXT(AL878,"0.#"),1)="."),TRUE,FALSE)</formula>
    </cfRule>
  </conditionalFormatting>
  <conditionalFormatting sqref="Y878">
    <cfRule type="expression" dxfId="23" priority="23">
      <formula>IF(RIGHT(TEXT(Y878,"0.#"),1)=".",FALSE,TRUE)</formula>
    </cfRule>
    <cfRule type="expression" dxfId="22" priority="24">
      <formula>IF(RIGHT(TEXT(Y878,"0.#"),1)=".",TRUE,FALSE)</formula>
    </cfRule>
  </conditionalFormatting>
  <conditionalFormatting sqref="AL1110:AO1110">
    <cfRule type="expression" dxfId="21" priority="19">
      <formula>IF(AND(AL1110&gt;=0, RIGHT(TEXT(AL1110,"0.#"),1)&lt;&gt;"."),TRUE,FALSE)</formula>
    </cfRule>
    <cfRule type="expression" dxfId="20" priority="20">
      <formula>IF(AND(AL1110&gt;=0, RIGHT(TEXT(AL1110,"0.#"),1)="."),TRUE,FALSE)</formula>
    </cfRule>
    <cfRule type="expression" dxfId="19" priority="21">
      <formula>IF(AND(AL1110&lt;0, RIGHT(TEXT(AL1110,"0.#"),1)&lt;&gt;"."),TRUE,FALSE)</formula>
    </cfRule>
    <cfRule type="expression" dxfId="18" priority="22">
      <formula>IF(AND(AL1110&lt;0, RIGHT(TEXT(AL1110,"0.#"),1)="."),TRUE,FALSE)</formula>
    </cfRule>
  </conditionalFormatting>
  <conditionalFormatting sqref="Y1110">
    <cfRule type="expression" dxfId="17" priority="17">
      <formula>IF(RIGHT(TEXT(Y1110,"0.#"),1)=".",FALSE,TRUE)</formula>
    </cfRule>
    <cfRule type="expression" dxfId="16" priority="18">
      <formula>IF(RIGHT(TEXT(Y1110,"0.#"),1)=".",TRUE,FALSE)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I101">
    <cfRule type="expression" dxfId="9" priority="9">
      <formula>IF(RIGHT(TEXT(AI101,"0.#"),1)=".",FALSE,TRUE)</formula>
    </cfRule>
    <cfRule type="expression" dxfId="8" priority="10">
      <formula>IF(RIGHT(TEXT(AI101,"0.#"),1)=".",TRUE,FALSE)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117" max="49" man="1"/>
    <brk id="722"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645</v>
      </c>
      <c r="H2" s="13" t="str">
        <f>IF(G2="","",F2)</f>
        <v>一般会計</v>
      </c>
      <c r="I2" s="13" t="str">
        <f>IF(H2="","",IF(I1&lt;&gt;"",CONCATENATE(I1,"、",H2),H2))</f>
        <v>一般会計</v>
      </c>
      <c r="K2" s="14" t="s">
        <v>102</v>
      </c>
      <c r="L2" s="15" t="s">
        <v>645</v>
      </c>
      <c r="M2" s="13" t="str">
        <f>IF(L2="","",K2)</f>
        <v>社会保障</v>
      </c>
      <c r="N2" s="13" t="str">
        <f>IF(M2="","",IF(N1&lt;&gt;"",CONCATENATE(N1,"、",M2),M2))</f>
        <v>社会保障</v>
      </c>
      <c r="O2" s="13"/>
      <c r="P2" s="12" t="s">
        <v>73</v>
      </c>
      <c r="Q2" s="17" t="s">
        <v>645</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645</v>
      </c>
      <c r="H14" s="13" t="str">
        <f t="shared" si="1"/>
        <v>労働保険特別会計雇用勘定</v>
      </c>
      <c r="I14" s="13" t="str">
        <f t="shared" si="5"/>
        <v>一般会計、労働保険特別会計雇用勘定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亮(mochizuki-ryou)</dc:creator>
  <cp:lastModifiedBy>厚生労働省ネットワークシステム</cp:lastModifiedBy>
  <cp:lastPrinted>2021-06-28T04:58:55Z</cp:lastPrinted>
  <dcterms:created xsi:type="dcterms:W3CDTF">2012-03-13T00:50:25Z</dcterms:created>
  <dcterms:modified xsi:type="dcterms:W3CDTF">2021-06-28T06:15:36Z</dcterms:modified>
</cp:coreProperties>
</file>