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４年度\02_行政事業レビュー\030521 中間公表作成依頼\②会計課指摘\対象外\最終確認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c r="AI41" i="3" l="1"/>
  <c r="AE41" i="3"/>
  <c r="AE34" i="3"/>
  <c r="AI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<sst xmlns="http://schemas.openxmlformats.org/spreadsheetml/2006/main" count="2456" uniqueCount="720">
  <si>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</si>
  <si>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</si>
  <si>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</si>
  <si>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</si>
  <si>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</si>
  <si>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</si>
  <si>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</si>
  <si>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</si>
  <si>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</si>
  <si>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</si>
  <si>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</si>
  <si>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</si>
  <si>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</si>
  <si>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</si>
  <si>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</si>
  <si>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</si>
  <si>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</si>
  <si>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</si>
  <si>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</si>
  <si>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</si>
  <si>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</si>
  <si>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</si>
  <si>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</si>
  <si>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</si>
  <si>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</si>
  <si>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</si>
  <si>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</si>
  <si>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</si>
  <si>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</si>
  <si>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</si>
  <si>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</si>
  <si>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</si>
  <si>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</si>
  <si>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</si>
  <si>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</si>
  <si>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</si>
  <si>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</si>
  <si>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</si>
  <si>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</si>
  <si>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</si>
  <si>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</si>
  <si>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</si>
  <si>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</si>
  <si>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</si>
  <si>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</si>
  <si>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</si>
  <si>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</si>
  <si>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</si>
  <si>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</si>
  <si>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</si>
  <si>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</si>
  <si>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</si>
  <si>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</si>
  <si>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</si>
  <si>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</si>
  <si>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</si>
  <si>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</si>
  <si>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</si>
  <si>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</si>
  <si>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</si>
  <si>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</si>
  <si>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</si>
  <si>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</si>
  <si>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</si>
  <si>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</si>
  <si>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</si>
  <si>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</si>
  <si>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</si>
  <si>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</si>
  <si>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</si>
  <si>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</si>
  <si>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</si>
  <si>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</si>
  <si>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</si>
  <si>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</si>
  <si>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</si>
  <si>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</si>
  <si>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</si>
  <si>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</si>
  <si>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</si>
  <si>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</si>
  <si>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</si>
  <si>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</si>
  <si>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</si>
  <si>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</si>
  <si>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</si>
  <si>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</si>
  <si>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</si>
  <si>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</si>
  <si>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</si>
  <si>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</si>
  <si>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</si>
  <si>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</si>
  <si>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</si>
  <si>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</si>
  <si>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</si>
  <si>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</si>
  <si>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</si>
  <si>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</si>
  <si>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</si>
  <si>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</si>
  <si>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</si>
  <si>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</si>
  <si>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</si>
  <si>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</si>
  <si>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</si>
  <si>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</si>
  <si>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</si>
  <si>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</si>
  <si>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</si>
  <si>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</si>
  <si>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</si>
  <si>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</si>
  <si>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</si>
  <si>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</si>
  <si>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</si>
  <si>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</si>
  <si>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</si>
  <si>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</si>
  <si>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</si>
  <si>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</si>
  <si>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</si>
  <si>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</si>
  <si>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</si>
  <si>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</si>
  <si>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</si>
  <si>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</si>
  <si>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</si>
  <si>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</si>
  <si>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</si>
  <si>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</si>
  <si>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</si>
  <si>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</si>
  <si>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</si>
  <si>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</si>
  <si>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</si>
  <si>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</si>
  <si>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</si>
  <si>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</si>
  <si>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</si>
  <si>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</si>
  <si>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</si>
  <si>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</si>
  <si>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</si>
  <si>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</si>
  <si>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</si>
  <si>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</si>
  <si>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</si>
  <si>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</si>
  <si>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</si>
  <si>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</si>
  <si>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</si>
  <si>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</si>
  <si>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</si>
  <si>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</si>
  <si>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</si>
  <si>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</si>
  <si>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</si>
  <si>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</si>
  <si>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</si>
  <si>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</si>
  <si>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</si>
  <si>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</si>
  <si>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</si>
  <si>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</si>
  <si>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</si>
  <si>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</si>
  <si>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</si>
  <si>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</si>
  <si>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</si>
  <si>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</si>
  <si>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</si>
  <si>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</si>
  <si>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</si>
  <si>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</si>
  <si>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</si>
  <si>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</si>
  <si>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</si>
  <si>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</si>
  <si>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</si>
  <si>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</si>
  <si>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</si>
  <si>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</si>
  <si>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</si>
  <si>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</si>
  <si>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</si>
  <si>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</si>
  <si>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</si>
  <si>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</si>
  <si>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</si>
  <si>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</si>
  <si>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</si>
  <si>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</si>
  <si>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</si>
  <si>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</si>
  <si>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</si>
  <si>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</si>
  <si>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</si>
  <si>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</si>
  <si>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</si>
  <si>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</si>
  <si>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</si>
  <si>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</si>
  <si>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</si>
  <si>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</si>
  <si>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</si>
  <si>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</si>
  <si>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</si>
  <si>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</si>
  <si>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</si>
  <si>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</si>
  <si>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</si>
  <si>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</si>
  <si>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</si>
  <si>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</si>
  <si>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</si>
  <si>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</si>
  <si>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</si>
  <si>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</si>
  <si>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</si>
  <si>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</si>
  <si>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</si>
  <si>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</si>
  <si>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</si>
  <si>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</si>
  <si>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</si>
  <si>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</si>
  <si>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</si>
  <si>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</si>
  <si>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</si>
  <si>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</si>
  <si>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</si>
  <si>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</si>
  <si>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</si>
  <si>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</si>
  <si>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</si>
  <si>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</si>
  <si>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</si>
  <si>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</si>
  <si>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</si>
  <si>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</si>
  <si>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</si>
  <si>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</si>
  <si>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</si>
  <si>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</si>
  <si>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</si>
  <si>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</si>
  <si>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</si>
  <si>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</si>
  <si>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</si>
  <si>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</si>
  <si>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</si>
  <si>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</si>
  <si>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</si>
  <si>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</si>
  <si>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</si>
  <si>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</si>
  <si>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</si>
  <si>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</si>
  <si>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</si>
  <si>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</si>
  <si>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</si>
  <si>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</si>
  <si>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</si>
  <si>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</si>
  <si>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</si>
  <si>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</si>
  <si>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</si>
  <si>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</si>
  <si>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</si>
  <si>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</si>
  <si>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</si>
  <si>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</si>
  <si>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</si>
  <si>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</si>
  <si>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</si>
  <si>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</si>
  <si>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</si>
  <si>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</si>
  <si>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</si>
  <si>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</si>
  <si>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</si>
  <si>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</si>
  <si>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</si>
  <si>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</si>
  <si>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</si>
  <si>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</si>
  <si>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</si>
  <si>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</si>
  <si>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</si>
  <si>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</si>
  <si>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</si>
  <si>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</si>
  <si>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</si>
  <si>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</si>
  <si>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</si>
  <si>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</si>
  <si>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</si>
  <si>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</si>
  <si>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</si>
  <si>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</si>
  <si>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</si>
  <si>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</si>
  <si>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</si>
  <si>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</si>
  <si>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</si>
  <si>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</si>
  <si>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</si>
  <si>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</si>
  <si>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</si>
  <si>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</si>
  <si>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</si>
  <si>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</si>
  <si>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</si>
  <si>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</si>
  <si>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</si>
  <si>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</si>
  <si>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</si>
  <si>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</si>
  <si>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</si>
  <si>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</si>
  <si>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</si>
  <si>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</si>
  <si>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</si>
  <si>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</si>
  <si>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</si>
  <si>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</si>
  <si>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</si>
  <si>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</si>
  <si>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</si>
  <si>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</si>
  <si>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</si>
  <si>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</si>
  <si>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</si>
  <si>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</si>
  <si>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</si>
  <si>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</si>
  <si>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</si>
  <si>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</si>
  <si>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</si>
  <si>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</si>
  <si>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</si>
  <si>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</si>
  <si>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</si>
  <si>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</si>
  <si>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</si>
  <si>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</si>
  <si>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</si>
  <si>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</si>
  <si>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</si>
  <si>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</si>
  <si>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</si>
  <si>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</si>
  <si>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</si>
  <si>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</si>
  <si>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</si>
  <si>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</si>
  <si>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</si>
  <si>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</si>
  <si>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</si>
  <si>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</si>
  <si>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</si>
  <si>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</si>
  <si>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</si>
  <si>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</si>
  <si>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</si>
  <si>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</si>
  <si>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</si>
  <si>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</si>
  <si>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</si>
  <si>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</si>
  <si>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</si>
  <si>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</si>
  <si>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</si>
  <si>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</si>
  <si>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</si>
  <si>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</si>
  <si>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</si>
  <si>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</si>
  <si>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</si>
  <si>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</si>
  <si>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</si>
  <si>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</si>
  <si>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</si>
  <si>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</si>
  <si>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</si>
  <si>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</si>
  <si>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</si>
  <si>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</si>
  <si>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</si>
  <si>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</si>
  <si>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</si>
  <si>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</si>
  <si>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</si>
  <si>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</si>
  <si>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</si>
  <si>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</si>
  <si>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</si>
  <si>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</si>
  <si>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</si>
  <si>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</si>
  <si>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</si>
  <si>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</si>
  <si>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</si>
  <si>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</si>
  <si>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</si>
  <si>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</si>
  <si>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</si>
  <si>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</si>
  <si>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</si>
  <si>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</si>
  <si>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</si>
  <si>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</si>
  <si>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</si>
  <si>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</si>
  <si>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</si>
  <si>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</si>
  <si>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</si>
  <si>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</si>
  <si>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</si>
  <si>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</si>
  <si>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</si>
  <si>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</si>
  <si>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</si>
  <si>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</si>
  <si>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</si>
  <si>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</si>
  <si>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</si>
  <si>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</si>
  <si>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</si>
  <si>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</si>
  <si>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</si>
  <si>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</si>
  <si>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</si>
  <si>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</si>
  <si>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</si>
  <si>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</si>
  <si>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</si>
  <si>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</si>
  <si>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</si>
  <si>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</si>
  <si>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</si>
  <si>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</si>
  <si>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</si>
  <si>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</si>
  <si>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</si>
  <si>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</si>
  <si>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</si>
  <si>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</si>
  <si>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</si>
  <si>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</si>
  <si>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</si>
  <si>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</si>
  <si>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</si>
  <si>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</si>
  <si>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</si>
  <si>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</si>
  <si>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</si>
  <si>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</si>
  <si>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</si>
  <si>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</si>
  <si>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</si>
  <si>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</si>
  <si>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</si>
  <si>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</si>
  <si>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</si>
  <si>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</si>
  <si>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</si>
  <si>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</si>
  <si>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</si>
  <si>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</si>
  <si>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</si>
  <si>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</si>
  <si>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</si>
  <si>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</si>
  <si>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</si>
  <si>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</si>
  <si>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</si>
  <si>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</si>
  <si>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</si>
  <si>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</si>
  <si>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</si>
  <si>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</si>
  <si>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</si>
  <si>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</si>
  <si>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</si>
  <si>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</si>
  <si>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</si>
  <si>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</si>
  <si>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</si>
  <si>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</si>
  <si>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</si>
  <si>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</si>
  <si>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</si>
  <si>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</si>
  <si>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</si>
  <si>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</si>
  <si>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</si>
  <si>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</si>
  <si>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</si>
  <si>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</si>
  <si>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</si>
  <si>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</si>
  <si>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</si>
  <si>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</si>
  <si>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</si>
  <si>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</si>
  <si>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</si>
  <si>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</si>
  <si>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</si>
  <si>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</si>
  <si>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</si>
  <si>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</si>
  <si>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</si>
  <si>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</si>
  <si>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</si>
  <si>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</si>
  <si>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</si>
  <si>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</si>
  <si>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</si>
  <si>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</si>
  <si>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</si>
  <si>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</si>
  <si>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</si>
  <si>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</si>
  <si>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</si>
  <si>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</si>
  <si>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</si>
  <si>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</si>
  <si>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</si>
  <si>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</si>
  <si>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</si>
  <si>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</si>
  <si>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</si>
  <si>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</si>
  <si>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</si>
  <si>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</si>
  <si>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</si>
  <si>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</si>
  <si>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</si>
  <si>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</si>
  <si>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</si>
  <si>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</si>
  <si>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</si>
  <si>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</si>
  <si>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</si>
  <si>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</si>
  <si>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</si>
  <si>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</si>
  <si>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</si>
  <si>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</si>
  <si>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</si>
  <si>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</si>
  <si>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</si>
  <si>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</si>
  <si>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</si>
  <si>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</si>
  <si>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</si>
  <si>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</si>
  <si>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</si>
  <si>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</si>
  <si>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</si>
  <si>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</si>
  <si>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</si>
  <si>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</si>
  <si>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</si>
  <si>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</si>
  <si>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</si>
  <si>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</si>
  <si>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</si>
  <si>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</si>
  <si>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</si>
  <si>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</si>
  <si>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</si>
  <si>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</si>
  <si>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</si>
  <si>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</si>
  <si>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</si>
  <si>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</si>
  <si>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</si>
  <si>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</si>
  <si>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</si>
  <si>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</si>
  <si>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</si>
  <si>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</si>
  <si>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</si>
  <si>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</si>
  <si>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</si>
  <si>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</si>
  <si>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</si>
  <si>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</si>
  <si>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</si>
  <si>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</si>
  <si>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</si>
  <si>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</si>
  <si>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</si>
  <si>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</si>
  <si>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</si>
  <si>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</si>
  <si>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</si>
  <si>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</si>
  <si>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</si>
  <si>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</si>
  <si>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</si>
  <si>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</si>
  <si>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</si>
  <si>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</si>
  <si>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</si>
  <si>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</si>
  <si>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</si>
  <si>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</si>
  <si>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</si>
  <si>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</si>
  <si>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</si>
  <si>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</si>
  <si>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</si>
  <si>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</si>
  <si>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</si>
  <si>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</si>
  <si>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</si>
  <si>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</si>
  <si>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</si>
  <si>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</si>
  <si>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</si>
  <si>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</si>
  <si>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</si>
  <si>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</si>
  <si>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</si>
  <si>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</si>
  <si>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</si>
  <si>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</si>
  <si>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通年雇用助成金</t>
    <phoneticPr fontId="5"/>
  </si>
  <si>
    <t>職業安定局</t>
    <phoneticPr fontId="5"/>
  </si>
  <si>
    <t>厚生労働省</t>
  </si>
  <si>
    <t>地域雇用対策課</t>
    <phoneticPr fontId="5"/>
  </si>
  <si>
    <t>地域雇用対策課長
竹内 聡</t>
    <phoneticPr fontId="5"/>
  </si>
  <si>
    <t>○</t>
  </si>
  <si>
    <t>雇用保険法第62条第1項第5号、雇用保険法施行規則第113条及び第114条</t>
    <phoneticPr fontId="5"/>
  </si>
  <si>
    <t>「季節的受給者通年雇用奨励金の支給について」（昭和43年6月19日付け職発第326号）</t>
    <phoneticPr fontId="5"/>
  </si>
  <si>
    <t>北海道、東北地方等の気象条件の厳しい積雪寒冷地においては、冬期間に離職を余儀なくされる季節労働者が多数にのぼっており、これらの季節労働者の通年雇用を促進し、その雇用の安定を図る。</t>
    <phoneticPr fontId="5"/>
  </si>
  <si>
    <t>北海道、東北地方等の気象条件の厳しい積雪寒冷地（13道県）において、季節的業務に従事する労働者を通年雇用した事業主に対して、対象期間（12月16日～3月15日 ）に支払った賃金を３年間助成（助成率：１年目2/3、2年目以降1/2）するほか、その雇用する労働者について休業により一時的な雇用調整を行う場合に必要な経費の一部（休業助成）、新分野に進出するための施設整備に要した経費の一部（新分野進出助成）又は民間訓練機関等への委託による講習等を受講する上での必要な経費の一部（職業訓練助成）について助成し、季節労働者の通年雇用化を促進するものである。</t>
    <phoneticPr fontId="5"/>
  </si>
  <si>
    <t>雇用安定等給付金</t>
    <phoneticPr fontId="5"/>
  </si>
  <si>
    <t>本助成金の支給を受けた事業所の存在する地域内の特例被保険者数の減少率（対前年）以上</t>
    <phoneticPr fontId="5"/>
  </si>
  <si>
    <t>％</t>
    <phoneticPr fontId="5"/>
  </si>
  <si>
    <t>-</t>
  </si>
  <si>
    <t>-</t>
    <phoneticPr fontId="5"/>
  </si>
  <si>
    <t>厚生労働省職業安定局調べ</t>
    <phoneticPr fontId="5"/>
  </si>
  <si>
    <t>本助成金の支給を受けた事業所の存在する地域全体の一般被保険者数の増加率（対前年）以上</t>
    <phoneticPr fontId="5"/>
  </si>
  <si>
    <t>本助成金の支給人数</t>
    <phoneticPr fontId="5"/>
  </si>
  <si>
    <t>人</t>
    <phoneticPr fontId="5"/>
  </si>
  <si>
    <t>X：執行額（円）／Y：支給人数（人）</t>
    <phoneticPr fontId="5"/>
  </si>
  <si>
    <t>　　Ｘ／Ｙ</t>
    <phoneticPr fontId="5"/>
  </si>
  <si>
    <t>円</t>
    <rPh sb="0" eb="1">
      <t>エン</t>
    </rPh>
    <phoneticPr fontId="5"/>
  </si>
  <si>
    <t>雇用機会を創出するとともに、雇用の安定を図ること（Ⅴ-2）</t>
    <phoneticPr fontId="5"/>
  </si>
  <si>
    <t>地域、中小企業、産業の特性に応じ、雇用の創出及び雇用の安定を図ること（Ⅴ-2-1）</t>
    <phoneticPr fontId="5"/>
  </si>
  <si>
    <t>本助成金により、季節的業務に就く者（季節労働者）の通年雇用が促進されることから、施策目標の達成に寄与するものと考えられる。</t>
    <phoneticPr fontId="5"/>
  </si>
  <si>
    <t>北海道、東北地方等の積雪寒冷地（13道県）において、冬期の離職を余儀なくされる季節労働者の通年雇用化を支援する事業であり、国費を投入して取り組む必要がある。</t>
    <phoneticPr fontId="5"/>
  </si>
  <si>
    <t>季節労働者（特例一時金受給者）の通年雇用化を図るため、地域雇用対策として国が実施すべき事業である。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</si>
  <si>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</si>
  <si>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t>
  </si>
  <si>
    <t>無</t>
  </si>
  <si>
    <t>受益者である事業主の負担を考慮した必要な経費を負担するものであり妥当である。</t>
    <phoneticPr fontId="5"/>
  </si>
  <si>
    <t>季節労働者の通年雇用化を図った事業主に対して、対象期間に支払った賃金等の一部を助成するものであり、費目・使途は真に必要なものに限定している。</t>
    <phoneticPr fontId="5"/>
  </si>
  <si>
    <t>事業の執行状況等を踏まえた予算額となっている。</t>
    <phoneticPr fontId="5"/>
  </si>
  <si>
    <t>本助成金は、季節労働者を通年で雇用した場合等事業主にその費用を助成するもの。他方、季節労働者通年雇用促進等事業費は、季節労働者への職業相談や求人開拓、事業主向けの経営セミナー等ソフト面での支援。それぞれの支援内容について、役割分担を行い、両事業の連携により季節労働者の通年雇用化の促進を図っている。</t>
    <phoneticPr fontId="5"/>
  </si>
  <si>
    <t>季節労働者通年雇用促進等事業費</t>
    <phoneticPr fontId="5"/>
  </si>
  <si>
    <t>709</t>
    <phoneticPr fontId="5"/>
  </si>
  <si>
    <t>644</t>
    <phoneticPr fontId="5"/>
  </si>
  <si>
    <t>571</t>
    <phoneticPr fontId="5"/>
  </si>
  <si>
    <t>486</t>
    <phoneticPr fontId="5"/>
  </si>
  <si>
    <t>489</t>
    <phoneticPr fontId="5"/>
  </si>
  <si>
    <t>503</t>
    <phoneticPr fontId="5"/>
  </si>
  <si>
    <t>502</t>
    <phoneticPr fontId="5"/>
  </si>
  <si>
    <t>500</t>
    <phoneticPr fontId="5"/>
  </si>
  <si>
    <t>519</t>
    <phoneticPr fontId="5"/>
  </si>
  <si>
    <t>B.事業主A</t>
    <rPh sb="2" eb="5">
      <t>ジギョウヌシ</t>
    </rPh>
    <phoneticPr fontId="5"/>
  </si>
  <si>
    <t>助成金</t>
    <phoneticPr fontId="5"/>
  </si>
  <si>
    <t>事業主に対する助成</t>
    <phoneticPr fontId="5"/>
  </si>
  <si>
    <t>通年雇用化を図った事業主への助成</t>
    <phoneticPr fontId="5"/>
  </si>
  <si>
    <t>厚労</t>
  </si>
  <si>
    <t>5,122,598,000円/10,631人</t>
    <phoneticPr fontId="5"/>
  </si>
  <si>
    <t>△</t>
  </si>
  <si>
    <t>前年度までの実績を基に予算を積算したものの、執行額が予算額を下回った。</t>
    <phoneticPr fontId="5"/>
  </si>
  <si>
    <t>受益者である事業主の負担を考慮した必要経費の支給となっており、水準は妥当であるものと見込まれる。</t>
    <phoneticPr fontId="5"/>
  </si>
  <si>
    <t>特例被保険者数の減少率に係る目標は未達成となったものの、一般被保険者数の増加率に係る目標については目標を達成している。</t>
    <rPh sb="12" eb="13">
      <t>カカ</t>
    </rPh>
    <rPh sb="14" eb="16">
      <t>モクヒョウ</t>
    </rPh>
    <rPh sb="17" eb="20">
      <t>ミタッセイ</t>
    </rPh>
    <rPh sb="40" eb="41">
      <t>カカ</t>
    </rPh>
    <rPh sb="42" eb="44">
      <t>モクヒョウ</t>
    </rPh>
    <rPh sb="49" eb="51">
      <t>モクヒョウ</t>
    </rPh>
    <rPh sb="52" eb="54">
      <t>タッセイ</t>
    </rPh>
    <phoneticPr fontId="5"/>
  </si>
  <si>
    <t>前年度までの実績を基に予算を積算したものの、活動実績（支給人数）が見込みが下回った。</t>
  </si>
  <si>
    <t>季節的業務に従事する労働者を通年雇用した事業主に対し、直接助成を行うことから効果的である。</t>
    <phoneticPr fontId="5"/>
  </si>
  <si>
    <t>A.北海道労働局</t>
    <rPh sb="2" eb="5">
      <t>ホッカイドウ</t>
    </rPh>
    <rPh sb="5" eb="8">
      <t>ロウドウキョク</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</si>
  <si>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</si>
  <si>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</si>
  <si>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</si>
  <si>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</si>
  <si>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2">
      <t>ジギョウ</t>
    </rPh>
    <rPh sb="2" eb="3">
      <t>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</si>
  <si>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</si>
  <si>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</si>
  <si>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</si>
  <si>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</si>
  <si>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</si>
  <si>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通年雇用化を図った事業主への助成</t>
  </si>
  <si>
    <t>-</t>
    <phoneticPr fontId="5"/>
  </si>
  <si>
    <t>事業主に対する助成金の支給</t>
    <phoneticPr fontId="5"/>
  </si>
  <si>
    <t>北海道労働局</t>
    <rPh sb="0" eb="3">
      <t>ホッカイドウ</t>
    </rPh>
    <rPh sb="3" eb="6">
      <t>ロウドウキョク</t>
    </rPh>
    <phoneticPr fontId="5"/>
  </si>
  <si>
    <t>青森労働局</t>
    <rPh sb="0" eb="2">
      <t>アオモリ</t>
    </rPh>
    <rPh sb="2" eb="5">
      <t>ロウドウキョク</t>
    </rPh>
    <phoneticPr fontId="5"/>
  </si>
  <si>
    <t>新潟労働局</t>
    <rPh sb="0" eb="2">
      <t>ニイガタ</t>
    </rPh>
    <rPh sb="2" eb="5">
      <t>ロウドウキョク</t>
    </rPh>
    <phoneticPr fontId="5"/>
  </si>
  <si>
    <t>岐阜労働局</t>
    <rPh sb="0" eb="2">
      <t>ギフ</t>
    </rPh>
    <rPh sb="2" eb="5">
      <t>ロウドウキョク</t>
    </rPh>
    <phoneticPr fontId="5"/>
  </si>
  <si>
    <t>秋田労働局</t>
    <rPh sb="0" eb="2">
      <t>アキタ</t>
    </rPh>
    <rPh sb="2" eb="5">
      <t>ロウドウキョク</t>
    </rPh>
    <phoneticPr fontId="5"/>
  </si>
  <si>
    <t>福島労働局</t>
    <rPh sb="0" eb="2">
      <t>フクシマ</t>
    </rPh>
    <rPh sb="2" eb="5">
      <t>ロウドウキョク</t>
    </rPh>
    <phoneticPr fontId="5"/>
  </si>
  <si>
    <t>福井労働局</t>
    <rPh sb="0" eb="2">
      <t>フクイ</t>
    </rPh>
    <rPh sb="2" eb="5">
      <t>ロウドウキョク</t>
    </rPh>
    <phoneticPr fontId="5"/>
  </si>
  <si>
    <t>長野労働局</t>
    <rPh sb="0" eb="2">
      <t>ナガノ</t>
    </rPh>
    <rPh sb="2" eb="5">
      <t>ロウドウキョク</t>
    </rPh>
    <phoneticPr fontId="5"/>
  </si>
  <si>
    <t>本助成金の支給を受けた事業所の一般被保険者数の増加率（対前年）(（一般被保険者数（当年）／一般被保険者数（前年））×100-100)
※　目標最終年度（令和３年度）の目標値について
当該年度における地域内の全雇用保険適用事業所の一般被保険者数の増加率を目標値としていることから、現時点で記載することはできない。</t>
    <phoneticPr fontId="5"/>
  </si>
  <si>
    <t>本助成金の支給を受けた事業所の特例被保険者数の減少率（対前年）(（特例被保険者数（当年）／特例被保険者数（前年））×100-100)
※　目標最終年度（令和３年度）の目標値について
当該年度における地域内の全雇用保険適用事業所の特例被保険者数の減少率を目標値としていることから、現時点で記載することはできない。</t>
    <phoneticPr fontId="5"/>
  </si>
  <si>
    <t>-</t>
    <phoneticPr fontId="5"/>
  </si>
  <si>
    <t>-</t>
    <phoneticPr fontId="5"/>
  </si>
  <si>
    <t>点検対象外</t>
    <phoneticPr fontId="5"/>
  </si>
  <si>
    <t>執行状況を勘案し、適切な予算額となるよう見直すことで、より適切な執行率となるよう改善を検討する。</t>
    <phoneticPr fontId="5"/>
  </si>
  <si>
    <t>5,531,613,590円
/11,375人</t>
    <phoneticPr fontId="5"/>
  </si>
  <si>
    <t>4,892,031,234円
/10,340人</t>
    <phoneticPr fontId="5"/>
  </si>
  <si>
    <t>4,378,450,076円
/9,089人</t>
    <phoneticPr fontId="5"/>
  </si>
  <si>
    <t>本助成金の利用実績の多くは北海道地域・建設事業主が占めているところ、平成30年９月に発生した北海道胆振東部地震に係る復興工事が令和元年度以降本格化して、建設業界に人手不足の状況が続いており、当該地域・事業主における特例被保険者数の減少率が例年に比べて小さくなったこと等により、目標未達成とな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</si>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</sst>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732</xdr:row>
      <xdr:rowOff>-1</xdr:rowOff>
    </xdr:from>
    <xdr:to>
      <xdr:col>4</xdr:col>
      <xdr:colOff>190499</xdr:colOff>
      <xdr:row>732</xdr:row>
      <xdr:rowOff>830034</xdr:rowOff>
    </xdr:to>
    <xdr:sp macro="" textlink="">
      <xdr:nvSpPr>
        <xdr:cNvPr id="30" name="テキスト ボックス 29"/>
        <xdr:cNvSpPr txBox="1"/>
      </xdr:nvSpPr>
      <xdr:spPr>
        <a:xfrm>
          <a:off x="0" y="35310535"/>
          <a:ext cx="1006928" cy="83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0</xdr:colOff>
      <xdr:row>732</xdr:row>
      <xdr:rowOff>0</xdr:rowOff>
    </xdr:from>
    <xdr:to>
      <xdr:col>49</xdr:col>
      <xdr:colOff>476250</xdr:colOff>
      <xdr:row>732</xdr:row>
      <xdr:rowOff>830035</xdr:rowOff>
    </xdr:to>
    <xdr:sp macro="" textlink="">
      <xdr:nvSpPr>
        <xdr:cNvPr id="31" name="テキスト ボックス 30"/>
        <xdr:cNvSpPr txBox="1"/>
      </xdr:nvSpPr>
      <xdr:spPr>
        <a:xfrm>
          <a:off x="1020536" y="35310536"/>
          <a:ext cx="9456964" cy="83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13</xdr:col>
      <xdr:colOff>0</xdr:colOff>
      <xdr:row>749</xdr:row>
      <xdr:rowOff>0</xdr:rowOff>
    </xdr:from>
    <xdr:to>
      <xdr:col>40</xdr:col>
      <xdr:colOff>37250</xdr:colOff>
      <xdr:row>755</xdr:row>
      <xdr:rowOff>320979</xdr:rowOff>
    </xdr:to>
    <xdr:sp macro="" textlink="">
      <xdr:nvSpPr>
        <xdr:cNvPr id="32" name="テキスト ボックス 31"/>
        <xdr:cNvSpPr txBox="1"/>
      </xdr:nvSpPr>
      <xdr:spPr>
        <a:xfrm>
          <a:off x="2600325" y="41700450"/>
          <a:ext cx="5437925" cy="243552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20</xdr:col>
      <xdr:colOff>48070</xdr:colOff>
      <xdr:row>749</xdr:row>
      <xdr:rowOff>112951</xdr:rowOff>
    </xdr:from>
    <xdr:to>
      <xdr:col>33</xdr:col>
      <xdr:colOff>86796</xdr:colOff>
      <xdr:row>751</xdr:row>
      <xdr:rowOff>23134</xdr:rowOff>
    </xdr:to>
    <xdr:sp macro="" textlink="">
      <xdr:nvSpPr>
        <xdr:cNvPr id="33" name="テキスト ボックス 32"/>
        <xdr:cNvSpPr txBox="1"/>
      </xdr:nvSpPr>
      <xdr:spPr>
        <a:xfrm>
          <a:off x="4048570" y="41813401"/>
          <a:ext cx="2639051" cy="6150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j-ea"/>
              <a:ea typeface="+mj-ea"/>
            </a:rPr>
            <a:t>厚生労働省</a:t>
          </a:r>
          <a:endParaRPr kumimoji="1" lang="en-US" altLang="ja-JP" sz="1600">
            <a:latin typeface="+mj-ea"/>
            <a:ea typeface="+mj-ea"/>
          </a:endParaRPr>
        </a:p>
        <a:p>
          <a:pPr algn="ctr">
            <a:lnSpc>
              <a:spcPts val="1400"/>
            </a:lnSpc>
          </a:pPr>
          <a:r>
            <a:rPr kumimoji="1" lang="en-US" altLang="ja-JP" sz="1100">
              <a:latin typeface="+mj-ea"/>
              <a:ea typeface="+mj-ea"/>
            </a:rPr>
            <a:t>4,378</a:t>
          </a:r>
          <a:r>
            <a:rPr kumimoji="1" lang="ja-JP" altLang="en-US" sz="1100">
              <a:latin typeface="+mj-ea"/>
              <a:ea typeface="+mj-ea"/>
            </a:rPr>
            <a:t>百万円</a:t>
          </a:r>
        </a:p>
      </xdr:txBody>
    </xdr:sp>
    <xdr:clientData/>
  </xdr:twoCellAnchor>
  <xdr:twoCellAnchor>
    <xdr:from>
      <xdr:col>20</xdr:col>
      <xdr:colOff>82061</xdr:colOff>
      <xdr:row>752</xdr:row>
      <xdr:rowOff>201033</xdr:rowOff>
    </xdr:from>
    <xdr:to>
      <xdr:col>33</xdr:col>
      <xdr:colOff>147013</xdr:colOff>
      <xdr:row>754</xdr:row>
      <xdr:rowOff>187416</xdr:rowOff>
    </xdr:to>
    <xdr:sp macro="" textlink="">
      <xdr:nvSpPr>
        <xdr:cNvPr id="34" name="テキスト ボックス 33"/>
        <xdr:cNvSpPr txBox="1"/>
      </xdr:nvSpPr>
      <xdr:spPr>
        <a:xfrm>
          <a:off x="4082561" y="42958758"/>
          <a:ext cx="2665277" cy="6912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道県労働局</a:t>
          </a:r>
          <a:r>
            <a:rPr kumimoji="1" lang="ja-JP" altLang="en-US" sz="1400">
              <a:solidFill>
                <a:schemeClr val="tx1"/>
              </a:solidFill>
              <a:latin typeface="+mn-ea"/>
              <a:ea typeface="+mn-ea"/>
            </a:rPr>
            <a:t>（８</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dk1"/>
              </a:solidFill>
              <a:latin typeface="+mj-ea"/>
              <a:ea typeface="+mj-ea"/>
              <a:cs typeface="+mn-cs"/>
            </a:rPr>
            <a:t>4,378</a:t>
          </a:r>
          <a:r>
            <a:rPr kumimoji="1" lang="ja-JP" altLang="en-US" sz="1100">
              <a:solidFill>
                <a:schemeClr val="dk1"/>
              </a:solidFill>
              <a:latin typeface="+mj-ea"/>
              <a:ea typeface="+mj-ea"/>
              <a:cs typeface="+mn-cs"/>
            </a:rPr>
            <a:t>百</a:t>
          </a:r>
          <a:r>
            <a:rPr kumimoji="1" lang="ja-JP" altLang="en-US" sz="1200">
              <a:solidFill>
                <a:schemeClr val="dk1"/>
              </a:solidFill>
              <a:latin typeface="+mn-ea"/>
              <a:ea typeface="+mn-ea"/>
              <a:cs typeface="+mn-cs"/>
            </a:rPr>
            <a:t>万円</a:t>
          </a:r>
          <a:endParaRPr lang="ja-JP" sz="1200">
            <a:latin typeface="+mn-ea"/>
            <a:ea typeface="+mn-ea"/>
          </a:endParaRPr>
        </a:p>
      </xdr:txBody>
    </xdr:sp>
    <xdr:clientData/>
  </xdr:twoCellAnchor>
  <xdr:twoCellAnchor>
    <xdr:from>
      <xdr:col>18</xdr:col>
      <xdr:colOff>51548</xdr:colOff>
      <xdr:row>751</xdr:row>
      <xdr:rowOff>266296</xdr:rowOff>
    </xdr:from>
    <xdr:to>
      <xdr:col>24</xdr:col>
      <xdr:colOff>164625</xdr:colOff>
      <xdr:row>752</xdr:row>
      <xdr:rowOff>182394</xdr:rowOff>
    </xdr:to>
    <xdr:sp macro="" textlink="">
      <xdr:nvSpPr>
        <xdr:cNvPr id="35" name="テキスト ボックス 34"/>
        <xdr:cNvSpPr txBox="1"/>
      </xdr:nvSpPr>
      <xdr:spPr>
        <a:xfrm>
          <a:off x="3651998" y="42671596"/>
          <a:ext cx="1313227" cy="268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20</xdr:col>
      <xdr:colOff>49191</xdr:colOff>
      <xdr:row>757</xdr:row>
      <xdr:rowOff>185371</xdr:rowOff>
    </xdr:from>
    <xdr:to>
      <xdr:col>33</xdr:col>
      <xdr:colOff>112480</xdr:colOff>
      <xdr:row>759</xdr:row>
      <xdr:rowOff>159080</xdr:rowOff>
    </xdr:to>
    <xdr:sp macro="" textlink="">
      <xdr:nvSpPr>
        <xdr:cNvPr id="36" name="テキスト ボックス 35"/>
        <xdr:cNvSpPr txBox="1"/>
      </xdr:nvSpPr>
      <xdr:spPr>
        <a:xfrm>
          <a:off x="4049691" y="44705221"/>
          <a:ext cx="2663614" cy="6785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事業主</a:t>
          </a:r>
          <a:endParaRPr kumimoji="1" lang="en-US" altLang="ja-JP" sz="14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4,378</a:t>
          </a:r>
          <a:r>
            <a:rPr kumimoji="1" lang="ja-JP" altLang="ja-JP" sz="1100">
              <a:solidFill>
                <a:schemeClr val="dk1"/>
              </a:solidFill>
              <a:effectLst/>
              <a:latin typeface="+mn-ea"/>
              <a:ea typeface="+mn-ea"/>
              <a:cs typeface="+mn-cs"/>
            </a:rPr>
            <a:t>百万円</a:t>
          </a:r>
          <a:r>
            <a:rPr kumimoji="1" lang="ja-JP" altLang="en-US" sz="1100">
              <a:solidFill>
                <a:schemeClr val="tx1"/>
              </a:solidFill>
              <a:latin typeface="+mn-ea"/>
              <a:ea typeface="+mn-ea"/>
              <a:cs typeface="+mn-cs"/>
            </a:rPr>
            <a:t>（</a:t>
          </a:r>
          <a:r>
            <a:rPr kumimoji="1" lang="en-US" altLang="ja-JP" sz="1100">
              <a:solidFill>
                <a:schemeClr val="dk1"/>
              </a:solidFill>
              <a:effectLst/>
              <a:latin typeface="+mn-ea"/>
              <a:ea typeface="+mn-ea"/>
              <a:cs typeface="+mn-cs"/>
            </a:rPr>
            <a:t>3,657</a:t>
          </a:r>
          <a:r>
            <a:rPr kumimoji="1" lang="ja-JP" altLang="en-US" sz="1100">
              <a:solidFill>
                <a:schemeClr val="dk1"/>
              </a:solidFill>
              <a:latin typeface="+mn-ea"/>
              <a:ea typeface="+mn-ea"/>
              <a:cs typeface="+mn-cs"/>
            </a:rPr>
            <a:t>事業所）</a:t>
          </a:r>
          <a:endParaRPr kumimoji="1" lang="en-US" altLang="ja-JP" sz="1100">
            <a:solidFill>
              <a:schemeClr val="dk1"/>
            </a:solidFill>
            <a:latin typeface="+mn-ea"/>
            <a:ea typeface="+mn-ea"/>
            <a:cs typeface="+mn-cs"/>
          </a:endParaRPr>
        </a:p>
      </xdr:txBody>
    </xdr:sp>
    <xdr:clientData/>
  </xdr:twoCellAnchor>
  <xdr:twoCellAnchor>
    <xdr:from>
      <xdr:col>20</xdr:col>
      <xdr:colOff>11164</xdr:colOff>
      <xdr:row>756</xdr:row>
      <xdr:rowOff>30850</xdr:rowOff>
    </xdr:from>
    <xdr:to>
      <xdr:col>24</xdr:col>
      <xdr:colOff>11739</xdr:colOff>
      <xdr:row>757</xdr:row>
      <xdr:rowOff>115359</xdr:rowOff>
    </xdr:to>
    <xdr:sp macro="" textlink="">
      <xdr:nvSpPr>
        <xdr:cNvPr id="37" name="テキスト ボックス 36"/>
        <xdr:cNvSpPr txBox="1"/>
      </xdr:nvSpPr>
      <xdr:spPr>
        <a:xfrm>
          <a:off x="4011664" y="44198275"/>
          <a:ext cx="800675" cy="436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26</xdr:col>
      <xdr:colOff>91881</xdr:colOff>
      <xdr:row>754</xdr:row>
      <xdr:rowOff>221525</xdr:rowOff>
    </xdr:from>
    <xdr:to>
      <xdr:col>26</xdr:col>
      <xdr:colOff>150860</xdr:colOff>
      <xdr:row>757</xdr:row>
      <xdr:rowOff>119934</xdr:rowOff>
    </xdr:to>
    <xdr:sp macro="" textlink="">
      <xdr:nvSpPr>
        <xdr:cNvPr id="38" name="フリーフォーム 37"/>
        <xdr:cNvSpPr/>
      </xdr:nvSpPr>
      <xdr:spPr>
        <a:xfrm flipH="1">
          <a:off x="5292531" y="43684100"/>
          <a:ext cx="58979" cy="955684"/>
        </a:xfrm>
        <a:custGeom>
          <a:avLst/>
          <a:gdLst>
            <a:gd name="connsiteX0" fmla="*/ 0 w 0"/>
            <a:gd name="connsiteY0" fmla="*/ 0 h 1193800"/>
            <a:gd name="connsiteX1" fmla="*/ 0 w 0"/>
            <a:gd name="connsiteY1" fmla="*/ 1193800 h 1193800"/>
          </a:gdLst>
          <a:ahLst/>
          <a:cxnLst>
            <a:cxn ang="0">
              <a:pos x="connsiteX0" y="connsiteY0"/>
            </a:cxn>
            <a:cxn ang="0">
              <a:pos x="connsiteX1" y="connsiteY1"/>
            </a:cxn>
          </a:cxnLst>
          <a:rect l="l" t="t" r="r" b="b"/>
          <a:pathLst>
            <a:path h="1193800">
              <a:moveTo>
                <a:pt x="0" y="0"/>
              </a:moveTo>
              <a:lnTo>
                <a:pt x="0" y="1193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16320</xdr:colOff>
      <xdr:row>760</xdr:row>
      <xdr:rowOff>270849</xdr:rowOff>
    </xdr:from>
    <xdr:to>
      <xdr:col>33</xdr:col>
      <xdr:colOff>115362</xdr:colOff>
      <xdr:row>763</xdr:row>
      <xdr:rowOff>4656</xdr:rowOff>
    </xdr:to>
    <xdr:sp macro="" textlink="">
      <xdr:nvSpPr>
        <xdr:cNvPr id="39" name="テキスト ボックス 38"/>
        <xdr:cNvSpPr txBox="1"/>
      </xdr:nvSpPr>
      <xdr:spPr>
        <a:xfrm>
          <a:off x="4016820" y="45847974"/>
          <a:ext cx="2699367" cy="7910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latin typeface="+mn-ea"/>
              <a:ea typeface="+mn-ea"/>
            </a:rPr>
            <a:t>季節労働者を通年雇用した事業主に対し、対象期間（</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16</a:t>
          </a:r>
          <a:r>
            <a:rPr kumimoji="1" lang="ja-JP" altLang="en-US" sz="1100">
              <a:latin typeface="+mn-ea"/>
              <a:ea typeface="+mn-ea"/>
            </a:rPr>
            <a:t>日～</a:t>
          </a:r>
          <a:r>
            <a:rPr kumimoji="1" lang="en-US" altLang="ja-JP" sz="1100">
              <a:latin typeface="+mn-ea"/>
              <a:ea typeface="+mn-ea"/>
            </a:rPr>
            <a:t>3</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日）に支払った賃金を助成する等</a:t>
          </a:r>
        </a:p>
      </xdr:txBody>
    </xdr:sp>
    <xdr:clientData/>
  </xdr:twoCellAnchor>
  <xdr:twoCellAnchor>
    <xdr:from>
      <xdr:col>21</xdr:col>
      <xdr:colOff>10487</xdr:colOff>
      <xdr:row>759</xdr:row>
      <xdr:rowOff>270114</xdr:rowOff>
    </xdr:from>
    <xdr:to>
      <xdr:col>33</xdr:col>
      <xdr:colOff>20933</xdr:colOff>
      <xdr:row>760</xdr:row>
      <xdr:rowOff>292246</xdr:rowOff>
    </xdr:to>
    <xdr:sp macro="" textlink="">
      <xdr:nvSpPr>
        <xdr:cNvPr id="40" name="テキスト ボックス 39"/>
        <xdr:cNvSpPr txBox="1"/>
      </xdr:nvSpPr>
      <xdr:spPr>
        <a:xfrm>
          <a:off x="4211012" y="45494814"/>
          <a:ext cx="2410746" cy="374557"/>
        </a:xfrm>
        <a:prstGeom prst="rect">
          <a:avLst/>
        </a:prstGeom>
        <a:solidFill>
          <a:sysClr val="window" lastClr="FFFFFF"/>
        </a:solidFill>
        <a:ln w="0"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通年雇用助成金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26653</xdr:colOff>
      <xdr:row>751</xdr:row>
      <xdr:rowOff>112660</xdr:rowOff>
    </xdr:from>
    <xdr:to>
      <xdr:col>33</xdr:col>
      <xdr:colOff>78149</xdr:colOff>
      <xdr:row>751</xdr:row>
      <xdr:rowOff>330568</xdr:rowOff>
    </xdr:to>
    <xdr:sp macro="" textlink="">
      <xdr:nvSpPr>
        <xdr:cNvPr id="41" name="テキスト ボックス 40"/>
        <xdr:cNvSpPr txBox="1"/>
      </xdr:nvSpPr>
      <xdr:spPr>
        <a:xfrm>
          <a:off x="5627353" y="42517960"/>
          <a:ext cx="1051621" cy="21790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46</xdr:col>
      <xdr:colOff>65314</xdr:colOff>
      <xdr:row>101</xdr:row>
      <xdr:rowOff>0</xdr:rowOff>
    </xdr:from>
    <xdr:to>
      <xdr:col>49</xdr:col>
      <xdr:colOff>381001</xdr:colOff>
      <xdr:row>114</xdr:row>
      <xdr:rowOff>10886</xdr:rowOff>
    </xdr:to>
    <xdr:sp macro="" textlink="">
      <xdr:nvSpPr>
        <xdr:cNvPr id="47" name="テキスト ボックス 46"/>
        <xdr:cNvSpPr txBox="1"/>
      </xdr:nvSpPr>
      <xdr:spPr>
        <a:xfrm>
          <a:off x="8577943" y="14140543"/>
          <a:ext cx="87085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BF41" sqref="BF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679</v>
      </c>
      <c r="AK2" s="191"/>
      <c r="AL2" s="191"/>
      <c r="AM2" s="191"/>
      <c r="AN2" s="83" t="s">
        <v>325</v>
      </c>
      <c r="AO2" s="191">
        <v>20</v>
      </c>
      <c r="AP2" s="191"/>
      <c r="AQ2" s="191"/>
      <c r="AR2" s="84" t="s">
        <v>630</v>
      </c>
      <c r="AS2" s="192">
        <v>595</v>
      </c>
      <c r="AT2" s="192"/>
      <c r="AU2" s="192"/>
      <c r="AV2" s="83" t="str">
        <f>IF(AW2="","","-")</f>
        <v/>
      </c>
      <c r="AW2" s="381"/>
      <c r="AX2" s="381"/>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633</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378</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634</v>
      </c>
      <c r="AF5" s="704"/>
      <c r="AG5" s="704"/>
      <c r="AH5" s="704"/>
      <c r="AI5" s="704"/>
      <c r="AJ5" s="704"/>
      <c r="AK5" s="704"/>
      <c r="AL5" s="704"/>
      <c r="AM5" s="704"/>
      <c r="AN5" s="704"/>
      <c r="AO5" s="704"/>
      <c r="AP5" s="705"/>
      <c r="AQ5" s="706" t="s">
        <v>635</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637</v>
      </c>
      <c r="H7" s="812"/>
      <c r="I7" s="812"/>
      <c r="J7" s="812"/>
      <c r="K7" s="812"/>
      <c r="L7" s="812"/>
      <c r="M7" s="812"/>
      <c r="N7" s="812"/>
      <c r="O7" s="812"/>
      <c r="P7" s="812"/>
      <c r="Q7" s="812"/>
      <c r="R7" s="812"/>
      <c r="S7" s="812"/>
      <c r="T7" s="812"/>
      <c r="U7" s="812"/>
      <c r="V7" s="812"/>
      <c r="W7" s="812"/>
      <c r="X7" s="813"/>
      <c r="Y7" s="379" t="s">
        <v>308</v>
      </c>
      <c r="Z7" s="281"/>
      <c r="AA7" s="281"/>
      <c r="AB7" s="281"/>
      <c r="AC7" s="281"/>
      <c r="AD7" s="380"/>
      <c r="AE7" s="366" t="s">
        <v>638</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640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5919</v>
      </c>
      <c r="Q13" s="149"/>
      <c r="R13" s="149"/>
      <c r="S13" s="149"/>
      <c r="T13" s="149"/>
      <c r="U13" s="149"/>
      <c r="V13" s="150"/>
      <c r="W13" s="148">
        <v>5826</v>
      </c>
      <c r="X13" s="149"/>
      <c r="Y13" s="149"/>
      <c r="Z13" s="149"/>
      <c r="AA13" s="149"/>
      <c r="AB13" s="149"/>
      <c r="AC13" s="150"/>
      <c r="AD13" s="148">
        <v>5817</v>
      </c>
      <c r="AE13" s="149"/>
      <c r="AF13" s="149"/>
      <c r="AG13" s="149"/>
      <c r="AH13" s="149"/>
      <c r="AI13" s="149"/>
      <c r="AJ13" s="150"/>
      <c r="AK13" s="148">
        <v>5123</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1"/>
      <c r="H14" s="732"/>
      <c r="I14" s="559" t="s">
        <v>8</v>
      </c>
      <c r="J14" s="613"/>
      <c r="K14" s="613"/>
      <c r="L14" s="613"/>
      <c r="M14" s="613"/>
      <c r="N14" s="613"/>
      <c r="O14" s="61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c r="Q17" s="149"/>
      <c r="R17" s="149"/>
      <c r="S17" s="149"/>
      <c r="T17" s="149"/>
      <c r="U17" s="149"/>
      <c r="V17" s="150"/>
      <c r="W17" s="148"/>
      <c r="X17" s="149"/>
      <c r="Y17" s="149"/>
      <c r="Z17" s="149"/>
      <c r="AA17" s="149"/>
      <c r="AB17" s="149"/>
      <c r="AC17" s="150"/>
      <c r="AD17" s="148">
        <v>-616</v>
      </c>
      <c r="AE17" s="149"/>
      <c r="AF17" s="149"/>
      <c r="AG17" s="149"/>
      <c r="AH17" s="149"/>
      <c r="AI17" s="149"/>
      <c r="AJ17" s="150"/>
      <c r="AK17" s="148"/>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3"/>
      <c r="H18" s="734"/>
      <c r="I18" s="721" t="s">
        <v>20</v>
      </c>
      <c r="J18" s="722"/>
      <c r="K18" s="722"/>
      <c r="L18" s="722"/>
      <c r="M18" s="722"/>
      <c r="N18" s="722"/>
      <c r="O18" s="723"/>
      <c r="P18" s="154">
        <f>SUM(P13:V17)</f>
        <v>5919</v>
      </c>
      <c r="Q18" s="155"/>
      <c r="R18" s="155"/>
      <c r="S18" s="155"/>
      <c r="T18" s="155"/>
      <c r="U18" s="155"/>
      <c r="V18" s="156"/>
      <c r="W18" s="154">
        <f>SUM(W13:AC17)</f>
        <v>5826</v>
      </c>
      <c r="X18" s="155"/>
      <c r="Y18" s="155"/>
      <c r="Z18" s="155"/>
      <c r="AA18" s="155"/>
      <c r="AB18" s="155"/>
      <c r="AC18" s="156"/>
      <c r="AD18" s="154">
        <f>SUM(AD13:AJ17)</f>
        <v>5201</v>
      </c>
      <c r="AE18" s="155"/>
      <c r="AF18" s="155"/>
      <c r="AG18" s="155"/>
      <c r="AH18" s="155"/>
      <c r="AI18" s="155"/>
      <c r="AJ18" s="156"/>
      <c r="AK18" s="154">
        <f>SUM(AK13:AQ17)</f>
        <v>5123</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5532</v>
      </c>
      <c r="Q19" s="149"/>
      <c r="R19" s="149"/>
      <c r="S19" s="149"/>
      <c r="T19" s="149"/>
      <c r="U19" s="149"/>
      <c r="V19" s="150"/>
      <c r="W19" s="148">
        <v>4892</v>
      </c>
      <c r="X19" s="149"/>
      <c r="Y19" s="149"/>
      <c r="Z19" s="149"/>
      <c r="AA19" s="149"/>
      <c r="AB19" s="149"/>
      <c r="AC19" s="150"/>
      <c r="AD19" s="148">
        <v>4378</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0.93461733400912317</v>
      </c>
      <c r="Q20" s="523"/>
      <c r="R20" s="523"/>
      <c r="S20" s="523"/>
      <c r="T20" s="523"/>
      <c r="U20" s="523"/>
      <c r="V20" s="523"/>
      <c r="W20" s="523">
        <f t="shared" ref="W20" si="0">IF(W18=0, "-", SUM(W19)/W18)</f>
        <v>0.83968417439066256</v>
      </c>
      <c r="X20" s="523"/>
      <c r="Y20" s="523"/>
      <c r="Z20" s="523"/>
      <c r="AA20" s="523"/>
      <c r="AB20" s="523"/>
      <c r="AC20" s="523"/>
      <c r="AD20" s="523">
        <f t="shared" ref="AD20" si="1">IF(AD18=0, "-", SUM(AD19)/AD18)</f>
        <v>0.8417611997692751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0.93461733400912317</v>
      </c>
      <c r="Q21" s="523"/>
      <c r="R21" s="523"/>
      <c r="S21" s="523"/>
      <c r="T21" s="523"/>
      <c r="U21" s="523"/>
      <c r="V21" s="523"/>
      <c r="W21" s="523">
        <f t="shared" ref="W21" si="2">IF(W19=0, "-", SUM(W19)/SUM(W13,W14))</f>
        <v>0.83968417439066256</v>
      </c>
      <c r="X21" s="523"/>
      <c r="Y21" s="523"/>
      <c r="Z21" s="523"/>
      <c r="AA21" s="523"/>
      <c r="AB21" s="523"/>
      <c r="AC21" s="523"/>
      <c r="AD21" s="523">
        <f t="shared" ref="AD21" si="3">IF(AD19=0, "-", SUM(AD19)/SUM(AD13,AD14))</f>
        <v>0.75262162626783569</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5123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5123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4"/>
      <c r="I30" s="374"/>
      <c r="J30" s="374"/>
      <c r="K30" s="374"/>
      <c r="L30" s="374"/>
      <c r="M30" s="374"/>
      <c r="N30" s="374"/>
      <c r="O30" s="563"/>
      <c r="P30" s="562" t="s">
        <v>58</v>
      </c>
      <c r="Q30" s="374"/>
      <c r="R30" s="374"/>
      <c r="S30" s="374"/>
      <c r="T30" s="374"/>
      <c r="U30" s="374"/>
      <c r="V30" s="374"/>
      <c r="W30" s="374"/>
      <c r="X30" s="563"/>
      <c r="Y30" s="449"/>
      <c r="Z30" s="450"/>
      <c r="AA30" s="451"/>
      <c r="AB30" s="369" t="s">
        <v>11</v>
      </c>
      <c r="AC30" s="370"/>
      <c r="AD30" s="371"/>
      <c r="AE30" s="369" t="s">
        <v>309</v>
      </c>
      <c r="AF30" s="370"/>
      <c r="AG30" s="370"/>
      <c r="AH30" s="371"/>
      <c r="AI30" s="372" t="s">
        <v>331</v>
      </c>
      <c r="AJ30" s="372"/>
      <c r="AK30" s="372"/>
      <c r="AL30" s="369"/>
      <c r="AM30" s="372" t="s">
        <v>428</v>
      </c>
      <c r="AN30" s="372"/>
      <c r="AO30" s="372"/>
      <c r="AP30" s="369"/>
      <c r="AQ30" s="625" t="s">
        <v>184</v>
      </c>
      <c r="AR30" s="626"/>
      <c r="AS30" s="626"/>
      <c r="AT30" s="627"/>
      <c r="AU30" s="374" t="s">
        <v>133</v>
      </c>
      <c r="AV30" s="374"/>
      <c r="AW30" s="374"/>
      <c r="AX30" s="375"/>
    </row>
    <row r="31" spans="1:50" ht="18.75" customHeight="1" x14ac:dyDescent="0.15">
      <c r="A31" s="496"/>
      <c r="B31" s="497"/>
      <c r="C31" s="497"/>
      <c r="D31" s="497"/>
      <c r="E31" s="497"/>
      <c r="F31" s="498"/>
      <c r="G31" s="551"/>
      <c r="H31" s="362"/>
      <c r="I31" s="362"/>
      <c r="J31" s="362"/>
      <c r="K31" s="362"/>
      <c r="L31" s="362"/>
      <c r="M31" s="362"/>
      <c r="N31" s="362"/>
      <c r="O31" s="552"/>
      <c r="P31" s="564"/>
      <c r="Q31" s="362"/>
      <c r="R31" s="362"/>
      <c r="S31" s="362"/>
      <c r="T31" s="362"/>
      <c r="U31" s="362"/>
      <c r="V31" s="362"/>
      <c r="W31" s="362"/>
      <c r="X31" s="552"/>
      <c r="Y31" s="452"/>
      <c r="Z31" s="453"/>
      <c r="AA31" s="454"/>
      <c r="AB31" s="319"/>
      <c r="AC31" s="320"/>
      <c r="AD31" s="321"/>
      <c r="AE31" s="319"/>
      <c r="AF31" s="320"/>
      <c r="AG31" s="320"/>
      <c r="AH31" s="321"/>
      <c r="AI31" s="373"/>
      <c r="AJ31" s="373"/>
      <c r="AK31" s="373"/>
      <c r="AL31" s="319"/>
      <c r="AM31" s="373"/>
      <c r="AN31" s="373"/>
      <c r="AO31" s="373"/>
      <c r="AP31" s="319"/>
      <c r="AQ31" s="216" t="s">
        <v>645</v>
      </c>
      <c r="AR31" s="163"/>
      <c r="AS31" s="164" t="s">
        <v>185</v>
      </c>
      <c r="AT31" s="187"/>
      <c r="AU31" s="256">
        <v>3</v>
      </c>
      <c r="AV31" s="256"/>
      <c r="AW31" s="362" t="s">
        <v>175</v>
      </c>
      <c r="AX31" s="363"/>
    </row>
    <row r="32" spans="1:50" ht="63.75" customHeight="1" x14ac:dyDescent="0.15">
      <c r="A32" s="499"/>
      <c r="B32" s="497"/>
      <c r="C32" s="497"/>
      <c r="D32" s="497"/>
      <c r="E32" s="497"/>
      <c r="F32" s="498"/>
      <c r="G32" s="524" t="s">
        <v>642</v>
      </c>
      <c r="H32" s="525"/>
      <c r="I32" s="525"/>
      <c r="J32" s="525"/>
      <c r="K32" s="525"/>
      <c r="L32" s="525"/>
      <c r="M32" s="525"/>
      <c r="N32" s="525"/>
      <c r="O32" s="526"/>
      <c r="P32" s="176" t="s">
        <v>710</v>
      </c>
      <c r="Q32" s="176"/>
      <c r="R32" s="176"/>
      <c r="S32" s="176"/>
      <c r="T32" s="176"/>
      <c r="U32" s="176"/>
      <c r="V32" s="176"/>
      <c r="W32" s="176"/>
      <c r="X32" s="218"/>
      <c r="Y32" s="326" t="s">
        <v>12</v>
      </c>
      <c r="Z32" s="533"/>
      <c r="AA32" s="534"/>
      <c r="AB32" s="535" t="s">
        <v>643</v>
      </c>
      <c r="AC32" s="535"/>
      <c r="AD32" s="535"/>
      <c r="AE32" s="350">
        <v>24.1</v>
      </c>
      <c r="AF32" s="351"/>
      <c r="AG32" s="351"/>
      <c r="AH32" s="351"/>
      <c r="AI32" s="350">
        <v>19</v>
      </c>
      <c r="AJ32" s="351"/>
      <c r="AK32" s="351"/>
      <c r="AL32" s="351"/>
      <c r="AM32" s="350">
        <v>10.199999999999999</v>
      </c>
      <c r="AN32" s="351"/>
      <c r="AO32" s="351"/>
      <c r="AP32" s="351"/>
      <c r="AQ32" s="151" t="s">
        <v>645</v>
      </c>
      <c r="AR32" s="152"/>
      <c r="AS32" s="152"/>
      <c r="AT32" s="153"/>
      <c r="AU32" s="351" t="s">
        <v>645</v>
      </c>
      <c r="AV32" s="351"/>
      <c r="AW32" s="351"/>
      <c r="AX32" s="352"/>
    </row>
    <row r="33" spans="1:51" ht="63.7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643</v>
      </c>
      <c r="AC33" s="506"/>
      <c r="AD33" s="506"/>
      <c r="AE33" s="350">
        <v>17.2</v>
      </c>
      <c r="AF33" s="351"/>
      <c r="AG33" s="351"/>
      <c r="AH33" s="351"/>
      <c r="AI33" s="350">
        <v>18.3</v>
      </c>
      <c r="AJ33" s="351"/>
      <c r="AK33" s="351"/>
      <c r="AL33" s="351"/>
      <c r="AM33" s="350">
        <v>14.7</v>
      </c>
      <c r="AN33" s="351"/>
      <c r="AO33" s="351"/>
      <c r="AP33" s="351"/>
      <c r="AQ33" s="151" t="s">
        <v>645</v>
      </c>
      <c r="AR33" s="152"/>
      <c r="AS33" s="152"/>
      <c r="AT33" s="153"/>
      <c r="AU33" s="351" t="s">
        <v>719</v>
      </c>
      <c r="AV33" s="351"/>
      <c r="AW33" s="351"/>
      <c r="AX33" s="352"/>
    </row>
    <row r="34" spans="1:51" ht="63.7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50">
        <f>ROUND(AE32/AE33*100,1)</f>
        <v>140.1</v>
      </c>
      <c r="AF34" s="351"/>
      <c r="AG34" s="351"/>
      <c r="AH34" s="351"/>
      <c r="AI34" s="350">
        <f>ROUND(AI32/AI33*100,1)</f>
        <v>103.8</v>
      </c>
      <c r="AJ34" s="351"/>
      <c r="AK34" s="351"/>
      <c r="AL34" s="351"/>
      <c r="AM34" s="350">
        <f>ROUND(AM32/AM33*100,1)</f>
        <v>69.400000000000006</v>
      </c>
      <c r="AN34" s="351"/>
      <c r="AO34" s="351"/>
      <c r="AP34" s="351"/>
      <c r="AQ34" s="151" t="s">
        <v>645</v>
      </c>
      <c r="AR34" s="152"/>
      <c r="AS34" s="152"/>
      <c r="AT34" s="153"/>
      <c r="AU34" s="351" t="s">
        <v>645</v>
      </c>
      <c r="AV34" s="351"/>
      <c r="AW34" s="351"/>
      <c r="AX34" s="352"/>
    </row>
    <row r="35" spans="1:51" ht="23.25" customHeight="1" x14ac:dyDescent="0.15">
      <c r="A35" s="879" t="s">
        <v>299</v>
      </c>
      <c r="B35" s="880"/>
      <c r="C35" s="880"/>
      <c r="D35" s="880"/>
      <c r="E35" s="880"/>
      <c r="F35" s="881"/>
      <c r="G35" s="885" t="s">
        <v>646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8" t="s">
        <v>270</v>
      </c>
      <c r="B37" s="629"/>
      <c r="C37" s="629"/>
      <c r="D37" s="629"/>
      <c r="E37" s="629"/>
      <c r="F37" s="630"/>
      <c r="G37" s="549" t="s">
        <v>145</v>
      </c>
      <c r="H37" s="364"/>
      <c r="I37" s="364"/>
      <c r="J37" s="364"/>
      <c r="K37" s="364"/>
      <c r="L37" s="364"/>
      <c r="M37" s="364"/>
      <c r="N37" s="364"/>
      <c r="O37" s="550"/>
      <c r="P37" s="615" t="s">
        <v>58</v>
      </c>
      <c r="Q37" s="364"/>
      <c r="R37" s="364"/>
      <c r="S37" s="364"/>
      <c r="T37" s="364"/>
      <c r="U37" s="364"/>
      <c r="V37" s="364"/>
      <c r="W37" s="364"/>
      <c r="X37" s="550"/>
      <c r="Y37" s="616"/>
      <c r="Z37" s="617"/>
      <c r="AA37" s="618"/>
      <c r="AB37" s="619" t="s">
        <v>11</v>
      </c>
      <c r="AC37" s="620"/>
      <c r="AD37" s="621"/>
      <c r="AE37" s="322" t="s">
        <v>309</v>
      </c>
      <c r="AF37" s="322"/>
      <c r="AG37" s="322"/>
      <c r="AH37" s="322"/>
      <c r="AI37" s="322" t="s">
        <v>331</v>
      </c>
      <c r="AJ37" s="322"/>
      <c r="AK37" s="322"/>
      <c r="AL37" s="322"/>
      <c r="AM37" s="322" t="s">
        <v>428</v>
      </c>
      <c r="AN37" s="322"/>
      <c r="AO37" s="322"/>
      <c r="AP37" s="322"/>
      <c r="AQ37" s="252" t="s">
        <v>184</v>
      </c>
      <c r="AR37" s="253"/>
      <c r="AS37" s="253"/>
      <c r="AT37" s="254"/>
      <c r="AU37" s="364" t="s">
        <v>133</v>
      </c>
      <c r="AV37" s="364"/>
      <c r="AW37" s="364"/>
      <c r="AX37" s="365"/>
      <c r="AY37">
        <f>COUNTA($G$39)</f>
        <v>1</v>
      </c>
    </row>
    <row r="38" spans="1:51" ht="18.75" customHeight="1" x14ac:dyDescent="0.15">
      <c r="A38" s="496"/>
      <c r="B38" s="497"/>
      <c r="C38" s="497"/>
      <c r="D38" s="497"/>
      <c r="E38" s="497"/>
      <c r="F38" s="498"/>
      <c r="G38" s="551"/>
      <c r="H38" s="362"/>
      <c r="I38" s="362"/>
      <c r="J38" s="362"/>
      <c r="K38" s="362"/>
      <c r="L38" s="362"/>
      <c r="M38" s="362"/>
      <c r="N38" s="362"/>
      <c r="O38" s="552"/>
      <c r="P38" s="564"/>
      <c r="Q38" s="362"/>
      <c r="R38" s="362"/>
      <c r="S38" s="362"/>
      <c r="T38" s="362"/>
      <c r="U38" s="362"/>
      <c r="V38" s="362"/>
      <c r="W38" s="362"/>
      <c r="X38" s="552"/>
      <c r="Y38" s="452"/>
      <c r="Z38" s="453"/>
      <c r="AA38" s="454"/>
      <c r="AB38" s="319"/>
      <c r="AC38" s="320"/>
      <c r="AD38" s="321"/>
      <c r="AE38" s="322"/>
      <c r="AF38" s="322"/>
      <c r="AG38" s="322"/>
      <c r="AH38" s="322"/>
      <c r="AI38" s="322"/>
      <c r="AJ38" s="322"/>
      <c r="AK38" s="322"/>
      <c r="AL38" s="322"/>
      <c r="AM38" s="322"/>
      <c r="AN38" s="322"/>
      <c r="AO38" s="322"/>
      <c r="AP38" s="322"/>
      <c r="AQ38" s="216" t="s">
        <v>645</v>
      </c>
      <c r="AR38" s="163"/>
      <c r="AS38" s="164" t="s">
        <v>185</v>
      </c>
      <c r="AT38" s="187"/>
      <c r="AU38" s="256">
        <v>3</v>
      </c>
      <c r="AV38" s="256"/>
      <c r="AW38" s="362" t="s">
        <v>175</v>
      </c>
      <c r="AX38" s="363"/>
      <c r="AY38">
        <f>$AY$37</f>
        <v>1</v>
      </c>
    </row>
    <row r="39" spans="1:51" ht="64.5" customHeight="1" x14ac:dyDescent="0.15">
      <c r="A39" s="499"/>
      <c r="B39" s="497"/>
      <c r="C39" s="497"/>
      <c r="D39" s="497"/>
      <c r="E39" s="497"/>
      <c r="F39" s="498"/>
      <c r="G39" s="524" t="s">
        <v>647</v>
      </c>
      <c r="H39" s="525"/>
      <c r="I39" s="525"/>
      <c r="J39" s="525"/>
      <c r="K39" s="525"/>
      <c r="L39" s="525"/>
      <c r="M39" s="525"/>
      <c r="N39" s="525"/>
      <c r="O39" s="526"/>
      <c r="P39" s="176" t="s">
        <v>709</v>
      </c>
      <c r="Q39" s="176"/>
      <c r="R39" s="176"/>
      <c r="S39" s="176"/>
      <c r="T39" s="176"/>
      <c r="U39" s="176"/>
      <c r="V39" s="176"/>
      <c r="W39" s="176"/>
      <c r="X39" s="218"/>
      <c r="Y39" s="326" t="s">
        <v>12</v>
      </c>
      <c r="Z39" s="533"/>
      <c r="AA39" s="534"/>
      <c r="AB39" s="535" t="s">
        <v>643</v>
      </c>
      <c r="AC39" s="535"/>
      <c r="AD39" s="535"/>
      <c r="AE39" s="350">
        <v>7.6</v>
      </c>
      <c r="AF39" s="351"/>
      <c r="AG39" s="351"/>
      <c r="AH39" s="351"/>
      <c r="AI39" s="350">
        <v>12.6</v>
      </c>
      <c r="AJ39" s="351"/>
      <c r="AK39" s="351"/>
      <c r="AL39" s="351"/>
      <c r="AM39" s="350">
        <v>12.4</v>
      </c>
      <c r="AN39" s="351"/>
      <c r="AO39" s="351"/>
      <c r="AP39" s="351"/>
      <c r="AQ39" s="151" t="s">
        <v>645</v>
      </c>
      <c r="AR39" s="152"/>
      <c r="AS39" s="152"/>
      <c r="AT39" s="153"/>
      <c r="AU39" s="351" t="s">
        <v>645</v>
      </c>
      <c r="AV39" s="351"/>
      <c r="AW39" s="351"/>
      <c r="AX39" s="352"/>
      <c r="AY39">
        <f t="shared" ref="AY39:AY43" si="4">$AY$37</f>
        <v>1</v>
      </c>
    </row>
    <row r="40" spans="1:51" ht="64.5"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643</v>
      </c>
      <c r="AC40" s="506"/>
      <c r="AD40" s="506"/>
      <c r="AE40" s="350">
        <v>2.9</v>
      </c>
      <c r="AF40" s="351"/>
      <c r="AG40" s="351"/>
      <c r="AH40" s="351"/>
      <c r="AI40" s="350">
        <v>1.5</v>
      </c>
      <c r="AJ40" s="351"/>
      <c r="AK40" s="351"/>
      <c r="AL40" s="351"/>
      <c r="AM40" s="350">
        <v>0.7</v>
      </c>
      <c r="AN40" s="351"/>
      <c r="AO40" s="351"/>
      <c r="AP40" s="351"/>
      <c r="AQ40" s="151" t="s">
        <v>645</v>
      </c>
      <c r="AR40" s="152"/>
      <c r="AS40" s="152"/>
      <c r="AT40" s="153"/>
      <c r="AU40" s="351" t="s">
        <v>719</v>
      </c>
      <c r="AV40" s="351"/>
      <c r="AW40" s="351"/>
      <c r="AX40" s="352"/>
      <c r="AY40">
        <f t="shared" si="4"/>
        <v>1</v>
      </c>
    </row>
    <row r="41" spans="1:51" ht="64.5"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50">
        <f>ROUND(AE39/AE40*100,1)</f>
        <v>262.10000000000002</v>
      </c>
      <c r="AF41" s="351"/>
      <c r="AG41" s="351"/>
      <c r="AH41" s="351"/>
      <c r="AI41" s="350">
        <f>ROUND(AI39/AI40*100,1)</f>
        <v>840</v>
      </c>
      <c r="AJ41" s="351"/>
      <c r="AK41" s="351"/>
      <c r="AL41" s="351"/>
      <c r="AM41" s="350">
        <f>ROUND(AM39/AM40*100,1)</f>
        <v>1771.4</v>
      </c>
      <c r="AN41" s="351"/>
      <c r="AO41" s="351"/>
      <c r="AP41" s="351"/>
      <c r="AQ41" s="151" t="s">
        <v>645</v>
      </c>
      <c r="AR41" s="152"/>
      <c r="AS41" s="152"/>
      <c r="AT41" s="153"/>
      <c r="AU41" s="351" t="s">
        <v>645</v>
      </c>
      <c r="AV41" s="351"/>
      <c r="AW41" s="351"/>
      <c r="AX41" s="352"/>
      <c r="AY41">
        <f t="shared" si="4"/>
        <v>1</v>
      </c>
    </row>
    <row r="42" spans="1:51" ht="23.25" customHeight="1" x14ac:dyDescent="0.15">
      <c r="A42" s="879" t="s">
        <v>299</v>
      </c>
      <c r="B42" s="880"/>
      <c r="C42" s="880"/>
      <c r="D42" s="880"/>
      <c r="E42" s="880"/>
      <c r="F42" s="881"/>
      <c r="G42" s="885" t="s">
        <v>646</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28" t="s">
        <v>270</v>
      </c>
      <c r="B44" s="629"/>
      <c r="C44" s="629"/>
      <c r="D44" s="629"/>
      <c r="E44" s="629"/>
      <c r="F44" s="630"/>
      <c r="G44" s="549" t="s">
        <v>145</v>
      </c>
      <c r="H44" s="364"/>
      <c r="I44" s="364"/>
      <c r="J44" s="364"/>
      <c r="K44" s="364"/>
      <c r="L44" s="364"/>
      <c r="M44" s="364"/>
      <c r="N44" s="364"/>
      <c r="O44" s="550"/>
      <c r="P44" s="615" t="s">
        <v>58</v>
      </c>
      <c r="Q44" s="364"/>
      <c r="R44" s="364"/>
      <c r="S44" s="364"/>
      <c r="T44" s="364"/>
      <c r="U44" s="364"/>
      <c r="V44" s="364"/>
      <c r="W44" s="364"/>
      <c r="X44" s="550"/>
      <c r="Y44" s="616"/>
      <c r="Z44" s="617"/>
      <c r="AA44" s="618"/>
      <c r="AB44" s="619" t="s">
        <v>11</v>
      </c>
      <c r="AC44" s="620"/>
      <c r="AD44" s="621"/>
      <c r="AE44" s="322" t="s">
        <v>309</v>
      </c>
      <c r="AF44" s="322"/>
      <c r="AG44" s="322"/>
      <c r="AH44" s="322"/>
      <c r="AI44" s="322" t="s">
        <v>331</v>
      </c>
      <c r="AJ44" s="322"/>
      <c r="AK44" s="322"/>
      <c r="AL44" s="322"/>
      <c r="AM44" s="322" t="s">
        <v>428</v>
      </c>
      <c r="AN44" s="322"/>
      <c r="AO44" s="322"/>
      <c r="AP44" s="322"/>
      <c r="AQ44" s="252" t="s">
        <v>184</v>
      </c>
      <c r="AR44" s="253"/>
      <c r="AS44" s="253"/>
      <c r="AT44" s="254"/>
      <c r="AU44" s="364" t="s">
        <v>133</v>
      </c>
      <c r="AV44" s="364"/>
      <c r="AW44" s="364"/>
      <c r="AX44" s="365"/>
      <c r="AY44">
        <f>COUNTA($G$46)</f>
        <v>0</v>
      </c>
    </row>
    <row r="45" spans="1:51" ht="18.75" hidden="1" customHeight="1" x14ac:dyDescent="0.15">
      <c r="A45" s="496"/>
      <c r="B45" s="497"/>
      <c r="C45" s="497"/>
      <c r="D45" s="497"/>
      <c r="E45" s="497"/>
      <c r="F45" s="498"/>
      <c r="G45" s="551"/>
      <c r="H45" s="362"/>
      <c r="I45" s="362"/>
      <c r="J45" s="362"/>
      <c r="K45" s="362"/>
      <c r="L45" s="362"/>
      <c r="M45" s="362"/>
      <c r="N45" s="362"/>
      <c r="O45" s="552"/>
      <c r="P45" s="564"/>
      <c r="Q45" s="362"/>
      <c r="R45" s="362"/>
      <c r="S45" s="362"/>
      <c r="T45" s="362"/>
      <c r="U45" s="362"/>
      <c r="V45" s="362"/>
      <c r="W45" s="362"/>
      <c r="X45" s="552"/>
      <c r="Y45" s="452"/>
      <c r="Z45" s="453"/>
      <c r="AA45" s="454"/>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6" t="s">
        <v>12</v>
      </c>
      <c r="Z46" s="533"/>
      <c r="AA46" s="534"/>
      <c r="AB46" s="535"/>
      <c r="AC46" s="535"/>
      <c r="AD46" s="535"/>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4"/>
      <c r="I51" s="364"/>
      <c r="J51" s="364"/>
      <c r="K51" s="364"/>
      <c r="L51" s="364"/>
      <c r="M51" s="364"/>
      <c r="N51" s="364"/>
      <c r="O51" s="550"/>
      <c r="P51" s="615" t="s">
        <v>58</v>
      </c>
      <c r="Q51" s="364"/>
      <c r="R51" s="364"/>
      <c r="S51" s="364"/>
      <c r="T51" s="364"/>
      <c r="U51" s="364"/>
      <c r="V51" s="364"/>
      <c r="W51" s="364"/>
      <c r="X51" s="550"/>
      <c r="Y51" s="616"/>
      <c r="Z51" s="617"/>
      <c r="AA51" s="618"/>
      <c r="AB51" s="619" t="s">
        <v>11</v>
      </c>
      <c r="AC51" s="620"/>
      <c r="AD51" s="621"/>
      <c r="AE51" s="322" t="s">
        <v>309</v>
      </c>
      <c r="AF51" s="322"/>
      <c r="AG51" s="322"/>
      <c r="AH51" s="322"/>
      <c r="AI51" s="322" t="s">
        <v>331</v>
      </c>
      <c r="AJ51" s="322"/>
      <c r="AK51" s="322"/>
      <c r="AL51" s="322"/>
      <c r="AM51" s="322" t="s">
        <v>428</v>
      </c>
      <c r="AN51" s="322"/>
      <c r="AO51" s="322"/>
      <c r="AP51" s="322"/>
      <c r="AQ51" s="252" t="s">
        <v>184</v>
      </c>
      <c r="AR51" s="253"/>
      <c r="AS51" s="253"/>
      <c r="AT51" s="254"/>
      <c r="AU51" s="360" t="s">
        <v>133</v>
      </c>
      <c r="AV51" s="360"/>
      <c r="AW51" s="360"/>
      <c r="AX51" s="361"/>
      <c r="AY51">
        <f>COUNTA($G$53)</f>
        <v>0</v>
      </c>
    </row>
    <row r="52" spans="1:51" ht="18.75" hidden="1" customHeight="1" x14ac:dyDescent="0.15">
      <c r="A52" s="496"/>
      <c r="B52" s="497"/>
      <c r="C52" s="497"/>
      <c r="D52" s="497"/>
      <c r="E52" s="497"/>
      <c r="F52" s="498"/>
      <c r="G52" s="551"/>
      <c r="H52" s="362"/>
      <c r="I52" s="362"/>
      <c r="J52" s="362"/>
      <c r="K52" s="362"/>
      <c r="L52" s="362"/>
      <c r="M52" s="362"/>
      <c r="N52" s="362"/>
      <c r="O52" s="552"/>
      <c r="P52" s="564"/>
      <c r="Q52" s="362"/>
      <c r="R52" s="362"/>
      <c r="S52" s="362"/>
      <c r="T52" s="362"/>
      <c r="U52" s="362"/>
      <c r="V52" s="362"/>
      <c r="W52" s="362"/>
      <c r="X52" s="552"/>
      <c r="Y52" s="452"/>
      <c r="Z52" s="453"/>
      <c r="AA52" s="454"/>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6" t="s">
        <v>12</v>
      </c>
      <c r="Z53" s="533"/>
      <c r="AA53" s="534"/>
      <c r="AB53" s="535"/>
      <c r="AC53" s="535"/>
      <c r="AD53" s="535"/>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4"/>
      <c r="I58" s="364"/>
      <c r="J58" s="364"/>
      <c r="K58" s="364"/>
      <c r="L58" s="364"/>
      <c r="M58" s="364"/>
      <c r="N58" s="364"/>
      <c r="O58" s="550"/>
      <c r="P58" s="615" t="s">
        <v>58</v>
      </c>
      <c r="Q58" s="364"/>
      <c r="R58" s="364"/>
      <c r="S58" s="364"/>
      <c r="T58" s="364"/>
      <c r="U58" s="364"/>
      <c r="V58" s="364"/>
      <c r="W58" s="364"/>
      <c r="X58" s="550"/>
      <c r="Y58" s="616"/>
      <c r="Z58" s="617"/>
      <c r="AA58" s="618"/>
      <c r="AB58" s="619" t="s">
        <v>11</v>
      </c>
      <c r="AC58" s="620"/>
      <c r="AD58" s="621"/>
      <c r="AE58" s="322" t="s">
        <v>309</v>
      </c>
      <c r="AF58" s="322"/>
      <c r="AG58" s="322"/>
      <c r="AH58" s="322"/>
      <c r="AI58" s="322" t="s">
        <v>331</v>
      </c>
      <c r="AJ58" s="322"/>
      <c r="AK58" s="322"/>
      <c r="AL58" s="322"/>
      <c r="AM58" s="322" t="s">
        <v>428</v>
      </c>
      <c r="AN58" s="322"/>
      <c r="AO58" s="322"/>
      <c r="AP58" s="322"/>
      <c r="AQ58" s="252" t="s">
        <v>184</v>
      </c>
      <c r="AR58" s="253"/>
      <c r="AS58" s="253"/>
      <c r="AT58" s="254"/>
      <c r="AU58" s="360" t="s">
        <v>133</v>
      </c>
      <c r="AV58" s="360"/>
      <c r="AW58" s="360"/>
      <c r="AX58" s="361"/>
      <c r="AY58">
        <f>COUNTA($G$60)</f>
        <v>0</v>
      </c>
    </row>
    <row r="59" spans="1:51" ht="18.75" hidden="1" customHeight="1" x14ac:dyDescent="0.15">
      <c r="A59" s="496"/>
      <c r="B59" s="497"/>
      <c r="C59" s="497"/>
      <c r="D59" s="497"/>
      <c r="E59" s="497"/>
      <c r="F59" s="498"/>
      <c r="G59" s="551"/>
      <c r="H59" s="362"/>
      <c r="I59" s="362"/>
      <c r="J59" s="362"/>
      <c r="K59" s="362"/>
      <c r="L59" s="362"/>
      <c r="M59" s="362"/>
      <c r="N59" s="362"/>
      <c r="O59" s="552"/>
      <c r="P59" s="564"/>
      <c r="Q59" s="362"/>
      <c r="R59" s="362"/>
      <c r="S59" s="362"/>
      <c r="T59" s="362"/>
      <c r="U59" s="362"/>
      <c r="V59" s="362"/>
      <c r="W59" s="362"/>
      <c r="X59" s="552"/>
      <c r="Y59" s="452"/>
      <c r="Z59" s="453"/>
      <c r="AA59" s="454"/>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6" t="s">
        <v>12</v>
      </c>
      <c r="Z60" s="533"/>
      <c r="AA60" s="534"/>
      <c r="AB60" s="535"/>
      <c r="AC60" s="535"/>
      <c r="AD60" s="535"/>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2" t="s">
        <v>309</v>
      </c>
      <c r="AF65" s="322"/>
      <c r="AG65" s="322"/>
      <c r="AH65" s="322"/>
      <c r="AI65" s="322" t="s">
        <v>331</v>
      </c>
      <c r="AJ65" s="322"/>
      <c r="AK65" s="322"/>
      <c r="AL65" s="322"/>
      <c r="AM65" s="322" t="s">
        <v>428</v>
      </c>
      <c r="AN65" s="322"/>
      <c r="AO65" s="322"/>
      <c r="AP65" s="322"/>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2"/>
      <c r="AG66" s="322"/>
      <c r="AH66" s="322"/>
      <c r="AI66" s="322"/>
      <c r="AJ66" s="322"/>
      <c r="AK66" s="322"/>
      <c r="AL66" s="322"/>
      <c r="AM66" s="322"/>
      <c r="AN66" s="322"/>
      <c r="AO66" s="322"/>
      <c r="AP66" s="322"/>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50"/>
      <c r="AF67" s="351"/>
      <c r="AG67" s="351"/>
      <c r="AH67" s="351"/>
      <c r="AI67" s="350"/>
      <c r="AJ67" s="351"/>
      <c r="AK67" s="351"/>
      <c r="AL67" s="351"/>
      <c r="AM67" s="350"/>
      <c r="AN67" s="351"/>
      <c r="AO67" s="351"/>
      <c r="AP67" s="351"/>
      <c r="AQ67" s="350"/>
      <c r="AR67" s="351"/>
      <c r="AS67" s="351"/>
      <c r="AT67" s="798"/>
      <c r="AU67" s="351"/>
      <c r="AV67" s="351"/>
      <c r="AW67" s="351"/>
      <c r="AX67" s="352"/>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50"/>
      <c r="AF68" s="351"/>
      <c r="AG68" s="351"/>
      <c r="AH68" s="351"/>
      <c r="AI68" s="350"/>
      <c r="AJ68" s="351"/>
      <c r="AK68" s="351"/>
      <c r="AL68" s="351"/>
      <c r="AM68" s="350"/>
      <c r="AN68" s="351"/>
      <c r="AO68" s="351"/>
      <c r="AP68" s="351"/>
      <c r="AQ68" s="350"/>
      <c r="AR68" s="351"/>
      <c r="AS68" s="351"/>
      <c r="AT68" s="798"/>
      <c r="AU68" s="351"/>
      <c r="AV68" s="351"/>
      <c r="AW68" s="351"/>
      <c r="AX68" s="352"/>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8"/>
      <c r="AF69" s="359"/>
      <c r="AG69" s="359"/>
      <c r="AH69" s="359"/>
      <c r="AI69" s="358"/>
      <c r="AJ69" s="359"/>
      <c r="AK69" s="359"/>
      <c r="AL69" s="359"/>
      <c r="AM69" s="358"/>
      <c r="AN69" s="359"/>
      <c r="AO69" s="359"/>
      <c r="AP69" s="359"/>
      <c r="AQ69" s="350"/>
      <c r="AR69" s="351"/>
      <c r="AS69" s="351"/>
      <c r="AT69" s="798"/>
      <c r="AU69" s="351"/>
      <c r="AV69" s="351"/>
      <c r="AW69" s="351"/>
      <c r="AX69" s="352"/>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50"/>
      <c r="AF70" s="351"/>
      <c r="AG70" s="351"/>
      <c r="AH70" s="351"/>
      <c r="AI70" s="350"/>
      <c r="AJ70" s="351"/>
      <c r="AK70" s="351"/>
      <c r="AL70" s="351"/>
      <c r="AM70" s="350"/>
      <c r="AN70" s="351"/>
      <c r="AO70" s="351"/>
      <c r="AP70" s="351"/>
      <c r="AQ70" s="350"/>
      <c r="AR70" s="351"/>
      <c r="AS70" s="351"/>
      <c r="AT70" s="798"/>
      <c r="AU70" s="351"/>
      <c r="AV70" s="351"/>
      <c r="AW70" s="351"/>
      <c r="AX70" s="352"/>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50"/>
      <c r="AF71" s="351"/>
      <c r="AG71" s="351"/>
      <c r="AH71" s="351"/>
      <c r="AI71" s="350"/>
      <c r="AJ71" s="351"/>
      <c r="AK71" s="351"/>
      <c r="AL71" s="351"/>
      <c r="AM71" s="350"/>
      <c r="AN71" s="351"/>
      <c r="AO71" s="351"/>
      <c r="AP71" s="351"/>
      <c r="AQ71" s="350"/>
      <c r="AR71" s="351"/>
      <c r="AS71" s="351"/>
      <c r="AT71" s="798"/>
      <c r="AU71" s="351"/>
      <c r="AV71" s="351"/>
      <c r="AW71" s="351"/>
      <c r="AX71" s="352"/>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8"/>
      <c r="AF72" s="359"/>
      <c r="AG72" s="359"/>
      <c r="AH72" s="359"/>
      <c r="AI72" s="358"/>
      <c r="AJ72" s="359"/>
      <c r="AK72" s="359"/>
      <c r="AL72" s="359"/>
      <c r="AM72" s="358"/>
      <c r="AN72" s="359"/>
      <c r="AO72" s="359"/>
      <c r="AP72" s="920"/>
      <c r="AQ72" s="350"/>
      <c r="AR72" s="351"/>
      <c r="AS72" s="351"/>
      <c r="AT72" s="798"/>
      <c r="AU72" s="351"/>
      <c r="AV72" s="351"/>
      <c r="AW72" s="351"/>
      <c r="AX72" s="352"/>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2" t="s">
        <v>309</v>
      </c>
      <c r="AF73" s="322"/>
      <c r="AG73" s="322"/>
      <c r="AH73" s="322"/>
      <c r="AI73" s="322" t="s">
        <v>331</v>
      </c>
      <c r="AJ73" s="322"/>
      <c r="AK73" s="322"/>
      <c r="AL73" s="322"/>
      <c r="AM73" s="322" t="s">
        <v>428</v>
      </c>
      <c r="AN73" s="322"/>
      <c r="AO73" s="322"/>
      <c r="AP73" s="322"/>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4" t="s">
        <v>302</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2"/>
      <c r="H81" s="362"/>
      <c r="I81" s="362"/>
      <c r="J81" s="362"/>
      <c r="K81" s="362"/>
      <c r="L81" s="362"/>
      <c r="M81" s="362"/>
      <c r="N81" s="362"/>
      <c r="O81" s="362"/>
      <c r="P81" s="362"/>
      <c r="Q81" s="362"/>
      <c r="R81" s="362"/>
      <c r="S81" s="362"/>
      <c r="T81" s="362"/>
      <c r="U81" s="362"/>
      <c r="V81" s="362"/>
      <c r="W81" s="362"/>
      <c r="X81" s="362"/>
      <c r="Y81" s="362"/>
      <c r="Z81" s="362"/>
      <c r="AA81" s="552"/>
      <c r="AB81" s="564"/>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2" t="s">
        <v>309</v>
      </c>
      <c r="AF85" s="322"/>
      <c r="AG85" s="322"/>
      <c r="AH85" s="322"/>
      <c r="AI85" s="322" t="s">
        <v>331</v>
      </c>
      <c r="AJ85" s="322"/>
      <c r="AK85" s="322"/>
      <c r="AL85" s="322"/>
      <c r="AM85" s="322" t="s">
        <v>428</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4"/>
      <c r="B86" s="536"/>
      <c r="C86" s="536"/>
      <c r="D86" s="536"/>
      <c r="E86" s="536"/>
      <c r="F86" s="537"/>
      <c r="G86" s="551"/>
      <c r="H86" s="362"/>
      <c r="I86" s="362"/>
      <c r="J86" s="362"/>
      <c r="K86" s="362"/>
      <c r="L86" s="362"/>
      <c r="M86" s="362"/>
      <c r="N86" s="362"/>
      <c r="O86" s="552"/>
      <c r="P86" s="564"/>
      <c r="Q86" s="362"/>
      <c r="R86" s="362"/>
      <c r="S86" s="362"/>
      <c r="T86" s="362"/>
      <c r="U86" s="362"/>
      <c r="V86" s="362"/>
      <c r="W86" s="362"/>
      <c r="X86" s="552"/>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2" t="s">
        <v>309</v>
      </c>
      <c r="AF90" s="322"/>
      <c r="AG90" s="322"/>
      <c r="AH90" s="322"/>
      <c r="AI90" s="322" t="s">
        <v>331</v>
      </c>
      <c r="AJ90" s="322"/>
      <c r="AK90" s="322"/>
      <c r="AL90" s="322"/>
      <c r="AM90" s="322" t="s">
        <v>428</v>
      </c>
      <c r="AN90" s="322"/>
      <c r="AO90" s="322"/>
      <c r="AP90" s="322"/>
      <c r="AQ90" s="200" t="s">
        <v>184</v>
      </c>
      <c r="AR90" s="184"/>
      <c r="AS90" s="184"/>
      <c r="AT90" s="185"/>
      <c r="AU90" s="356" t="s">
        <v>133</v>
      </c>
      <c r="AV90" s="356"/>
      <c r="AW90" s="356"/>
      <c r="AX90" s="357"/>
      <c r="AY90">
        <f>COUNTA($G$92)</f>
        <v>0</v>
      </c>
    </row>
    <row r="91" spans="1:60" ht="18.75" hidden="1" customHeight="1" x14ac:dyDescent="0.15">
      <c r="A91" s="504"/>
      <c r="B91" s="536"/>
      <c r="C91" s="536"/>
      <c r="D91" s="536"/>
      <c r="E91" s="536"/>
      <c r="F91" s="537"/>
      <c r="G91" s="551"/>
      <c r="H91" s="362"/>
      <c r="I91" s="362"/>
      <c r="J91" s="362"/>
      <c r="K91" s="362"/>
      <c r="L91" s="362"/>
      <c r="M91" s="362"/>
      <c r="N91" s="362"/>
      <c r="O91" s="552"/>
      <c r="P91" s="564"/>
      <c r="Q91" s="362"/>
      <c r="R91" s="362"/>
      <c r="S91" s="362"/>
      <c r="T91" s="362"/>
      <c r="U91" s="362"/>
      <c r="V91" s="362"/>
      <c r="W91" s="362"/>
      <c r="X91" s="552"/>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2" t="s">
        <v>309</v>
      </c>
      <c r="AF95" s="322"/>
      <c r="AG95" s="322"/>
      <c r="AH95" s="322"/>
      <c r="AI95" s="322" t="s">
        <v>331</v>
      </c>
      <c r="AJ95" s="322"/>
      <c r="AK95" s="322"/>
      <c r="AL95" s="322"/>
      <c r="AM95" s="322" t="s">
        <v>428</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2"/>
      <c r="I96" s="362"/>
      <c r="J96" s="362"/>
      <c r="K96" s="362"/>
      <c r="L96" s="362"/>
      <c r="M96" s="362"/>
      <c r="N96" s="362"/>
      <c r="O96" s="552"/>
      <c r="P96" s="564"/>
      <c r="Q96" s="362"/>
      <c r="R96" s="362"/>
      <c r="S96" s="362"/>
      <c r="T96" s="362"/>
      <c r="U96" s="362"/>
      <c r="V96" s="362"/>
      <c r="W96" s="362"/>
      <c r="X96" s="552"/>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90"/>
      <c r="AC97" s="391"/>
      <c r="AD97" s="392"/>
      <c r="AE97" s="350"/>
      <c r="AF97" s="351"/>
      <c r="AG97" s="351"/>
      <c r="AH97" s="798"/>
      <c r="AI97" s="350"/>
      <c r="AJ97" s="351"/>
      <c r="AK97" s="351"/>
      <c r="AL97" s="798"/>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0"/>
      <c r="AF98" s="351"/>
      <c r="AG98" s="351"/>
      <c r="AH98" s="798"/>
      <c r="AI98" s="350"/>
      <c r="AJ98" s="351"/>
      <c r="AK98" s="351"/>
      <c r="AL98" s="798"/>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309</v>
      </c>
      <c r="AF100" s="806"/>
      <c r="AG100" s="806"/>
      <c r="AH100" s="807"/>
      <c r="AI100" s="805" t="s">
        <v>331</v>
      </c>
      <c r="AJ100" s="806"/>
      <c r="AK100" s="806"/>
      <c r="AL100" s="807"/>
      <c r="AM100" s="805" t="s">
        <v>428</v>
      </c>
      <c r="AN100" s="806"/>
      <c r="AO100" s="806"/>
      <c r="AP100" s="807"/>
      <c r="AQ100" s="908" t="s">
        <v>336</v>
      </c>
      <c r="AR100" s="909"/>
      <c r="AS100" s="909"/>
      <c r="AT100" s="910"/>
      <c r="AU100" s="908" t="s">
        <v>462</v>
      </c>
      <c r="AV100" s="909"/>
      <c r="AW100" s="909"/>
      <c r="AX100" s="911"/>
    </row>
    <row r="101" spans="1:60" ht="23.25" customHeight="1" x14ac:dyDescent="0.15">
      <c r="A101" s="475"/>
      <c r="B101" s="476"/>
      <c r="C101" s="476"/>
      <c r="D101" s="476"/>
      <c r="E101" s="476"/>
      <c r="F101" s="477"/>
      <c r="G101" s="176" t="s">
        <v>648</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649</v>
      </c>
      <c r="AC101" s="535"/>
      <c r="AD101" s="535"/>
      <c r="AE101" s="345">
        <v>11375</v>
      </c>
      <c r="AF101" s="345"/>
      <c r="AG101" s="345"/>
      <c r="AH101" s="345"/>
      <c r="AI101" s="345">
        <v>10340</v>
      </c>
      <c r="AJ101" s="345"/>
      <c r="AK101" s="345"/>
      <c r="AL101" s="345"/>
      <c r="AM101" s="345">
        <v>9089</v>
      </c>
      <c r="AN101" s="345"/>
      <c r="AO101" s="345"/>
      <c r="AP101" s="345"/>
      <c r="AQ101" s="345" t="s">
        <v>645</v>
      </c>
      <c r="AR101" s="345"/>
      <c r="AS101" s="345"/>
      <c r="AT101" s="345"/>
      <c r="AU101" s="350" t="s">
        <v>645</v>
      </c>
      <c r="AV101" s="351"/>
      <c r="AW101" s="351"/>
      <c r="AX101" s="352"/>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7"/>
      <c r="AA102" s="328"/>
      <c r="AB102" s="535" t="s">
        <v>649</v>
      </c>
      <c r="AC102" s="535"/>
      <c r="AD102" s="535"/>
      <c r="AE102" s="345">
        <v>12245</v>
      </c>
      <c r="AF102" s="345"/>
      <c r="AG102" s="345"/>
      <c r="AH102" s="345"/>
      <c r="AI102" s="345">
        <v>11847</v>
      </c>
      <c r="AJ102" s="345"/>
      <c r="AK102" s="345"/>
      <c r="AL102" s="345"/>
      <c r="AM102" s="345">
        <v>11874</v>
      </c>
      <c r="AN102" s="345"/>
      <c r="AO102" s="345"/>
      <c r="AP102" s="345"/>
      <c r="AQ102" s="345">
        <v>10631</v>
      </c>
      <c r="AR102" s="345"/>
      <c r="AS102" s="345"/>
      <c r="AT102" s="345"/>
      <c r="AU102" s="358"/>
      <c r="AV102" s="359"/>
      <c r="AW102" s="359"/>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2" t="s">
        <v>309</v>
      </c>
      <c r="AF103" s="322"/>
      <c r="AG103" s="322"/>
      <c r="AH103" s="322"/>
      <c r="AI103" s="322" t="s">
        <v>331</v>
      </c>
      <c r="AJ103" s="322"/>
      <c r="AK103" s="322"/>
      <c r="AL103" s="322"/>
      <c r="AM103" s="322" t="s">
        <v>428</v>
      </c>
      <c r="AN103" s="322"/>
      <c r="AO103" s="322"/>
      <c r="AP103" s="322"/>
      <c r="AQ103" s="347" t="s">
        <v>336</v>
      </c>
      <c r="AR103" s="348"/>
      <c r="AS103" s="348"/>
      <c r="AT103" s="348"/>
      <c r="AU103" s="347" t="s">
        <v>462</v>
      </c>
      <c r="AV103" s="348"/>
      <c r="AW103" s="348"/>
      <c r="AX103" s="349"/>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2" t="s">
        <v>309</v>
      </c>
      <c r="AF106" s="322"/>
      <c r="AG106" s="322"/>
      <c r="AH106" s="322"/>
      <c r="AI106" s="322" t="s">
        <v>331</v>
      </c>
      <c r="AJ106" s="322"/>
      <c r="AK106" s="322"/>
      <c r="AL106" s="322"/>
      <c r="AM106" s="322" t="s">
        <v>428</v>
      </c>
      <c r="AN106" s="322"/>
      <c r="AO106" s="322"/>
      <c r="AP106" s="322"/>
      <c r="AQ106" s="347" t="s">
        <v>336</v>
      </c>
      <c r="AR106" s="348"/>
      <c r="AS106" s="348"/>
      <c r="AT106" s="348"/>
      <c r="AU106" s="347" t="s">
        <v>462</v>
      </c>
      <c r="AV106" s="348"/>
      <c r="AW106" s="348"/>
      <c r="AX106" s="349"/>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2" t="s">
        <v>309</v>
      </c>
      <c r="AF109" s="322"/>
      <c r="AG109" s="322"/>
      <c r="AH109" s="322"/>
      <c r="AI109" s="322" t="s">
        <v>331</v>
      </c>
      <c r="AJ109" s="322"/>
      <c r="AK109" s="322"/>
      <c r="AL109" s="322"/>
      <c r="AM109" s="322" t="s">
        <v>428</v>
      </c>
      <c r="AN109" s="322"/>
      <c r="AO109" s="322"/>
      <c r="AP109" s="322"/>
      <c r="AQ109" s="347" t="s">
        <v>336</v>
      </c>
      <c r="AR109" s="348"/>
      <c r="AS109" s="348"/>
      <c r="AT109" s="348"/>
      <c r="AU109" s="347" t="s">
        <v>462</v>
      </c>
      <c r="AV109" s="348"/>
      <c r="AW109" s="348"/>
      <c r="AX109" s="349"/>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2" t="s">
        <v>309</v>
      </c>
      <c r="AF112" s="322"/>
      <c r="AG112" s="322"/>
      <c r="AH112" s="322"/>
      <c r="AI112" s="322" t="s">
        <v>331</v>
      </c>
      <c r="AJ112" s="322"/>
      <c r="AK112" s="322"/>
      <c r="AL112" s="322"/>
      <c r="AM112" s="322" t="s">
        <v>428</v>
      </c>
      <c r="AN112" s="322"/>
      <c r="AO112" s="322"/>
      <c r="AP112" s="322"/>
      <c r="AQ112" s="347" t="s">
        <v>336</v>
      </c>
      <c r="AR112" s="348"/>
      <c r="AS112" s="348"/>
      <c r="AT112" s="348"/>
      <c r="AU112" s="347" t="s">
        <v>462</v>
      </c>
      <c r="AV112" s="348"/>
      <c r="AW112" s="348"/>
      <c r="AX112" s="349"/>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5"/>
      <c r="AF113" s="345"/>
      <c r="AG113" s="345"/>
      <c r="AH113" s="345"/>
      <c r="AI113" s="345"/>
      <c r="AJ113" s="345"/>
      <c r="AK113" s="345"/>
      <c r="AL113" s="345"/>
      <c r="AM113" s="345"/>
      <c r="AN113" s="345"/>
      <c r="AO113" s="345"/>
      <c r="AP113" s="345"/>
      <c r="AQ113" s="350"/>
      <c r="AR113" s="351"/>
      <c r="AS113" s="351"/>
      <c r="AT113" s="798"/>
      <c r="AU113" s="345"/>
      <c r="AV113" s="345"/>
      <c r="AW113" s="345"/>
      <c r="AX113" s="346"/>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0"/>
      <c r="AC114" s="391"/>
      <c r="AD114" s="392"/>
      <c r="AE114" s="353"/>
      <c r="AF114" s="353"/>
      <c r="AG114" s="353"/>
      <c r="AH114" s="353"/>
      <c r="AI114" s="353"/>
      <c r="AJ114" s="353"/>
      <c r="AK114" s="353"/>
      <c r="AL114" s="353"/>
      <c r="AM114" s="353"/>
      <c r="AN114" s="353"/>
      <c r="AO114" s="353"/>
      <c r="AP114" s="353"/>
      <c r="AQ114" s="350"/>
      <c r="AR114" s="351"/>
      <c r="AS114" s="351"/>
      <c r="AT114" s="798"/>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2" t="s">
        <v>309</v>
      </c>
      <c r="AF115" s="322"/>
      <c r="AG115" s="322"/>
      <c r="AH115" s="322"/>
      <c r="AI115" s="322" t="s">
        <v>331</v>
      </c>
      <c r="AJ115" s="322"/>
      <c r="AK115" s="322"/>
      <c r="AL115" s="322"/>
      <c r="AM115" s="322" t="s">
        <v>428</v>
      </c>
      <c r="AN115" s="322"/>
      <c r="AO115" s="322"/>
      <c r="AP115" s="322"/>
      <c r="AQ115" s="323" t="s">
        <v>463</v>
      </c>
      <c r="AR115" s="324"/>
      <c r="AS115" s="324"/>
      <c r="AT115" s="324"/>
      <c r="AU115" s="324"/>
      <c r="AV115" s="324"/>
      <c r="AW115" s="324"/>
      <c r="AX115" s="325"/>
    </row>
    <row r="116" spans="1:51" ht="23.25" customHeight="1" x14ac:dyDescent="0.15">
      <c r="A116" s="277"/>
      <c r="B116" s="278"/>
      <c r="C116" s="278"/>
      <c r="D116" s="278"/>
      <c r="E116" s="278"/>
      <c r="F116" s="279"/>
      <c r="G116" s="338" t="s">
        <v>650</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652</v>
      </c>
      <c r="AC116" s="286"/>
      <c r="AD116" s="287"/>
      <c r="AE116" s="345">
        <v>486296</v>
      </c>
      <c r="AF116" s="345"/>
      <c r="AG116" s="345"/>
      <c r="AH116" s="345"/>
      <c r="AI116" s="345">
        <v>473117</v>
      </c>
      <c r="AJ116" s="345"/>
      <c r="AK116" s="345"/>
      <c r="AL116" s="345"/>
      <c r="AM116" s="345">
        <v>481731</v>
      </c>
      <c r="AN116" s="345"/>
      <c r="AO116" s="345"/>
      <c r="AP116" s="345"/>
      <c r="AQ116" s="350">
        <v>481855</v>
      </c>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651</v>
      </c>
      <c r="AC117" s="330"/>
      <c r="AD117" s="331"/>
      <c r="AE117" s="441" t="s">
        <v>715</v>
      </c>
      <c r="AF117" s="291"/>
      <c r="AG117" s="291"/>
      <c r="AH117" s="291"/>
      <c r="AI117" s="441" t="s">
        <v>716</v>
      </c>
      <c r="AJ117" s="291"/>
      <c r="AK117" s="291"/>
      <c r="AL117" s="291"/>
      <c r="AM117" s="441" t="s">
        <v>717</v>
      </c>
      <c r="AN117" s="291"/>
      <c r="AO117" s="291"/>
      <c r="AP117" s="291"/>
      <c r="AQ117" s="291" t="s">
        <v>680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2" t="s">
        <v>309</v>
      </c>
      <c r="AF118" s="322"/>
      <c r="AG118" s="322"/>
      <c r="AH118" s="322"/>
      <c r="AI118" s="322" t="s">
        <v>331</v>
      </c>
      <c r="AJ118" s="322"/>
      <c r="AK118" s="322"/>
      <c r="AL118" s="322"/>
      <c r="AM118" s="322" t="s">
        <v>428</v>
      </c>
      <c r="AN118" s="322"/>
      <c r="AO118" s="322"/>
      <c r="AP118" s="322"/>
      <c r="AQ118" s="323" t="s">
        <v>463</v>
      </c>
      <c r="AR118" s="324"/>
      <c r="AS118" s="324"/>
      <c r="AT118" s="324"/>
      <c r="AU118" s="324"/>
      <c r="AV118" s="324"/>
      <c r="AW118" s="324"/>
      <c r="AX118" s="325"/>
      <c r="AY118" s="77">
        <f>IF(SUBSTITUTE(SUBSTITUTE($G$119,"／",""),"　","")="",0,1)</f>
        <v>0</v>
      </c>
    </row>
    <row r="119" spans="1:51" ht="23.25" hidden="1" customHeight="1" x14ac:dyDescent="0.15">
      <c r="A119" s="277"/>
      <c r="B119" s="278"/>
      <c r="C119" s="278"/>
      <c r="D119" s="278"/>
      <c r="E119" s="278"/>
      <c r="F119" s="279"/>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278</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2" t="s">
        <v>309</v>
      </c>
      <c r="AF121" s="322"/>
      <c r="AG121" s="322"/>
      <c r="AH121" s="322"/>
      <c r="AI121" s="322" t="s">
        <v>331</v>
      </c>
      <c r="AJ121" s="322"/>
      <c r="AK121" s="322"/>
      <c r="AL121" s="322"/>
      <c r="AM121" s="322" t="s">
        <v>428</v>
      </c>
      <c r="AN121" s="322"/>
      <c r="AO121" s="322"/>
      <c r="AP121" s="322"/>
      <c r="AQ121" s="323" t="s">
        <v>463</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281</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2" t="s">
        <v>309</v>
      </c>
      <c r="AF124" s="322"/>
      <c r="AG124" s="322"/>
      <c r="AH124" s="322"/>
      <c r="AI124" s="322" t="s">
        <v>331</v>
      </c>
      <c r="AJ124" s="322"/>
      <c r="AK124" s="322"/>
      <c r="AL124" s="322"/>
      <c r="AM124" s="322" t="s">
        <v>428</v>
      </c>
      <c r="AN124" s="322"/>
      <c r="AO124" s="322"/>
      <c r="AP124" s="322"/>
      <c r="AQ124" s="323" t="s">
        <v>463</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459</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309</v>
      </c>
      <c r="AF127" s="322"/>
      <c r="AG127" s="322"/>
      <c r="AH127" s="322"/>
      <c r="AI127" s="322" t="s">
        <v>331</v>
      </c>
      <c r="AJ127" s="322"/>
      <c r="AK127" s="322"/>
      <c r="AL127" s="322"/>
      <c r="AM127" s="322" t="s">
        <v>428</v>
      </c>
      <c r="AN127" s="322"/>
      <c r="AO127" s="322"/>
      <c r="AP127" s="322"/>
      <c r="AQ127" s="323" t="s">
        <v>463</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460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712</v>
      </c>
      <c r="AR133" s="256"/>
      <c r="AS133" s="164" t="s">
        <v>185</v>
      </c>
      <c r="AT133" s="187"/>
      <c r="AU133" s="163" t="s">
        <v>712</v>
      </c>
      <c r="AV133" s="163"/>
      <c r="AW133" s="164" t="s">
        <v>175</v>
      </c>
      <c r="AX133" s="165"/>
      <c r="AY133">
        <f>$AY$132</f>
        <v>1</v>
      </c>
    </row>
    <row r="134" spans="1:51" ht="39.75" customHeight="1" x14ac:dyDescent="0.15">
      <c r="A134" s="976"/>
      <c r="B134" s="238"/>
      <c r="C134" s="237"/>
      <c r="D134" s="238"/>
      <c r="E134" s="237"/>
      <c r="F134" s="299"/>
      <c r="G134" s="217" t="s">
        <v>712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712</v>
      </c>
      <c r="AC134" s="209"/>
      <c r="AD134" s="209"/>
      <c r="AE134" s="251" t="s">
        <v>712</v>
      </c>
      <c r="AF134" s="152"/>
      <c r="AG134" s="152"/>
      <c r="AH134" s="152"/>
      <c r="AI134" s="251" t="s">
        <v>712</v>
      </c>
      <c r="AJ134" s="152"/>
      <c r="AK134" s="152"/>
      <c r="AL134" s="152"/>
      <c r="AM134" s="251" t="s">
        <v>712</v>
      </c>
      <c r="AN134" s="152"/>
      <c r="AO134" s="152"/>
      <c r="AP134" s="152"/>
      <c r="AQ134" s="251" t="s">
        <v>712</v>
      </c>
      <c r="AR134" s="152"/>
      <c r="AS134" s="152"/>
      <c r="AT134" s="152"/>
      <c r="AU134" s="251" t="s">
        <v>712</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712</v>
      </c>
      <c r="AC135" s="160"/>
      <c r="AD135" s="160"/>
      <c r="AE135" s="251" t="s">
        <v>712</v>
      </c>
      <c r="AF135" s="152"/>
      <c r="AG135" s="152"/>
      <c r="AH135" s="152"/>
      <c r="AI135" s="251" t="s">
        <v>712</v>
      </c>
      <c r="AJ135" s="152"/>
      <c r="AK135" s="152"/>
      <c r="AL135" s="152"/>
      <c r="AM135" s="251" t="s">
        <v>712</v>
      </c>
      <c r="AN135" s="152"/>
      <c r="AO135" s="152"/>
      <c r="AP135" s="152"/>
      <c r="AQ135" s="251" t="s">
        <v>712</v>
      </c>
      <c r="AR135" s="152"/>
      <c r="AS135" s="152"/>
      <c r="AT135" s="152"/>
      <c r="AU135" s="251" t="s">
        <v>712</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6"/>
      <c r="B154" s="238"/>
      <c r="C154" s="237"/>
      <c r="D154" s="238"/>
      <c r="E154" s="237"/>
      <c r="F154" s="299"/>
      <c r="G154" s="217" t="s">
        <v>712</v>
      </c>
      <c r="H154" s="176"/>
      <c r="I154" s="176"/>
      <c r="J154" s="176"/>
      <c r="K154" s="176"/>
      <c r="L154" s="176"/>
      <c r="M154" s="176"/>
      <c r="N154" s="176"/>
      <c r="O154" s="176"/>
      <c r="P154" s="218"/>
      <c r="Q154" s="175" t="s">
        <v>712</v>
      </c>
      <c r="R154" s="176"/>
      <c r="S154" s="176"/>
      <c r="T154" s="176"/>
      <c r="U154" s="176"/>
      <c r="V154" s="176"/>
      <c r="W154" s="176"/>
      <c r="X154" s="176"/>
      <c r="Y154" s="176"/>
      <c r="Z154" s="176"/>
      <c r="AA154" s="903"/>
      <c r="AB154" s="241" t="s">
        <v>712</v>
      </c>
      <c r="AC154" s="242"/>
      <c r="AD154" s="242"/>
      <c r="AE154" s="247" t="s">
        <v>712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4"/>
      <c r="AB157" s="243"/>
      <c r="AC157" s="244"/>
      <c r="AD157" s="244"/>
      <c r="AE157" s="175" t="s">
        <v>712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592</v>
      </c>
      <c r="D430" s="236"/>
      <c r="E430" s="224" t="s">
        <v>318</v>
      </c>
      <c r="F430" s="431"/>
      <c r="G430" s="226" t="s">
        <v>204</v>
      </c>
      <c r="H430" s="173"/>
      <c r="I430" s="173"/>
      <c r="J430" s="227" t="s">
        <v>644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645</v>
      </c>
      <c r="AF432" s="163"/>
      <c r="AG432" s="164" t="s">
        <v>185</v>
      </c>
      <c r="AH432" s="187"/>
      <c r="AI432" s="201"/>
      <c r="AJ432" s="201"/>
      <c r="AK432" s="201"/>
      <c r="AL432" s="202"/>
      <c r="AM432" s="201"/>
      <c r="AN432" s="201"/>
      <c r="AO432" s="201"/>
      <c r="AP432" s="202"/>
      <c r="AQ432" s="216" t="s">
        <v>645</v>
      </c>
      <c r="AR432" s="163"/>
      <c r="AS432" s="164" t="s">
        <v>185</v>
      </c>
      <c r="AT432" s="187"/>
      <c r="AU432" s="163" t="s">
        <v>645</v>
      </c>
      <c r="AV432" s="163"/>
      <c r="AW432" s="164" t="s">
        <v>175</v>
      </c>
      <c r="AX432" s="165"/>
      <c r="AY432">
        <f>$AY$431</f>
        <v>1</v>
      </c>
    </row>
    <row r="433" spans="1:51" ht="23.25" customHeight="1" x14ac:dyDescent="0.15">
      <c r="A433" s="976"/>
      <c r="B433" s="238"/>
      <c r="C433" s="237"/>
      <c r="D433" s="238"/>
      <c r="E433" s="181"/>
      <c r="F433" s="182"/>
      <c r="G433" s="217" t="s">
        <v>645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645</v>
      </c>
      <c r="AC433" s="160"/>
      <c r="AD433" s="160"/>
      <c r="AE433" s="151" t="s">
        <v>645</v>
      </c>
      <c r="AF433" s="152"/>
      <c r="AG433" s="152"/>
      <c r="AH433" s="152"/>
      <c r="AI433" s="151" t="s">
        <v>645</v>
      </c>
      <c r="AJ433" s="152"/>
      <c r="AK433" s="152"/>
      <c r="AL433" s="152"/>
      <c r="AM433" s="151" t="s">
        <v>645</v>
      </c>
      <c r="AN433" s="152"/>
      <c r="AO433" s="152"/>
      <c r="AP433" s="153"/>
      <c r="AQ433" s="151" t="s">
        <v>645</v>
      </c>
      <c r="AR433" s="152"/>
      <c r="AS433" s="152"/>
      <c r="AT433" s="153"/>
      <c r="AU433" s="152" t="s">
        <v>645</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645</v>
      </c>
      <c r="AC434" s="209"/>
      <c r="AD434" s="209"/>
      <c r="AE434" s="151" t="s">
        <v>645</v>
      </c>
      <c r="AF434" s="152"/>
      <c r="AG434" s="152"/>
      <c r="AH434" s="153"/>
      <c r="AI434" s="151" t="s">
        <v>645</v>
      </c>
      <c r="AJ434" s="152"/>
      <c r="AK434" s="152"/>
      <c r="AL434" s="152"/>
      <c r="AM434" s="151" t="s">
        <v>645</v>
      </c>
      <c r="AN434" s="152"/>
      <c r="AO434" s="152"/>
      <c r="AP434" s="153"/>
      <c r="AQ434" s="151" t="s">
        <v>645</v>
      </c>
      <c r="AR434" s="152"/>
      <c r="AS434" s="152"/>
      <c r="AT434" s="153"/>
      <c r="AU434" s="152" t="s">
        <v>645</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645</v>
      </c>
      <c r="AF435" s="152"/>
      <c r="AG435" s="152"/>
      <c r="AH435" s="153"/>
      <c r="AI435" s="151" t="s">
        <v>645</v>
      </c>
      <c r="AJ435" s="152"/>
      <c r="AK435" s="152"/>
      <c r="AL435" s="152"/>
      <c r="AM435" s="151" t="s">
        <v>645</v>
      </c>
      <c r="AN435" s="152"/>
      <c r="AO435" s="152"/>
      <c r="AP435" s="153"/>
      <c r="AQ435" s="151" t="s">
        <v>645</v>
      </c>
      <c r="AR435" s="152"/>
      <c r="AS435" s="152"/>
      <c r="AT435" s="153"/>
      <c r="AU435" s="152" t="s">
        <v>645</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645</v>
      </c>
      <c r="AF457" s="163"/>
      <c r="AG457" s="164" t="s">
        <v>185</v>
      </c>
      <c r="AH457" s="187"/>
      <c r="AI457" s="201"/>
      <c r="AJ457" s="201"/>
      <c r="AK457" s="201"/>
      <c r="AL457" s="202"/>
      <c r="AM457" s="201"/>
      <c r="AN457" s="201"/>
      <c r="AO457" s="201"/>
      <c r="AP457" s="202"/>
      <c r="AQ457" s="216" t="s">
        <v>645</v>
      </c>
      <c r="AR457" s="163"/>
      <c r="AS457" s="164" t="s">
        <v>185</v>
      </c>
      <c r="AT457" s="187"/>
      <c r="AU457" s="163" t="s">
        <v>645</v>
      </c>
      <c r="AV457" s="163"/>
      <c r="AW457" s="164" t="s">
        <v>175</v>
      </c>
      <c r="AX457" s="165"/>
      <c r="AY457">
        <f>$AY$456</f>
        <v>1</v>
      </c>
    </row>
    <row r="458" spans="1:51" ht="23.25" customHeight="1" x14ac:dyDescent="0.15">
      <c r="A458" s="976"/>
      <c r="B458" s="238"/>
      <c r="C458" s="237"/>
      <c r="D458" s="238"/>
      <c r="E458" s="181"/>
      <c r="F458" s="182"/>
      <c r="G458" s="217" t="s">
        <v>645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645</v>
      </c>
      <c r="AC458" s="160"/>
      <c r="AD458" s="160"/>
      <c r="AE458" s="151" t="s">
        <v>645</v>
      </c>
      <c r="AF458" s="152"/>
      <c r="AG458" s="152"/>
      <c r="AH458" s="152"/>
      <c r="AI458" s="151" t="s">
        <v>645</v>
      </c>
      <c r="AJ458" s="152"/>
      <c r="AK458" s="152"/>
      <c r="AL458" s="152"/>
      <c r="AM458" s="151" t="s">
        <v>645</v>
      </c>
      <c r="AN458" s="152"/>
      <c r="AO458" s="152"/>
      <c r="AP458" s="153"/>
      <c r="AQ458" s="151" t="s">
        <v>645</v>
      </c>
      <c r="AR458" s="152"/>
      <c r="AS458" s="152"/>
      <c r="AT458" s="153"/>
      <c r="AU458" s="152" t="s">
        <v>645</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645</v>
      </c>
      <c r="AC459" s="209"/>
      <c r="AD459" s="209"/>
      <c r="AE459" s="151" t="s">
        <v>645</v>
      </c>
      <c r="AF459" s="152"/>
      <c r="AG459" s="152"/>
      <c r="AH459" s="153"/>
      <c r="AI459" s="151" t="s">
        <v>645</v>
      </c>
      <c r="AJ459" s="152"/>
      <c r="AK459" s="152"/>
      <c r="AL459" s="152"/>
      <c r="AM459" s="151" t="s">
        <v>645</v>
      </c>
      <c r="AN459" s="152"/>
      <c r="AO459" s="152"/>
      <c r="AP459" s="153"/>
      <c r="AQ459" s="151" t="s">
        <v>645</v>
      </c>
      <c r="AR459" s="152"/>
      <c r="AS459" s="152"/>
      <c r="AT459" s="153"/>
      <c r="AU459" s="152" t="s">
        <v>645</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645</v>
      </c>
      <c r="AF460" s="152"/>
      <c r="AG460" s="152"/>
      <c r="AH460" s="153"/>
      <c r="AI460" s="151" t="s">
        <v>645</v>
      </c>
      <c r="AJ460" s="152"/>
      <c r="AK460" s="152"/>
      <c r="AL460" s="152"/>
      <c r="AM460" s="151" t="s">
        <v>645</v>
      </c>
      <c r="AN460" s="152"/>
      <c r="AO460" s="152"/>
      <c r="AP460" s="153"/>
      <c r="AQ460" s="151" t="s">
        <v>645</v>
      </c>
      <c r="AR460" s="152"/>
      <c r="AS460" s="152"/>
      <c r="AT460" s="153"/>
      <c r="AU460" s="152" t="s">
        <v>645</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645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0"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636</v>
      </c>
      <c r="AE702" s="878"/>
      <c r="AF702" s="878"/>
      <c r="AG702" s="867" t="s">
        <v>656</v>
      </c>
      <c r="AH702" s="868"/>
      <c r="AI702" s="868"/>
      <c r="AJ702" s="868"/>
      <c r="AK702" s="868"/>
      <c r="AL702" s="868"/>
      <c r="AM702" s="868"/>
      <c r="AN702" s="868"/>
      <c r="AO702" s="868"/>
      <c r="AP702" s="868"/>
      <c r="AQ702" s="868"/>
      <c r="AR702" s="868"/>
      <c r="AS702" s="868"/>
      <c r="AT702" s="868"/>
      <c r="AU702" s="868"/>
      <c r="AV702" s="868"/>
      <c r="AW702" s="868"/>
      <c r="AX702" s="869"/>
    </row>
    <row r="703" spans="1:51" ht="39.950000000000003"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636</v>
      </c>
      <c r="AE703" s="170"/>
      <c r="AF703" s="170"/>
      <c r="AG703" s="651" t="s">
        <v>657</v>
      </c>
      <c r="AH703" s="652"/>
      <c r="AI703" s="652"/>
      <c r="AJ703" s="652"/>
      <c r="AK703" s="652"/>
      <c r="AL703" s="652"/>
      <c r="AM703" s="652"/>
      <c r="AN703" s="652"/>
      <c r="AO703" s="652"/>
      <c r="AP703" s="652"/>
      <c r="AQ703" s="652"/>
      <c r="AR703" s="652"/>
      <c r="AS703" s="652"/>
      <c r="AT703" s="652"/>
      <c r="AU703" s="652"/>
      <c r="AV703" s="652"/>
      <c r="AW703" s="652"/>
      <c r="AX703" s="653"/>
    </row>
    <row r="704" spans="1:51" ht="39.950000000000003"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636</v>
      </c>
      <c r="AE704" s="570"/>
      <c r="AF704" s="570"/>
      <c r="AG704" s="411" t="s">
        <v>658</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659</v>
      </c>
      <c r="AE705" s="720"/>
      <c r="AF705" s="720"/>
      <c r="AG705" s="175" t="s">
        <v>711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660</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660</v>
      </c>
      <c r="AE707" s="568"/>
      <c r="AF707" s="568"/>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636</v>
      </c>
      <c r="AE708" s="655"/>
      <c r="AF708" s="655"/>
      <c r="AG708" s="510" t="s">
        <v>661</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636</v>
      </c>
      <c r="AE709" s="170"/>
      <c r="AF709" s="170"/>
      <c r="AG709" s="651" t="s">
        <v>683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659</v>
      </c>
      <c r="AE710" s="170"/>
      <c r="AF710" s="170"/>
      <c r="AG710" s="651" t="s">
        <v>711</v>
      </c>
      <c r="AH710" s="652"/>
      <c r="AI710" s="652"/>
      <c r="AJ710" s="652"/>
      <c r="AK710" s="652"/>
      <c r="AL710" s="652"/>
      <c r="AM710" s="652"/>
      <c r="AN710" s="652"/>
      <c r="AO710" s="652"/>
      <c r="AP710" s="652"/>
      <c r="AQ710" s="652"/>
      <c r="AR710" s="652"/>
      <c r="AS710" s="652"/>
      <c r="AT710" s="652"/>
      <c r="AU710" s="652"/>
      <c r="AV710" s="652"/>
      <c r="AW710" s="652"/>
      <c r="AX710" s="653"/>
    </row>
    <row r="711" spans="1:50" ht="60"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636</v>
      </c>
      <c r="AE711" s="170"/>
      <c r="AF711" s="170"/>
      <c r="AG711" s="651" t="s">
        <v>662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681</v>
      </c>
      <c r="AE712" s="570"/>
      <c r="AF712" s="570"/>
      <c r="AG712" s="578" t="s">
        <v>682</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51" t="s">
        <v>645</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636</v>
      </c>
      <c r="AE714" s="576"/>
      <c r="AF714" s="577"/>
      <c r="AG714" s="676" t="s">
        <v>663</v>
      </c>
      <c r="AH714" s="677"/>
      <c r="AI714" s="677"/>
      <c r="AJ714" s="677"/>
      <c r="AK714" s="677"/>
      <c r="AL714" s="677"/>
      <c r="AM714" s="677"/>
      <c r="AN714" s="677"/>
      <c r="AO714" s="677"/>
      <c r="AP714" s="677"/>
      <c r="AQ714" s="677"/>
      <c r="AR714" s="677"/>
      <c r="AS714" s="677"/>
      <c r="AT714" s="677"/>
      <c r="AU714" s="677"/>
      <c r="AV714" s="677"/>
      <c r="AW714" s="677"/>
      <c r="AX714" s="678"/>
    </row>
    <row r="715" spans="1:50" ht="4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681</v>
      </c>
      <c r="AE715" s="655"/>
      <c r="AF715" s="761"/>
      <c r="AG715" s="510" t="s">
        <v>684</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636</v>
      </c>
      <c r="AE716" s="743"/>
      <c r="AF716" s="743"/>
      <c r="AG716" s="651" t="s">
        <v>686</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681</v>
      </c>
      <c r="AE717" s="170"/>
      <c r="AF717" s="170"/>
      <c r="AG717" s="651" t="s">
        <v>685</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636</v>
      </c>
      <c r="AE719" s="655"/>
      <c r="AF719" s="655"/>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20.100000000000001"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hidden="1"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1"/>
      <c r="AH724" s="220"/>
      <c r="AI724" s="220"/>
      <c r="AJ724" s="220"/>
      <c r="AK724" s="220"/>
      <c r="AL724" s="220"/>
      <c r="AM724" s="220"/>
      <c r="AN724" s="220"/>
      <c r="AO724" s="220"/>
      <c r="AP724" s="220"/>
      <c r="AQ724" s="220"/>
      <c r="AR724" s="220"/>
      <c r="AS724" s="220"/>
      <c r="AT724" s="220"/>
      <c r="AU724" s="220"/>
      <c r="AV724" s="220"/>
      <c r="AW724" s="220"/>
      <c r="AX724" s="412"/>
    </row>
    <row r="725" spans="1:52" ht="30" customHeight="1" x14ac:dyDescent="0.15">
      <c r="A725" s="639"/>
      <c r="B725" s="640"/>
      <c r="C725" s="900" t="s">
        <v>633</v>
      </c>
      <c r="D725" s="901"/>
      <c r="E725" s="901"/>
      <c r="F725" s="902"/>
      <c r="G725" s="941"/>
      <c r="H725" s="942"/>
      <c r="I725" s="65" t="str">
        <f t="shared" si="113"/>
        <v/>
      </c>
      <c r="J725" s="943">
        <v>599</v>
      </c>
      <c r="K725" s="943"/>
      <c r="L725" s="65" t="str">
        <f t="shared" si="114"/>
        <v/>
      </c>
      <c r="M725" s="66"/>
      <c r="N725" s="934" t="s">
        <v>665</v>
      </c>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6" customHeight="1" x14ac:dyDescent="0.15">
      <c r="A726" s="605" t="s">
        <v>47</v>
      </c>
      <c r="B726" s="606"/>
      <c r="C726" s="426" t="s">
        <v>52</v>
      </c>
      <c r="D726" s="565"/>
      <c r="E726" s="565"/>
      <c r="F726" s="566"/>
      <c r="G726" s="781" t="s">
        <v>718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6" customHeight="1" thickBot="1" x14ac:dyDescent="0.2">
      <c r="A727" s="607"/>
      <c r="B727" s="608"/>
      <c r="C727" s="682" t="s">
        <v>56</v>
      </c>
      <c r="D727" s="683"/>
      <c r="E727" s="683"/>
      <c r="F727" s="684"/>
      <c r="G727" s="779" t="s">
        <v>714</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713</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633</v>
      </c>
      <c r="F746" s="98"/>
      <c r="G746" s="98"/>
      <c r="H746" s="85" t="str">
        <f>IF(E746="","","-")</f>
        <v>-</v>
      </c>
      <c r="I746" s="98"/>
      <c r="J746" s="98"/>
      <c r="K746" s="85" t="str">
        <f>IF(I746="","","-")</f>
        <v/>
      </c>
      <c r="L746" s="89">
        <v>534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633</v>
      </c>
      <c r="F747" s="98"/>
      <c r="G747" s="98"/>
      <c r="H747" s="85" t="str">
        <f>IF(E747="","","-")</f>
        <v>-</v>
      </c>
      <c r="I747" s="98"/>
      <c r="J747" s="98"/>
      <c r="K747" s="85" t="str">
        <f>IF(I747="","","-")</f>
        <v/>
      </c>
      <c r="L747" s="89">
        <v>541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2" t="s">
        <v>687</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675</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40"/>
      <c r="B788" s="747"/>
      <c r="C788" s="747"/>
      <c r="D788" s="747"/>
      <c r="E788" s="747"/>
      <c r="F788" s="748"/>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40"/>
      <c r="B789" s="747"/>
      <c r="C789" s="747"/>
      <c r="D789" s="747"/>
      <c r="E789" s="747"/>
      <c r="F789" s="748"/>
      <c r="G789" s="432" t="s">
        <v>676</v>
      </c>
      <c r="H789" s="433"/>
      <c r="I789" s="433"/>
      <c r="J789" s="433"/>
      <c r="K789" s="434"/>
      <c r="L789" s="435" t="s">
        <v>677</v>
      </c>
      <c r="M789" s="436"/>
      <c r="N789" s="436"/>
      <c r="O789" s="436"/>
      <c r="P789" s="436"/>
      <c r="Q789" s="436"/>
      <c r="R789" s="436"/>
      <c r="S789" s="436"/>
      <c r="T789" s="436"/>
      <c r="U789" s="436"/>
      <c r="V789" s="436"/>
      <c r="W789" s="436"/>
      <c r="X789" s="437"/>
      <c r="Y789" s="438">
        <v>4069</v>
      </c>
      <c r="Z789" s="439"/>
      <c r="AA789" s="439"/>
      <c r="AB789" s="541"/>
      <c r="AC789" s="432" t="s">
        <v>676</v>
      </c>
      <c r="AD789" s="433"/>
      <c r="AE789" s="433"/>
      <c r="AF789" s="433"/>
      <c r="AG789" s="434"/>
      <c r="AH789" s="435" t="s">
        <v>678</v>
      </c>
      <c r="AI789" s="436"/>
      <c r="AJ789" s="436"/>
      <c r="AK789" s="436"/>
      <c r="AL789" s="436"/>
      <c r="AM789" s="436"/>
      <c r="AN789" s="436"/>
      <c r="AO789" s="436"/>
      <c r="AP789" s="436"/>
      <c r="AQ789" s="436"/>
      <c r="AR789" s="436"/>
      <c r="AS789" s="436"/>
      <c r="AT789" s="437"/>
      <c r="AU789" s="438">
        <v>23</v>
      </c>
      <c r="AV789" s="439"/>
      <c r="AW789" s="439"/>
      <c r="AX789" s="440"/>
    </row>
    <row r="790" spans="1:51" ht="24.75" hidden="1" customHeight="1" x14ac:dyDescent="0.15">
      <c r="A790" s="540"/>
      <c r="B790" s="747"/>
      <c r="C790" s="747"/>
      <c r="D790" s="747"/>
      <c r="E790" s="747"/>
      <c r="F790" s="748"/>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0"/>
      <c r="B791" s="747"/>
      <c r="C791" s="747"/>
      <c r="D791" s="747"/>
      <c r="E791" s="747"/>
      <c r="F791" s="748"/>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0"/>
      <c r="B792" s="747"/>
      <c r="C792" s="747"/>
      <c r="D792" s="747"/>
      <c r="E792" s="747"/>
      <c r="F792" s="748"/>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0"/>
      <c r="B793" s="747"/>
      <c r="C793" s="747"/>
      <c r="D793" s="747"/>
      <c r="E793" s="747"/>
      <c r="F793" s="748"/>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0"/>
      <c r="B794" s="747"/>
      <c r="C794" s="747"/>
      <c r="D794" s="747"/>
      <c r="E794" s="747"/>
      <c r="F794" s="748"/>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0"/>
      <c r="B795" s="747"/>
      <c r="C795" s="747"/>
      <c r="D795" s="747"/>
      <c r="E795" s="747"/>
      <c r="F795" s="748"/>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0"/>
      <c r="B796" s="747"/>
      <c r="C796" s="747"/>
      <c r="D796" s="747"/>
      <c r="E796" s="747"/>
      <c r="F796" s="748"/>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0"/>
      <c r="B797" s="747"/>
      <c r="C797" s="747"/>
      <c r="D797" s="747"/>
      <c r="E797" s="747"/>
      <c r="F797" s="748"/>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0"/>
      <c r="B798" s="747"/>
      <c r="C798" s="747"/>
      <c r="D798" s="747"/>
      <c r="E798" s="747"/>
      <c r="F798" s="748"/>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40"/>
      <c r="B799" s="747"/>
      <c r="C799" s="747"/>
      <c r="D799" s="747"/>
      <c r="E799" s="747"/>
      <c r="F799" s="748"/>
      <c r="G799" s="393" t="s">
        <v>20</v>
      </c>
      <c r="H799" s="394"/>
      <c r="I799" s="394"/>
      <c r="J799" s="394"/>
      <c r="K799" s="394"/>
      <c r="L799" s="395"/>
      <c r="M799" s="396"/>
      <c r="N799" s="396"/>
      <c r="O799" s="396"/>
      <c r="P799" s="396"/>
      <c r="Q799" s="396"/>
      <c r="R799" s="396"/>
      <c r="S799" s="396"/>
      <c r="T799" s="396"/>
      <c r="U799" s="396"/>
      <c r="V799" s="396"/>
      <c r="W799" s="396"/>
      <c r="X799" s="397"/>
      <c r="Y799" s="398">
        <f>SUM(Y789:AB798)</f>
        <v>4069</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23</v>
      </c>
      <c r="AV799" s="399"/>
      <c r="AW799" s="399"/>
      <c r="AX799" s="401"/>
    </row>
    <row r="800" spans="1:51" ht="24.75" hidden="1" customHeight="1" x14ac:dyDescent="0.15">
      <c r="A800" s="540"/>
      <c r="B800" s="747"/>
      <c r="C800" s="747"/>
      <c r="D800" s="747"/>
      <c r="E800" s="747"/>
      <c r="F800" s="748"/>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40"/>
      <c r="B801" s="747"/>
      <c r="C801" s="747"/>
      <c r="D801" s="747"/>
      <c r="E801" s="747"/>
      <c r="F801" s="748"/>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40"/>
      <c r="B802" s="747"/>
      <c r="C802" s="747"/>
      <c r="D802" s="747"/>
      <c r="E802" s="747"/>
      <c r="F802" s="748"/>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1"/>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40"/>
      <c r="B803" s="747"/>
      <c r="C803" s="747"/>
      <c r="D803" s="747"/>
      <c r="E803" s="747"/>
      <c r="F803" s="748"/>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40"/>
      <c r="B804" s="747"/>
      <c r="C804" s="747"/>
      <c r="D804" s="747"/>
      <c r="E804" s="747"/>
      <c r="F804" s="748"/>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40"/>
      <c r="B805" s="747"/>
      <c r="C805" s="747"/>
      <c r="D805" s="747"/>
      <c r="E805" s="747"/>
      <c r="F805" s="748"/>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40"/>
      <c r="B806" s="747"/>
      <c r="C806" s="747"/>
      <c r="D806" s="747"/>
      <c r="E806" s="747"/>
      <c r="F806" s="748"/>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40"/>
      <c r="B807" s="747"/>
      <c r="C807" s="747"/>
      <c r="D807" s="747"/>
      <c r="E807" s="747"/>
      <c r="F807" s="748"/>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40"/>
      <c r="B808" s="747"/>
      <c r="C808" s="747"/>
      <c r="D808" s="747"/>
      <c r="E808" s="747"/>
      <c r="F808" s="748"/>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40"/>
      <c r="B809" s="747"/>
      <c r="C809" s="747"/>
      <c r="D809" s="747"/>
      <c r="E809" s="747"/>
      <c r="F809" s="748"/>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40"/>
      <c r="B810" s="747"/>
      <c r="C810" s="747"/>
      <c r="D810" s="747"/>
      <c r="E810" s="747"/>
      <c r="F810" s="748"/>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40"/>
      <c r="B811" s="747"/>
      <c r="C811" s="747"/>
      <c r="D811" s="747"/>
      <c r="E811" s="747"/>
      <c r="F811" s="748"/>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40"/>
      <c r="B812" s="747"/>
      <c r="C812" s="747"/>
      <c r="D812" s="747"/>
      <c r="E812" s="747"/>
      <c r="F812" s="748"/>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40"/>
      <c r="B813" s="747"/>
      <c r="C813" s="747"/>
      <c r="D813" s="747"/>
      <c r="E813" s="747"/>
      <c r="F813" s="748"/>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40"/>
      <c r="B814" s="747"/>
      <c r="C814" s="747"/>
      <c r="D814" s="747"/>
      <c r="E814" s="747"/>
      <c r="F814" s="748"/>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40"/>
      <c r="B815" s="747"/>
      <c r="C815" s="747"/>
      <c r="D815" s="747"/>
      <c r="E815" s="747"/>
      <c r="F815" s="748"/>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1"/>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40"/>
      <c r="B816" s="747"/>
      <c r="C816" s="747"/>
      <c r="D816" s="747"/>
      <c r="E816" s="747"/>
      <c r="F816" s="748"/>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0"/>
      <c r="B817" s="747"/>
      <c r="C817" s="747"/>
      <c r="D817" s="747"/>
      <c r="E817" s="747"/>
      <c r="F817" s="748"/>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0"/>
      <c r="B818" s="747"/>
      <c r="C818" s="747"/>
      <c r="D818" s="747"/>
      <c r="E818" s="747"/>
      <c r="F818" s="748"/>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0"/>
      <c r="B819" s="747"/>
      <c r="C819" s="747"/>
      <c r="D819" s="747"/>
      <c r="E819" s="747"/>
      <c r="F819" s="748"/>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0"/>
      <c r="B820" s="747"/>
      <c r="C820" s="747"/>
      <c r="D820" s="747"/>
      <c r="E820" s="747"/>
      <c r="F820" s="748"/>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0"/>
      <c r="B821" s="747"/>
      <c r="C821" s="747"/>
      <c r="D821" s="747"/>
      <c r="E821" s="747"/>
      <c r="F821" s="748"/>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0"/>
      <c r="B822" s="747"/>
      <c r="C822" s="747"/>
      <c r="D822" s="747"/>
      <c r="E822" s="747"/>
      <c r="F822" s="748"/>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0"/>
      <c r="B823" s="747"/>
      <c r="C823" s="747"/>
      <c r="D823" s="747"/>
      <c r="E823" s="747"/>
      <c r="F823" s="748"/>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0"/>
      <c r="B824" s="747"/>
      <c r="C824" s="747"/>
      <c r="D824" s="747"/>
      <c r="E824" s="747"/>
      <c r="F824" s="748"/>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0"/>
      <c r="B825" s="747"/>
      <c r="C825" s="747"/>
      <c r="D825" s="747"/>
      <c r="E825" s="747"/>
      <c r="F825" s="748"/>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0"/>
      <c r="B826" s="747"/>
      <c r="C826" s="747"/>
      <c r="D826" s="747"/>
      <c r="E826" s="747"/>
      <c r="F826" s="748"/>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40"/>
      <c r="B827" s="747"/>
      <c r="C827" s="747"/>
      <c r="D827" s="747"/>
      <c r="E827" s="747"/>
      <c r="F827" s="748"/>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40"/>
      <c r="B828" s="747"/>
      <c r="C828" s="747"/>
      <c r="D828" s="747"/>
      <c r="E828" s="747"/>
      <c r="F828" s="748"/>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1"/>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40"/>
      <c r="B829" s="747"/>
      <c r="C829" s="747"/>
      <c r="D829" s="747"/>
      <c r="E829" s="747"/>
      <c r="F829" s="748"/>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0"/>
      <c r="B830" s="747"/>
      <c r="C830" s="747"/>
      <c r="D830" s="747"/>
      <c r="E830" s="747"/>
      <c r="F830" s="748"/>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0"/>
      <c r="B831" s="747"/>
      <c r="C831" s="747"/>
      <c r="D831" s="747"/>
      <c r="E831" s="747"/>
      <c r="F831" s="748"/>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0"/>
      <c r="B832" s="747"/>
      <c r="C832" s="747"/>
      <c r="D832" s="747"/>
      <c r="E832" s="747"/>
      <c r="F832" s="748"/>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0"/>
      <c r="B833" s="747"/>
      <c r="C833" s="747"/>
      <c r="D833" s="747"/>
      <c r="E833" s="747"/>
      <c r="F833" s="748"/>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0"/>
      <c r="B834" s="747"/>
      <c r="C834" s="747"/>
      <c r="D834" s="747"/>
      <c r="E834" s="747"/>
      <c r="F834" s="748"/>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0"/>
      <c r="B835" s="747"/>
      <c r="C835" s="747"/>
      <c r="D835" s="747"/>
      <c r="E835" s="747"/>
      <c r="F835" s="748"/>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0"/>
      <c r="B836" s="747"/>
      <c r="C836" s="747"/>
      <c r="D836" s="747"/>
      <c r="E836" s="747"/>
      <c r="F836" s="748"/>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0"/>
      <c r="B837" s="747"/>
      <c r="C837" s="747"/>
      <c r="D837" s="747"/>
      <c r="E837" s="747"/>
      <c r="F837" s="748"/>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0"/>
      <c r="B838" s="747"/>
      <c r="C838" s="747"/>
      <c r="D838" s="747"/>
      <c r="E838" s="747"/>
      <c r="F838" s="748"/>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287</v>
      </c>
      <c r="AI844" s="334"/>
      <c r="AJ844" s="334"/>
      <c r="AK844" s="334"/>
      <c r="AL844" s="334" t="s">
        <v>21</v>
      </c>
      <c r="AM844" s="334"/>
      <c r="AN844" s="334"/>
      <c r="AO844" s="409"/>
      <c r="AP844" s="410" t="s">
        <v>222</v>
      </c>
      <c r="AQ844" s="410"/>
      <c r="AR844" s="410"/>
      <c r="AS844" s="410"/>
      <c r="AT844" s="410"/>
      <c r="AU844" s="410"/>
      <c r="AV844" s="410"/>
      <c r="AW844" s="410"/>
      <c r="AX844" s="410"/>
    </row>
    <row r="845" spans="1:51" ht="30" customHeight="1" x14ac:dyDescent="0.15">
      <c r="A845" s="388">
        <v>1</v>
      </c>
      <c r="B845" s="388">
        <v>1</v>
      </c>
      <c r="C845" s="407" t="s">
        <v>701</v>
      </c>
      <c r="D845" s="402"/>
      <c r="E845" s="402"/>
      <c r="F845" s="402"/>
      <c r="G845" s="402"/>
      <c r="H845" s="402"/>
      <c r="I845" s="402"/>
      <c r="J845" s="403">
        <v>6000012070001</v>
      </c>
      <c r="K845" s="404"/>
      <c r="L845" s="404"/>
      <c r="M845" s="404"/>
      <c r="N845" s="404"/>
      <c r="O845" s="404"/>
      <c r="P845" s="302" t="s">
        <v>700</v>
      </c>
      <c r="Q845" s="303"/>
      <c r="R845" s="303"/>
      <c r="S845" s="303"/>
      <c r="T845" s="303"/>
      <c r="U845" s="303"/>
      <c r="V845" s="303"/>
      <c r="W845" s="303"/>
      <c r="X845" s="303"/>
      <c r="Y845" s="305">
        <v>4069</v>
      </c>
      <c r="Z845" s="306"/>
      <c r="AA845" s="306"/>
      <c r="AB845" s="307"/>
      <c r="AC845" s="309" t="s">
        <v>79</v>
      </c>
      <c r="AD845" s="310"/>
      <c r="AE845" s="310"/>
      <c r="AF845" s="310"/>
      <c r="AG845" s="310"/>
      <c r="AH845" s="313" t="s">
        <v>699</v>
      </c>
      <c r="AI845" s="314"/>
      <c r="AJ845" s="314"/>
      <c r="AK845" s="315"/>
      <c r="AL845" s="313" t="s">
        <v>699</v>
      </c>
      <c r="AM845" s="314"/>
      <c r="AN845" s="314"/>
      <c r="AO845" s="315"/>
      <c r="AP845" s="308" t="s">
        <v>699</v>
      </c>
      <c r="AQ845" s="308"/>
      <c r="AR845" s="308"/>
      <c r="AS845" s="308"/>
      <c r="AT845" s="308"/>
      <c r="AU845" s="308"/>
      <c r="AV845" s="308"/>
      <c r="AW845" s="308"/>
      <c r="AX845" s="308"/>
    </row>
    <row r="846" spans="1:51" ht="30" customHeight="1" x14ac:dyDescent="0.15">
      <c r="A846" s="388">
        <v>2</v>
      </c>
      <c r="B846" s="388">
        <v>1</v>
      </c>
      <c r="C846" s="407" t="s">
        <v>702</v>
      </c>
      <c r="D846" s="402"/>
      <c r="E846" s="402"/>
      <c r="F846" s="402"/>
      <c r="G846" s="402"/>
      <c r="H846" s="402"/>
      <c r="I846" s="402"/>
      <c r="J846" s="403">
        <v>6000012070001</v>
      </c>
      <c r="K846" s="404"/>
      <c r="L846" s="404"/>
      <c r="M846" s="404"/>
      <c r="N846" s="404"/>
      <c r="O846" s="404"/>
      <c r="P846" s="302" t="s">
        <v>700</v>
      </c>
      <c r="Q846" s="303"/>
      <c r="R846" s="303"/>
      <c r="S846" s="303"/>
      <c r="T846" s="303"/>
      <c r="U846" s="303"/>
      <c r="V846" s="303"/>
      <c r="W846" s="303"/>
      <c r="X846" s="303"/>
      <c r="Y846" s="305">
        <v>209</v>
      </c>
      <c r="Z846" s="306"/>
      <c r="AA846" s="306"/>
      <c r="AB846" s="307"/>
      <c r="AC846" s="309" t="s">
        <v>79</v>
      </c>
      <c r="AD846" s="310"/>
      <c r="AE846" s="310"/>
      <c r="AF846" s="310"/>
      <c r="AG846" s="310"/>
      <c r="AH846" s="313" t="s">
        <v>699</v>
      </c>
      <c r="AI846" s="314"/>
      <c r="AJ846" s="314"/>
      <c r="AK846" s="315"/>
      <c r="AL846" s="313" t="s">
        <v>699</v>
      </c>
      <c r="AM846" s="314"/>
      <c r="AN846" s="314"/>
      <c r="AO846" s="315"/>
      <c r="AP846" s="308" t="s">
        <v>699</v>
      </c>
      <c r="AQ846" s="308"/>
      <c r="AR846" s="308"/>
      <c r="AS846" s="308"/>
      <c r="AT846" s="308"/>
      <c r="AU846" s="308"/>
      <c r="AV846" s="308"/>
      <c r="AW846" s="308"/>
      <c r="AX846" s="308"/>
      <c r="AY846">
        <f>COUNTA($C$846)</f>
        <v>1</v>
      </c>
    </row>
    <row r="847" spans="1:51" ht="30" customHeight="1" x14ac:dyDescent="0.15">
      <c r="A847" s="388">
        <v>3</v>
      </c>
      <c r="B847" s="388">
        <v>1</v>
      </c>
      <c r="C847" s="407" t="s">
        <v>703</v>
      </c>
      <c r="D847" s="402"/>
      <c r="E847" s="402"/>
      <c r="F847" s="402"/>
      <c r="G847" s="402"/>
      <c r="H847" s="402"/>
      <c r="I847" s="402"/>
      <c r="J847" s="403">
        <v>6000012070001</v>
      </c>
      <c r="K847" s="404"/>
      <c r="L847" s="404"/>
      <c r="M847" s="404"/>
      <c r="N847" s="404"/>
      <c r="O847" s="404"/>
      <c r="P847" s="302" t="s">
        <v>700</v>
      </c>
      <c r="Q847" s="303"/>
      <c r="R847" s="303"/>
      <c r="S847" s="303"/>
      <c r="T847" s="303"/>
      <c r="U847" s="303"/>
      <c r="V847" s="303"/>
      <c r="W847" s="303"/>
      <c r="X847" s="303"/>
      <c r="Y847" s="305">
        <v>81</v>
      </c>
      <c r="Z847" s="306"/>
      <c r="AA847" s="306"/>
      <c r="AB847" s="307"/>
      <c r="AC847" s="309" t="s">
        <v>79</v>
      </c>
      <c r="AD847" s="310"/>
      <c r="AE847" s="310"/>
      <c r="AF847" s="310"/>
      <c r="AG847" s="310"/>
      <c r="AH847" s="313" t="s">
        <v>699</v>
      </c>
      <c r="AI847" s="314"/>
      <c r="AJ847" s="314"/>
      <c r="AK847" s="315"/>
      <c r="AL847" s="313" t="s">
        <v>699</v>
      </c>
      <c r="AM847" s="314"/>
      <c r="AN847" s="314"/>
      <c r="AO847" s="315"/>
      <c r="AP847" s="308" t="s">
        <v>699</v>
      </c>
      <c r="AQ847" s="308"/>
      <c r="AR847" s="308"/>
      <c r="AS847" s="308"/>
      <c r="AT847" s="308"/>
      <c r="AU847" s="308"/>
      <c r="AV847" s="308"/>
      <c r="AW847" s="308"/>
      <c r="AX847" s="308"/>
      <c r="AY847">
        <f>COUNTA($C$847)</f>
        <v>1</v>
      </c>
    </row>
    <row r="848" spans="1:51" ht="30" customHeight="1" x14ac:dyDescent="0.15">
      <c r="A848" s="388">
        <v>4</v>
      </c>
      <c r="B848" s="388">
        <v>1</v>
      </c>
      <c r="C848" s="407" t="s">
        <v>704</v>
      </c>
      <c r="D848" s="402"/>
      <c r="E848" s="402"/>
      <c r="F848" s="402"/>
      <c r="G848" s="402"/>
      <c r="H848" s="402"/>
      <c r="I848" s="402"/>
      <c r="J848" s="403">
        <v>6000012070001</v>
      </c>
      <c r="K848" s="404"/>
      <c r="L848" s="404"/>
      <c r="M848" s="404"/>
      <c r="N848" s="404"/>
      <c r="O848" s="404"/>
      <c r="P848" s="302" t="s">
        <v>700</v>
      </c>
      <c r="Q848" s="303"/>
      <c r="R848" s="303"/>
      <c r="S848" s="303"/>
      <c r="T848" s="303"/>
      <c r="U848" s="303"/>
      <c r="V848" s="303"/>
      <c r="W848" s="303"/>
      <c r="X848" s="303"/>
      <c r="Y848" s="305">
        <v>7</v>
      </c>
      <c r="Z848" s="306"/>
      <c r="AA848" s="306"/>
      <c r="AB848" s="307"/>
      <c r="AC848" s="309" t="s">
        <v>79</v>
      </c>
      <c r="AD848" s="310"/>
      <c r="AE848" s="310"/>
      <c r="AF848" s="310"/>
      <c r="AG848" s="310"/>
      <c r="AH848" s="313" t="s">
        <v>699</v>
      </c>
      <c r="AI848" s="314"/>
      <c r="AJ848" s="314"/>
      <c r="AK848" s="315"/>
      <c r="AL848" s="313" t="s">
        <v>699</v>
      </c>
      <c r="AM848" s="314"/>
      <c r="AN848" s="314"/>
      <c r="AO848" s="315"/>
      <c r="AP848" s="308" t="s">
        <v>699</v>
      </c>
      <c r="AQ848" s="308"/>
      <c r="AR848" s="308"/>
      <c r="AS848" s="308"/>
      <c r="AT848" s="308"/>
      <c r="AU848" s="308"/>
      <c r="AV848" s="308"/>
      <c r="AW848" s="308"/>
      <c r="AX848" s="308"/>
      <c r="AY848">
        <f>COUNTA($C$848)</f>
        <v>1</v>
      </c>
    </row>
    <row r="849" spans="1:51" ht="30" customHeight="1" x14ac:dyDescent="0.15">
      <c r="A849" s="388">
        <v>5</v>
      </c>
      <c r="B849" s="388">
        <v>1</v>
      </c>
      <c r="C849" s="407" t="s">
        <v>705</v>
      </c>
      <c r="D849" s="402"/>
      <c r="E849" s="402"/>
      <c r="F849" s="402"/>
      <c r="G849" s="402"/>
      <c r="H849" s="402"/>
      <c r="I849" s="402"/>
      <c r="J849" s="403">
        <v>6000012070001</v>
      </c>
      <c r="K849" s="404"/>
      <c r="L849" s="404"/>
      <c r="M849" s="404"/>
      <c r="N849" s="404"/>
      <c r="O849" s="404"/>
      <c r="P849" s="302" t="s">
        <v>700</v>
      </c>
      <c r="Q849" s="303"/>
      <c r="R849" s="303"/>
      <c r="S849" s="303"/>
      <c r="T849" s="303"/>
      <c r="U849" s="303"/>
      <c r="V849" s="303"/>
      <c r="W849" s="303"/>
      <c r="X849" s="303"/>
      <c r="Y849" s="305">
        <v>5</v>
      </c>
      <c r="Z849" s="306"/>
      <c r="AA849" s="306"/>
      <c r="AB849" s="307"/>
      <c r="AC849" s="309" t="s">
        <v>79</v>
      </c>
      <c r="AD849" s="310"/>
      <c r="AE849" s="310"/>
      <c r="AF849" s="310"/>
      <c r="AG849" s="310"/>
      <c r="AH849" s="313" t="s">
        <v>699</v>
      </c>
      <c r="AI849" s="314"/>
      <c r="AJ849" s="314"/>
      <c r="AK849" s="315"/>
      <c r="AL849" s="313" t="s">
        <v>699</v>
      </c>
      <c r="AM849" s="314"/>
      <c r="AN849" s="314"/>
      <c r="AO849" s="315"/>
      <c r="AP849" s="308" t="s">
        <v>699</v>
      </c>
      <c r="AQ849" s="308"/>
      <c r="AR849" s="308"/>
      <c r="AS849" s="308"/>
      <c r="AT849" s="308"/>
      <c r="AU849" s="308"/>
      <c r="AV849" s="308"/>
      <c r="AW849" s="308"/>
      <c r="AX849" s="308"/>
      <c r="AY849">
        <f>COUNTA($C$849)</f>
        <v>1</v>
      </c>
    </row>
    <row r="850" spans="1:51" ht="30" customHeight="1" x14ac:dyDescent="0.15">
      <c r="A850" s="388">
        <v>6</v>
      </c>
      <c r="B850" s="388">
        <v>1</v>
      </c>
      <c r="C850" s="407" t="s">
        <v>706</v>
      </c>
      <c r="D850" s="402"/>
      <c r="E850" s="402"/>
      <c r="F850" s="402"/>
      <c r="G850" s="402"/>
      <c r="H850" s="402"/>
      <c r="I850" s="402"/>
      <c r="J850" s="403">
        <v>6000012070001</v>
      </c>
      <c r="K850" s="404"/>
      <c r="L850" s="404"/>
      <c r="M850" s="404"/>
      <c r="N850" s="404"/>
      <c r="O850" s="404"/>
      <c r="P850" s="302" t="s">
        <v>700</v>
      </c>
      <c r="Q850" s="303"/>
      <c r="R850" s="303"/>
      <c r="S850" s="303"/>
      <c r="T850" s="303"/>
      <c r="U850" s="303"/>
      <c r="V850" s="303"/>
      <c r="W850" s="303"/>
      <c r="X850" s="303"/>
      <c r="Y850" s="305">
        <v>5</v>
      </c>
      <c r="Z850" s="306"/>
      <c r="AA850" s="306"/>
      <c r="AB850" s="307"/>
      <c r="AC850" s="309" t="s">
        <v>79</v>
      </c>
      <c r="AD850" s="310"/>
      <c r="AE850" s="310"/>
      <c r="AF850" s="310"/>
      <c r="AG850" s="310"/>
      <c r="AH850" s="313" t="s">
        <v>699</v>
      </c>
      <c r="AI850" s="314"/>
      <c r="AJ850" s="314"/>
      <c r="AK850" s="315"/>
      <c r="AL850" s="313" t="s">
        <v>699</v>
      </c>
      <c r="AM850" s="314"/>
      <c r="AN850" s="314"/>
      <c r="AO850" s="315"/>
      <c r="AP850" s="308" t="s">
        <v>699</v>
      </c>
      <c r="AQ850" s="308"/>
      <c r="AR850" s="308"/>
      <c r="AS850" s="308"/>
      <c r="AT850" s="308"/>
      <c r="AU850" s="308"/>
      <c r="AV850" s="308"/>
      <c r="AW850" s="308"/>
      <c r="AX850" s="308"/>
      <c r="AY850">
        <f>COUNTA($C$850)</f>
        <v>1</v>
      </c>
    </row>
    <row r="851" spans="1:51" ht="30" customHeight="1" x14ac:dyDescent="0.15">
      <c r="A851" s="388">
        <v>7</v>
      </c>
      <c r="B851" s="388">
        <v>1</v>
      </c>
      <c r="C851" s="407" t="s">
        <v>707</v>
      </c>
      <c r="D851" s="402"/>
      <c r="E851" s="402"/>
      <c r="F851" s="402"/>
      <c r="G851" s="402"/>
      <c r="H851" s="402"/>
      <c r="I851" s="402"/>
      <c r="J851" s="403">
        <v>6000012070001</v>
      </c>
      <c r="K851" s="404"/>
      <c r="L851" s="404"/>
      <c r="M851" s="404"/>
      <c r="N851" s="404"/>
      <c r="O851" s="404"/>
      <c r="P851" s="302" t="s">
        <v>700</v>
      </c>
      <c r="Q851" s="303"/>
      <c r="R851" s="303"/>
      <c r="S851" s="303"/>
      <c r="T851" s="303"/>
      <c r="U851" s="303"/>
      <c r="V851" s="303"/>
      <c r="W851" s="303"/>
      <c r="X851" s="303"/>
      <c r="Y851" s="305">
        <v>1</v>
      </c>
      <c r="Z851" s="306"/>
      <c r="AA851" s="306"/>
      <c r="AB851" s="307"/>
      <c r="AC851" s="309" t="s">
        <v>79</v>
      </c>
      <c r="AD851" s="310"/>
      <c r="AE851" s="310"/>
      <c r="AF851" s="310"/>
      <c r="AG851" s="310"/>
      <c r="AH851" s="313" t="s">
        <v>699</v>
      </c>
      <c r="AI851" s="314"/>
      <c r="AJ851" s="314"/>
      <c r="AK851" s="315"/>
      <c r="AL851" s="313" t="s">
        <v>699</v>
      </c>
      <c r="AM851" s="314"/>
      <c r="AN851" s="314"/>
      <c r="AO851" s="315"/>
      <c r="AP851" s="308" t="s">
        <v>699</v>
      </c>
      <c r="AQ851" s="308"/>
      <c r="AR851" s="308"/>
      <c r="AS851" s="308"/>
      <c r="AT851" s="308"/>
      <c r="AU851" s="308"/>
      <c r="AV851" s="308"/>
      <c r="AW851" s="308"/>
      <c r="AX851" s="308"/>
      <c r="AY851">
        <f>COUNTA($C$851)</f>
        <v>1</v>
      </c>
    </row>
    <row r="852" spans="1:51" ht="30" customHeight="1" x14ac:dyDescent="0.15">
      <c r="A852" s="388">
        <v>8</v>
      </c>
      <c r="B852" s="388">
        <v>1</v>
      </c>
      <c r="C852" s="407" t="s">
        <v>708</v>
      </c>
      <c r="D852" s="402"/>
      <c r="E852" s="402"/>
      <c r="F852" s="402"/>
      <c r="G852" s="402"/>
      <c r="H852" s="402"/>
      <c r="I852" s="402"/>
      <c r="J852" s="403">
        <v>6000012070001</v>
      </c>
      <c r="K852" s="404"/>
      <c r="L852" s="404"/>
      <c r="M852" s="404"/>
      <c r="N852" s="404"/>
      <c r="O852" s="404"/>
      <c r="P852" s="302" t="s">
        <v>700</v>
      </c>
      <c r="Q852" s="303"/>
      <c r="R852" s="303"/>
      <c r="S852" s="303"/>
      <c r="T852" s="303"/>
      <c r="U852" s="303"/>
      <c r="V852" s="303"/>
      <c r="W852" s="303"/>
      <c r="X852" s="303"/>
      <c r="Y852" s="305">
        <v>1</v>
      </c>
      <c r="Z852" s="306"/>
      <c r="AA852" s="306"/>
      <c r="AB852" s="307"/>
      <c r="AC852" s="309" t="s">
        <v>79</v>
      </c>
      <c r="AD852" s="310"/>
      <c r="AE852" s="310"/>
      <c r="AF852" s="310"/>
      <c r="AG852" s="310"/>
      <c r="AH852" s="313" t="s">
        <v>699</v>
      </c>
      <c r="AI852" s="314"/>
      <c r="AJ852" s="314"/>
      <c r="AK852" s="315"/>
      <c r="AL852" s="313" t="s">
        <v>699</v>
      </c>
      <c r="AM852" s="314"/>
      <c r="AN852" s="314"/>
      <c r="AO852" s="315"/>
      <c r="AP852" s="308" t="s">
        <v>699</v>
      </c>
      <c r="AQ852" s="308"/>
      <c r="AR852" s="308"/>
      <c r="AS852" s="308"/>
      <c r="AT852" s="308"/>
      <c r="AU852" s="308"/>
      <c r="AV852" s="308"/>
      <c r="AW852" s="308"/>
      <c r="AX852" s="308"/>
      <c r="AY852">
        <f>COUNTA($C$852)</f>
        <v>1</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3"/>
      <c r="R853" s="303"/>
      <c r="S853" s="303"/>
      <c r="T853" s="303"/>
      <c r="U853" s="303"/>
      <c r="V853" s="303"/>
      <c r="W853" s="303"/>
      <c r="X853" s="303"/>
      <c r="Y853" s="305"/>
      <c r="Z853" s="306"/>
      <c r="AA853" s="306"/>
      <c r="AB853" s="307"/>
      <c r="AC853" s="309"/>
      <c r="AD853" s="310"/>
      <c r="AE853" s="310"/>
      <c r="AF853" s="310"/>
      <c r="AG853" s="310"/>
      <c r="AH853" s="313"/>
      <c r="AI853" s="314"/>
      <c r="AJ853" s="314"/>
      <c r="AK853" s="315"/>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5"/>
      <c r="Z854" s="306"/>
      <c r="AA854" s="306"/>
      <c r="AB854" s="307"/>
      <c r="AC854" s="309"/>
      <c r="AD854" s="310"/>
      <c r="AE854" s="310"/>
      <c r="AF854" s="310"/>
      <c r="AG854" s="310"/>
      <c r="AH854" s="313"/>
      <c r="AI854" s="314"/>
      <c r="AJ854" s="314"/>
      <c r="AK854" s="315"/>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287</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2" t="s">
        <v>688</v>
      </c>
      <c r="D878" s="402"/>
      <c r="E878" s="402"/>
      <c r="F878" s="402"/>
      <c r="G878" s="402"/>
      <c r="H878" s="402"/>
      <c r="I878" s="402"/>
      <c r="J878" s="403" t="s">
        <v>644</v>
      </c>
      <c r="K878" s="404"/>
      <c r="L878" s="404"/>
      <c r="M878" s="404"/>
      <c r="N878" s="404"/>
      <c r="O878" s="404"/>
      <c r="P878" s="304" t="s">
        <v>698</v>
      </c>
      <c r="Q878" s="304"/>
      <c r="R878" s="304"/>
      <c r="S878" s="304"/>
      <c r="T878" s="304"/>
      <c r="U878" s="304"/>
      <c r="V878" s="304"/>
      <c r="W878" s="304"/>
      <c r="X878" s="304"/>
      <c r="Y878" s="305">
        <v>23</v>
      </c>
      <c r="Z878" s="306"/>
      <c r="AA878" s="306"/>
      <c r="AB878" s="307"/>
      <c r="AC878" s="309" t="s">
        <v>79</v>
      </c>
      <c r="AD878" s="310"/>
      <c r="AE878" s="310"/>
      <c r="AF878" s="310"/>
      <c r="AG878" s="310"/>
      <c r="AH878" s="405" t="s">
        <v>699</v>
      </c>
      <c r="AI878" s="406"/>
      <c r="AJ878" s="406"/>
      <c r="AK878" s="406"/>
      <c r="AL878" s="313" t="s">
        <v>699</v>
      </c>
      <c r="AM878" s="314"/>
      <c r="AN878" s="314"/>
      <c r="AO878" s="315"/>
      <c r="AP878" s="308" t="s">
        <v>699</v>
      </c>
      <c r="AQ878" s="308"/>
      <c r="AR878" s="308"/>
      <c r="AS878" s="308"/>
      <c r="AT878" s="308"/>
      <c r="AU878" s="308"/>
      <c r="AV878" s="308"/>
      <c r="AW878" s="308"/>
      <c r="AX878" s="308"/>
      <c r="AY878">
        <f t="shared" si="118"/>
        <v>1</v>
      </c>
    </row>
    <row r="879" spans="1:51" ht="30" customHeight="1" x14ac:dyDescent="0.15">
      <c r="A879" s="388">
        <v>2</v>
      </c>
      <c r="B879" s="388">
        <v>1</v>
      </c>
      <c r="C879" s="407" t="s">
        <v>689</v>
      </c>
      <c r="D879" s="402"/>
      <c r="E879" s="402"/>
      <c r="F879" s="402"/>
      <c r="G879" s="402"/>
      <c r="H879" s="402"/>
      <c r="I879" s="402"/>
      <c r="J879" s="403" t="s">
        <v>644</v>
      </c>
      <c r="K879" s="404"/>
      <c r="L879" s="404"/>
      <c r="M879" s="404"/>
      <c r="N879" s="404"/>
      <c r="O879" s="404"/>
      <c r="P879" s="304" t="s">
        <v>698</v>
      </c>
      <c r="Q879" s="304"/>
      <c r="R879" s="304"/>
      <c r="S879" s="304"/>
      <c r="T879" s="304"/>
      <c r="U879" s="304"/>
      <c r="V879" s="304"/>
      <c r="W879" s="304"/>
      <c r="X879" s="304"/>
      <c r="Y879" s="305">
        <v>16</v>
      </c>
      <c r="Z879" s="306"/>
      <c r="AA879" s="306"/>
      <c r="AB879" s="307"/>
      <c r="AC879" s="309" t="s">
        <v>79</v>
      </c>
      <c r="AD879" s="310"/>
      <c r="AE879" s="310"/>
      <c r="AF879" s="310"/>
      <c r="AG879" s="310"/>
      <c r="AH879" s="405" t="s">
        <v>699</v>
      </c>
      <c r="AI879" s="406"/>
      <c r="AJ879" s="406"/>
      <c r="AK879" s="406"/>
      <c r="AL879" s="313" t="s">
        <v>699</v>
      </c>
      <c r="AM879" s="314"/>
      <c r="AN879" s="314"/>
      <c r="AO879" s="315"/>
      <c r="AP879" s="308" t="s">
        <v>699</v>
      </c>
      <c r="AQ879" s="308"/>
      <c r="AR879" s="308"/>
      <c r="AS879" s="308"/>
      <c r="AT879" s="308"/>
      <c r="AU879" s="308"/>
      <c r="AV879" s="308"/>
      <c r="AW879" s="308"/>
      <c r="AX879" s="308"/>
      <c r="AY879">
        <f>COUNTA($C$879)</f>
        <v>1</v>
      </c>
    </row>
    <row r="880" spans="1:51" ht="30" customHeight="1" x14ac:dyDescent="0.15">
      <c r="A880" s="388">
        <v>3</v>
      </c>
      <c r="B880" s="388">
        <v>1</v>
      </c>
      <c r="C880" s="407" t="s">
        <v>690</v>
      </c>
      <c r="D880" s="402"/>
      <c r="E880" s="402"/>
      <c r="F880" s="402"/>
      <c r="G880" s="402"/>
      <c r="H880" s="402"/>
      <c r="I880" s="402"/>
      <c r="J880" s="403" t="s">
        <v>644</v>
      </c>
      <c r="K880" s="404"/>
      <c r="L880" s="404"/>
      <c r="M880" s="404"/>
      <c r="N880" s="404"/>
      <c r="O880" s="404"/>
      <c r="P880" s="408" t="s">
        <v>698</v>
      </c>
      <c r="Q880" s="304"/>
      <c r="R880" s="304"/>
      <c r="S880" s="304"/>
      <c r="T880" s="304"/>
      <c r="U880" s="304"/>
      <c r="V880" s="304"/>
      <c r="W880" s="304"/>
      <c r="X880" s="304"/>
      <c r="Y880" s="305">
        <v>15</v>
      </c>
      <c r="Z880" s="306"/>
      <c r="AA880" s="306"/>
      <c r="AB880" s="307"/>
      <c r="AC880" s="309" t="s">
        <v>79</v>
      </c>
      <c r="AD880" s="310"/>
      <c r="AE880" s="310"/>
      <c r="AF880" s="310"/>
      <c r="AG880" s="310"/>
      <c r="AH880" s="405" t="s">
        <v>699</v>
      </c>
      <c r="AI880" s="406"/>
      <c r="AJ880" s="406"/>
      <c r="AK880" s="406"/>
      <c r="AL880" s="313" t="s">
        <v>699</v>
      </c>
      <c r="AM880" s="314"/>
      <c r="AN880" s="314"/>
      <c r="AO880" s="315"/>
      <c r="AP880" s="308" t="s">
        <v>699</v>
      </c>
      <c r="AQ880" s="308"/>
      <c r="AR880" s="308"/>
      <c r="AS880" s="308"/>
      <c r="AT880" s="308"/>
      <c r="AU880" s="308"/>
      <c r="AV880" s="308"/>
      <c r="AW880" s="308"/>
      <c r="AX880" s="308"/>
      <c r="AY880">
        <f>COUNTA($C$880)</f>
        <v>1</v>
      </c>
    </row>
    <row r="881" spans="1:51" ht="30" customHeight="1" x14ac:dyDescent="0.15">
      <c r="A881" s="388">
        <v>4</v>
      </c>
      <c r="B881" s="388">
        <v>1</v>
      </c>
      <c r="C881" s="407" t="s">
        <v>691</v>
      </c>
      <c r="D881" s="402"/>
      <c r="E881" s="402"/>
      <c r="F881" s="402"/>
      <c r="G881" s="402"/>
      <c r="H881" s="402"/>
      <c r="I881" s="402"/>
      <c r="J881" s="403" t="s">
        <v>644</v>
      </c>
      <c r="K881" s="404"/>
      <c r="L881" s="404"/>
      <c r="M881" s="404"/>
      <c r="N881" s="404"/>
      <c r="O881" s="404"/>
      <c r="P881" s="408" t="s">
        <v>698</v>
      </c>
      <c r="Q881" s="304"/>
      <c r="R881" s="304"/>
      <c r="S881" s="304"/>
      <c r="T881" s="304"/>
      <c r="U881" s="304"/>
      <c r="V881" s="304"/>
      <c r="W881" s="304"/>
      <c r="X881" s="304"/>
      <c r="Y881" s="305">
        <v>15</v>
      </c>
      <c r="Z881" s="306"/>
      <c r="AA881" s="306"/>
      <c r="AB881" s="307"/>
      <c r="AC881" s="309" t="s">
        <v>79</v>
      </c>
      <c r="AD881" s="310"/>
      <c r="AE881" s="310"/>
      <c r="AF881" s="310"/>
      <c r="AG881" s="310"/>
      <c r="AH881" s="405" t="s">
        <v>699</v>
      </c>
      <c r="AI881" s="406"/>
      <c r="AJ881" s="406"/>
      <c r="AK881" s="406"/>
      <c r="AL881" s="313" t="s">
        <v>699</v>
      </c>
      <c r="AM881" s="314"/>
      <c r="AN881" s="314"/>
      <c r="AO881" s="315"/>
      <c r="AP881" s="308" t="s">
        <v>699</v>
      </c>
      <c r="AQ881" s="308"/>
      <c r="AR881" s="308"/>
      <c r="AS881" s="308"/>
      <c r="AT881" s="308"/>
      <c r="AU881" s="308"/>
      <c r="AV881" s="308"/>
      <c r="AW881" s="308"/>
      <c r="AX881" s="308"/>
      <c r="AY881">
        <f>COUNTA($C$881)</f>
        <v>1</v>
      </c>
    </row>
    <row r="882" spans="1:51" ht="30" customHeight="1" x14ac:dyDescent="0.15">
      <c r="A882" s="388">
        <v>5</v>
      </c>
      <c r="B882" s="388">
        <v>1</v>
      </c>
      <c r="C882" s="402" t="s">
        <v>692</v>
      </c>
      <c r="D882" s="402"/>
      <c r="E882" s="402"/>
      <c r="F882" s="402"/>
      <c r="G882" s="402"/>
      <c r="H882" s="402"/>
      <c r="I882" s="402"/>
      <c r="J882" s="403" t="s">
        <v>644</v>
      </c>
      <c r="K882" s="404"/>
      <c r="L882" s="404"/>
      <c r="M882" s="404"/>
      <c r="N882" s="404"/>
      <c r="O882" s="404"/>
      <c r="P882" s="304" t="s">
        <v>698</v>
      </c>
      <c r="Q882" s="304"/>
      <c r="R882" s="304"/>
      <c r="S882" s="304"/>
      <c r="T882" s="304"/>
      <c r="U882" s="304"/>
      <c r="V882" s="304"/>
      <c r="W882" s="304"/>
      <c r="X882" s="304"/>
      <c r="Y882" s="305">
        <v>13</v>
      </c>
      <c r="Z882" s="306"/>
      <c r="AA882" s="306"/>
      <c r="AB882" s="307"/>
      <c r="AC882" s="309" t="s">
        <v>79</v>
      </c>
      <c r="AD882" s="310"/>
      <c r="AE882" s="310"/>
      <c r="AF882" s="310"/>
      <c r="AG882" s="310"/>
      <c r="AH882" s="405" t="s">
        <v>699</v>
      </c>
      <c r="AI882" s="406"/>
      <c r="AJ882" s="406"/>
      <c r="AK882" s="406"/>
      <c r="AL882" s="313" t="s">
        <v>699</v>
      </c>
      <c r="AM882" s="314"/>
      <c r="AN882" s="314"/>
      <c r="AO882" s="315"/>
      <c r="AP882" s="308" t="s">
        <v>699</v>
      </c>
      <c r="AQ882" s="308"/>
      <c r="AR882" s="308"/>
      <c r="AS882" s="308"/>
      <c r="AT882" s="308"/>
      <c r="AU882" s="308"/>
      <c r="AV882" s="308"/>
      <c r="AW882" s="308"/>
      <c r="AX882" s="308"/>
      <c r="AY882">
        <f>COUNTA($C$882)</f>
        <v>1</v>
      </c>
    </row>
    <row r="883" spans="1:51" ht="30" customHeight="1" x14ac:dyDescent="0.15">
      <c r="A883" s="388">
        <v>6</v>
      </c>
      <c r="B883" s="388">
        <v>1</v>
      </c>
      <c r="C883" s="402" t="s">
        <v>693</v>
      </c>
      <c r="D883" s="402"/>
      <c r="E883" s="402"/>
      <c r="F883" s="402"/>
      <c r="G883" s="402"/>
      <c r="H883" s="402"/>
      <c r="I883" s="402"/>
      <c r="J883" s="403" t="s">
        <v>644</v>
      </c>
      <c r="K883" s="404"/>
      <c r="L883" s="404"/>
      <c r="M883" s="404"/>
      <c r="N883" s="404"/>
      <c r="O883" s="404"/>
      <c r="P883" s="304" t="s">
        <v>698</v>
      </c>
      <c r="Q883" s="304"/>
      <c r="R883" s="304"/>
      <c r="S883" s="304"/>
      <c r="T883" s="304"/>
      <c r="U883" s="304"/>
      <c r="V883" s="304"/>
      <c r="W883" s="304"/>
      <c r="X883" s="304"/>
      <c r="Y883" s="305">
        <v>11</v>
      </c>
      <c r="Z883" s="306"/>
      <c r="AA883" s="306"/>
      <c r="AB883" s="307"/>
      <c r="AC883" s="309" t="s">
        <v>79</v>
      </c>
      <c r="AD883" s="310"/>
      <c r="AE883" s="310"/>
      <c r="AF883" s="310"/>
      <c r="AG883" s="310"/>
      <c r="AH883" s="405" t="s">
        <v>699</v>
      </c>
      <c r="AI883" s="406"/>
      <c r="AJ883" s="406"/>
      <c r="AK883" s="406"/>
      <c r="AL883" s="313" t="s">
        <v>699</v>
      </c>
      <c r="AM883" s="314"/>
      <c r="AN883" s="314"/>
      <c r="AO883" s="315"/>
      <c r="AP883" s="308" t="s">
        <v>699</v>
      </c>
      <c r="AQ883" s="308"/>
      <c r="AR883" s="308"/>
      <c r="AS883" s="308"/>
      <c r="AT883" s="308"/>
      <c r="AU883" s="308"/>
      <c r="AV883" s="308"/>
      <c r="AW883" s="308"/>
      <c r="AX883" s="308"/>
      <c r="AY883">
        <f>COUNTA($C$883)</f>
        <v>1</v>
      </c>
    </row>
    <row r="884" spans="1:51" ht="30" customHeight="1" x14ac:dyDescent="0.15">
      <c r="A884" s="388">
        <v>7</v>
      </c>
      <c r="B884" s="388">
        <v>1</v>
      </c>
      <c r="C884" s="402" t="s">
        <v>694</v>
      </c>
      <c r="D884" s="402"/>
      <c r="E884" s="402"/>
      <c r="F884" s="402"/>
      <c r="G884" s="402"/>
      <c r="H884" s="402"/>
      <c r="I884" s="402"/>
      <c r="J884" s="403" t="s">
        <v>644</v>
      </c>
      <c r="K884" s="404"/>
      <c r="L884" s="404"/>
      <c r="M884" s="404"/>
      <c r="N884" s="404"/>
      <c r="O884" s="404"/>
      <c r="P884" s="304" t="s">
        <v>698</v>
      </c>
      <c r="Q884" s="304"/>
      <c r="R884" s="304"/>
      <c r="S884" s="304"/>
      <c r="T884" s="304"/>
      <c r="U884" s="304"/>
      <c r="V884" s="304"/>
      <c r="W884" s="304"/>
      <c r="X884" s="304"/>
      <c r="Y884" s="305">
        <v>10</v>
      </c>
      <c r="Z884" s="306"/>
      <c r="AA884" s="306"/>
      <c r="AB884" s="307"/>
      <c r="AC884" s="309" t="s">
        <v>79</v>
      </c>
      <c r="AD884" s="310"/>
      <c r="AE884" s="310"/>
      <c r="AF884" s="310"/>
      <c r="AG884" s="310"/>
      <c r="AH884" s="405" t="s">
        <v>699</v>
      </c>
      <c r="AI884" s="406"/>
      <c r="AJ884" s="406"/>
      <c r="AK884" s="406"/>
      <c r="AL884" s="313" t="s">
        <v>699</v>
      </c>
      <c r="AM884" s="314"/>
      <c r="AN884" s="314"/>
      <c r="AO884" s="315"/>
      <c r="AP884" s="308" t="s">
        <v>699</v>
      </c>
      <c r="AQ884" s="308"/>
      <c r="AR884" s="308"/>
      <c r="AS884" s="308"/>
      <c r="AT884" s="308"/>
      <c r="AU884" s="308"/>
      <c r="AV884" s="308"/>
      <c r="AW884" s="308"/>
      <c r="AX884" s="308"/>
      <c r="AY884">
        <f>COUNTA($C$884)</f>
        <v>1</v>
      </c>
    </row>
    <row r="885" spans="1:51" ht="30" customHeight="1" x14ac:dyDescent="0.15">
      <c r="A885" s="388">
        <v>8</v>
      </c>
      <c r="B885" s="388">
        <v>1</v>
      </c>
      <c r="C885" s="402" t="s">
        <v>695</v>
      </c>
      <c r="D885" s="402"/>
      <c r="E885" s="402"/>
      <c r="F885" s="402"/>
      <c r="G885" s="402"/>
      <c r="H885" s="402"/>
      <c r="I885" s="402"/>
      <c r="J885" s="403" t="s">
        <v>644</v>
      </c>
      <c r="K885" s="404"/>
      <c r="L885" s="404"/>
      <c r="M885" s="404"/>
      <c r="N885" s="404"/>
      <c r="O885" s="404"/>
      <c r="P885" s="304" t="s">
        <v>698</v>
      </c>
      <c r="Q885" s="304"/>
      <c r="R885" s="304"/>
      <c r="S885" s="304"/>
      <c r="T885" s="304"/>
      <c r="U885" s="304"/>
      <c r="V885" s="304"/>
      <c r="W885" s="304"/>
      <c r="X885" s="304"/>
      <c r="Y885" s="305">
        <v>10</v>
      </c>
      <c r="Z885" s="306"/>
      <c r="AA885" s="306"/>
      <c r="AB885" s="307"/>
      <c r="AC885" s="309" t="s">
        <v>79</v>
      </c>
      <c r="AD885" s="310"/>
      <c r="AE885" s="310"/>
      <c r="AF885" s="310"/>
      <c r="AG885" s="310"/>
      <c r="AH885" s="405" t="s">
        <v>699</v>
      </c>
      <c r="AI885" s="406"/>
      <c r="AJ885" s="406"/>
      <c r="AK885" s="406"/>
      <c r="AL885" s="313" t="s">
        <v>699</v>
      </c>
      <c r="AM885" s="314"/>
      <c r="AN885" s="314"/>
      <c r="AO885" s="315"/>
      <c r="AP885" s="308" t="s">
        <v>699</v>
      </c>
      <c r="AQ885" s="308"/>
      <c r="AR885" s="308"/>
      <c r="AS885" s="308"/>
      <c r="AT885" s="308"/>
      <c r="AU885" s="308"/>
      <c r="AV885" s="308"/>
      <c r="AW885" s="308"/>
      <c r="AX885" s="308"/>
      <c r="AY885">
        <f>COUNTA($C$885)</f>
        <v>1</v>
      </c>
    </row>
    <row r="886" spans="1:51" ht="30" customHeight="1" x14ac:dyDescent="0.15">
      <c r="A886" s="388">
        <v>9</v>
      </c>
      <c r="B886" s="388">
        <v>1</v>
      </c>
      <c r="C886" s="402" t="s">
        <v>696</v>
      </c>
      <c r="D886" s="402"/>
      <c r="E886" s="402"/>
      <c r="F886" s="402"/>
      <c r="G886" s="402"/>
      <c r="H886" s="402"/>
      <c r="I886" s="402"/>
      <c r="J886" s="403" t="s">
        <v>644</v>
      </c>
      <c r="K886" s="404"/>
      <c r="L886" s="404"/>
      <c r="M886" s="404"/>
      <c r="N886" s="404"/>
      <c r="O886" s="404"/>
      <c r="P886" s="304" t="s">
        <v>698</v>
      </c>
      <c r="Q886" s="304"/>
      <c r="R886" s="304"/>
      <c r="S886" s="304"/>
      <c r="T886" s="304"/>
      <c r="U886" s="304"/>
      <c r="V886" s="304"/>
      <c r="W886" s="304"/>
      <c r="X886" s="304"/>
      <c r="Y886" s="305">
        <v>9</v>
      </c>
      <c r="Z886" s="306"/>
      <c r="AA886" s="306"/>
      <c r="AB886" s="307"/>
      <c r="AC886" s="309" t="s">
        <v>79</v>
      </c>
      <c r="AD886" s="310"/>
      <c r="AE886" s="310"/>
      <c r="AF886" s="310"/>
      <c r="AG886" s="310"/>
      <c r="AH886" s="405" t="s">
        <v>699</v>
      </c>
      <c r="AI886" s="406"/>
      <c r="AJ886" s="406"/>
      <c r="AK886" s="406"/>
      <c r="AL886" s="313" t="s">
        <v>699</v>
      </c>
      <c r="AM886" s="314"/>
      <c r="AN886" s="314"/>
      <c r="AO886" s="315"/>
      <c r="AP886" s="308" t="s">
        <v>699</v>
      </c>
      <c r="AQ886" s="308"/>
      <c r="AR886" s="308"/>
      <c r="AS886" s="308"/>
      <c r="AT886" s="308"/>
      <c r="AU886" s="308"/>
      <c r="AV886" s="308"/>
      <c r="AW886" s="308"/>
      <c r="AX886" s="308"/>
      <c r="AY886">
        <f>COUNTA($C$886)</f>
        <v>1</v>
      </c>
    </row>
    <row r="887" spans="1:51" ht="30" customHeight="1" x14ac:dyDescent="0.15">
      <c r="A887" s="388">
        <v>10</v>
      </c>
      <c r="B887" s="388">
        <v>1</v>
      </c>
      <c r="C887" s="402" t="s">
        <v>697</v>
      </c>
      <c r="D887" s="402"/>
      <c r="E887" s="402"/>
      <c r="F887" s="402"/>
      <c r="G887" s="402"/>
      <c r="H887" s="402"/>
      <c r="I887" s="402"/>
      <c r="J887" s="403" t="s">
        <v>644</v>
      </c>
      <c r="K887" s="404"/>
      <c r="L887" s="404"/>
      <c r="M887" s="404"/>
      <c r="N887" s="404"/>
      <c r="O887" s="404"/>
      <c r="P887" s="304" t="s">
        <v>698</v>
      </c>
      <c r="Q887" s="304"/>
      <c r="R887" s="304"/>
      <c r="S887" s="304"/>
      <c r="T887" s="304"/>
      <c r="U887" s="304"/>
      <c r="V887" s="304"/>
      <c r="W887" s="304"/>
      <c r="X887" s="304"/>
      <c r="Y887" s="305">
        <v>9</v>
      </c>
      <c r="Z887" s="306"/>
      <c r="AA887" s="306"/>
      <c r="AB887" s="307"/>
      <c r="AC887" s="309" t="s">
        <v>79</v>
      </c>
      <c r="AD887" s="310"/>
      <c r="AE887" s="310"/>
      <c r="AF887" s="310"/>
      <c r="AG887" s="310"/>
      <c r="AH887" s="405" t="s">
        <v>699</v>
      </c>
      <c r="AI887" s="406"/>
      <c r="AJ887" s="406"/>
      <c r="AK887" s="406"/>
      <c r="AL887" s="313" t="s">
        <v>699</v>
      </c>
      <c r="AM887" s="314"/>
      <c r="AN887" s="314"/>
      <c r="AO887" s="315"/>
      <c r="AP887" s="308" t="s">
        <v>699</v>
      </c>
      <c r="AQ887" s="308"/>
      <c r="AR887" s="308"/>
      <c r="AS887" s="308"/>
      <c r="AT887" s="308"/>
      <c r="AU887" s="308"/>
      <c r="AV887" s="308"/>
      <c r="AW887" s="308"/>
      <c r="AX887" s="308"/>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405" t="s">
        <v>699</v>
      </c>
      <c r="AI888" s="406"/>
      <c r="AJ888" s="406"/>
      <c r="AK888" s="406"/>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405" t="s">
        <v>699</v>
      </c>
      <c r="AI889" s="406"/>
      <c r="AJ889" s="406"/>
      <c r="AK889" s="406"/>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405" t="s">
        <v>699</v>
      </c>
      <c r="AI890" s="406"/>
      <c r="AJ890" s="406"/>
      <c r="AK890" s="406"/>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405" t="s">
        <v>699</v>
      </c>
      <c r="AI891" s="406"/>
      <c r="AJ891" s="406"/>
      <c r="AK891" s="406"/>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405" t="s">
        <v>699</v>
      </c>
      <c r="AI892" s="406"/>
      <c r="AJ892" s="406"/>
      <c r="AK892" s="406"/>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405" t="s">
        <v>699</v>
      </c>
      <c r="AI893" s="406"/>
      <c r="AJ893" s="406"/>
      <c r="AK893" s="406"/>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405" t="s">
        <v>699</v>
      </c>
      <c r="AI894" s="406"/>
      <c r="AJ894" s="406"/>
      <c r="AK894" s="406"/>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405" t="s">
        <v>699</v>
      </c>
      <c r="AI895" s="406"/>
      <c r="AJ895" s="406"/>
      <c r="AK895" s="406"/>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405" t="s">
        <v>699</v>
      </c>
      <c r="AI896" s="406"/>
      <c r="AJ896" s="406"/>
      <c r="AK896" s="406"/>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405" t="s">
        <v>699</v>
      </c>
      <c r="AI897" s="406"/>
      <c r="AJ897" s="406"/>
      <c r="AK897" s="406"/>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405" t="s">
        <v>699</v>
      </c>
      <c r="AI898" s="406"/>
      <c r="AJ898" s="406"/>
      <c r="AK898" s="406"/>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405" t="s">
        <v>699</v>
      </c>
      <c r="AI899" s="406"/>
      <c r="AJ899" s="406"/>
      <c r="AK899" s="406"/>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405" t="s">
        <v>699</v>
      </c>
      <c r="AI900" s="406"/>
      <c r="AJ900" s="406"/>
      <c r="AK900" s="406"/>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405" t="s">
        <v>699</v>
      </c>
      <c r="AI901" s="406"/>
      <c r="AJ901" s="406"/>
      <c r="AK901" s="406"/>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405" t="s">
        <v>699</v>
      </c>
      <c r="AI902" s="406"/>
      <c r="AJ902" s="406"/>
      <c r="AK902" s="406"/>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405" t="s">
        <v>699</v>
      </c>
      <c r="AI903" s="406"/>
      <c r="AJ903" s="406"/>
      <c r="AK903" s="406"/>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405" t="s">
        <v>699</v>
      </c>
      <c r="AI904" s="406"/>
      <c r="AJ904" s="406"/>
      <c r="AK904" s="406"/>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405" t="s">
        <v>699</v>
      </c>
      <c r="AI905" s="406"/>
      <c r="AJ905" s="406"/>
      <c r="AK905" s="406"/>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405" t="s">
        <v>699</v>
      </c>
      <c r="AI906" s="406"/>
      <c r="AJ906" s="406"/>
      <c r="AK906" s="406"/>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405" t="s">
        <v>699</v>
      </c>
      <c r="AI907" s="406"/>
      <c r="AJ907" s="406"/>
      <c r="AK907" s="406"/>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287</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4"/>
      <c r="Q911" s="304"/>
      <c r="R911" s="304"/>
      <c r="S911" s="304"/>
      <c r="T911" s="304"/>
      <c r="U911" s="304"/>
      <c r="V911" s="304"/>
      <c r="W911" s="304"/>
      <c r="X911" s="304"/>
      <c r="Y911" s="305"/>
      <c r="Z911" s="306"/>
      <c r="AA911" s="306"/>
      <c r="AB911" s="307"/>
      <c r="AC911" s="309"/>
      <c r="AD911" s="310"/>
      <c r="AE911" s="310"/>
      <c r="AF911" s="310"/>
      <c r="AG911" s="310"/>
      <c r="AH911" s="405"/>
      <c r="AI911" s="406"/>
      <c r="AJ911" s="406"/>
      <c r="AK911" s="406"/>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4"/>
      <c r="Q912" s="304"/>
      <c r="R912" s="304"/>
      <c r="S912" s="304"/>
      <c r="T912" s="304"/>
      <c r="U912" s="304"/>
      <c r="V912" s="304"/>
      <c r="W912" s="304"/>
      <c r="X912" s="304"/>
      <c r="Y912" s="305"/>
      <c r="Z912" s="306"/>
      <c r="AA912" s="306"/>
      <c r="AB912" s="307"/>
      <c r="AC912" s="309"/>
      <c r="AD912" s="310"/>
      <c r="AE912" s="310"/>
      <c r="AF912" s="310"/>
      <c r="AG912" s="310"/>
      <c r="AH912" s="405"/>
      <c r="AI912" s="406"/>
      <c r="AJ912" s="406"/>
      <c r="AK912" s="406"/>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287</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4"/>
      <c r="Q944" s="304"/>
      <c r="R944" s="304"/>
      <c r="S944" s="304"/>
      <c r="T944" s="304"/>
      <c r="U944" s="304"/>
      <c r="V944" s="304"/>
      <c r="W944" s="304"/>
      <c r="X944" s="304"/>
      <c r="Y944" s="305"/>
      <c r="Z944" s="306"/>
      <c r="AA944" s="306"/>
      <c r="AB944" s="307"/>
      <c r="AC944" s="309"/>
      <c r="AD944" s="310"/>
      <c r="AE944" s="310"/>
      <c r="AF944" s="310"/>
      <c r="AG944" s="310"/>
      <c r="AH944" s="405"/>
      <c r="AI944" s="406"/>
      <c r="AJ944" s="406"/>
      <c r="AK944" s="406"/>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5"/>
      <c r="Z945" s="306"/>
      <c r="AA945" s="306"/>
      <c r="AB945" s="307"/>
      <c r="AC945" s="309"/>
      <c r="AD945" s="310"/>
      <c r="AE945" s="310"/>
      <c r="AF945" s="310"/>
      <c r="AG945" s="310"/>
      <c r="AH945" s="405"/>
      <c r="AI945" s="406"/>
      <c r="AJ945" s="406"/>
      <c r="AK945" s="406"/>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287</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5"/>
      <c r="Z977" s="306"/>
      <c r="AA977" s="306"/>
      <c r="AB977" s="307"/>
      <c r="AC977" s="309"/>
      <c r="AD977" s="310"/>
      <c r="AE977" s="310"/>
      <c r="AF977" s="310"/>
      <c r="AG977" s="310"/>
      <c r="AH977" s="405"/>
      <c r="AI977" s="406"/>
      <c r="AJ977" s="406"/>
      <c r="AK977" s="406"/>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287</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5"/>
      <c r="Z1010" s="306"/>
      <c r="AA1010" s="306"/>
      <c r="AB1010" s="307"/>
      <c r="AC1010" s="309"/>
      <c r="AD1010" s="310"/>
      <c r="AE1010" s="310"/>
      <c r="AF1010" s="310"/>
      <c r="AG1010" s="310"/>
      <c r="AH1010" s="405"/>
      <c r="AI1010" s="406"/>
      <c r="AJ1010" s="406"/>
      <c r="AK1010" s="406"/>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5"/>
      <c r="Z1011" s="306"/>
      <c r="AA1011" s="306"/>
      <c r="AB1011" s="307"/>
      <c r="AC1011" s="309"/>
      <c r="AD1011" s="310"/>
      <c r="AE1011" s="310"/>
      <c r="AF1011" s="310"/>
      <c r="AG1011" s="310"/>
      <c r="AH1011" s="405"/>
      <c r="AI1011" s="406"/>
      <c r="AJ1011" s="406"/>
      <c r="AK1011" s="406"/>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287</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5"/>
      <c r="Z1043" s="306"/>
      <c r="AA1043" s="306"/>
      <c r="AB1043" s="307"/>
      <c r="AC1043" s="309"/>
      <c r="AD1043" s="310"/>
      <c r="AE1043" s="310"/>
      <c r="AF1043" s="310"/>
      <c r="AG1043" s="310"/>
      <c r="AH1043" s="405"/>
      <c r="AI1043" s="406"/>
      <c r="AJ1043" s="406"/>
      <c r="AK1043" s="406"/>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287</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5"/>
      <c r="Z1076" s="306"/>
      <c r="AA1076" s="306"/>
      <c r="AB1076" s="307"/>
      <c r="AC1076" s="309"/>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3"/>
      <c r="E1109" s="262" t="s">
        <v>214</v>
      </c>
      <c r="F1109" s="873"/>
      <c r="G1109" s="873"/>
      <c r="H1109" s="873"/>
      <c r="I1109" s="873"/>
      <c r="J1109" s="262" t="s">
        <v>221</v>
      </c>
      <c r="K1109" s="262"/>
      <c r="L1109" s="262"/>
      <c r="M1109" s="262"/>
      <c r="N1109" s="262"/>
      <c r="O1109" s="262"/>
      <c r="P1109" s="332" t="s">
        <v>27</v>
      </c>
      <c r="Q1109" s="332"/>
      <c r="R1109" s="332"/>
      <c r="S1109" s="332"/>
      <c r="T1109" s="332"/>
      <c r="U1109" s="332"/>
      <c r="V1109" s="332"/>
      <c r="W1109" s="332"/>
      <c r="X1109" s="332"/>
      <c r="Y1109" s="262" t="s">
        <v>223</v>
      </c>
      <c r="Z1109" s="873"/>
      <c r="AA1109" s="873"/>
      <c r="AB1109" s="873"/>
      <c r="AC1109" s="262" t="s">
        <v>197</v>
      </c>
      <c r="AD1109" s="262"/>
      <c r="AE1109" s="262"/>
      <c r="AF1109" s="262"/>
      <c r="AG1109" s="262"/>
      <c r="AH1109" s="332" t="s">
        <v>210</v>
      </c>
      <c r="AI1109" s="333"/>
      <c r="AJ1109" s="333"/>
      <c r="AK1109" s="333"/>
      <c r="AL1109" s="333" t="s">
        <v>21</v>
      </c>
      <c r="AM1109" s="333"/>
      <c r="AN1109" s="333"/>
      <c r="AO1109" s="876"/>
      <c r="AP1109" s="410" t="s">
        <v>251</v>
      </c>
      <c r="AQ1109" s="410"/>
      <c r="AR1109" s="410"/>
      <c r="AS1109" s="410"/>
      <c r="AT1109" s="410"/>
      <c r="AU1109" s="410"/>
      <c r="AV1109" s="410"/>
      <c r="AW1109" s="410"/>
      <c r="AX1109" s="410"/>
    </row>
    <row r="1110" spans="1:51" ht="30" customHeight="1" x14ac:dyDescent="0.15">
      <c r="A1110" s="388">
        <v>1</v>
      </c>
      <c r="B1110" s="388">
        <v>1</v>
      </c>
      <c r="C1110" s="875"/>
      <c r="D1110" s="875"/>
      <c r="E1110" s="247" t="s">
        <v>645</v>
      </c>
      <c r="F1110" s="874"/>
      <c r="G1110" s="874"/>
      <c r="H1110" s="874"/>
      <c r="I1110" s="874"/>
      <c r="J1110" s="403" t="s">
        <v>645</v>
      </c>
      <c r="K1110" s="404"/>
      <c r="L1110" s="404"/>
      <c r="M1110" s="404"/>
      <c r="N1110" s="404"/>
      <c r="O1110" s="404"/>
      <c r="P1110" s="408" t="s">
        <v>645</v>
      </c>
      <c r="Q1110" s="304"/>
      <c r="R1110" s="304"/>
      <c r="S1110" s="304"/>
      <c r="T1110" s="304"/>
      <c r="U1110" s="304"/>
      <c r="V1110" s="304"/>
      <c r="W1110" s="304"/>
      <c r="X1110" s="304"/>
      <c r="Y1110" s="305" t="s">
        <v>645</v>
      </c>
      <c r="Z1110" s="306"/>
      <c r="AA1110" s="306"/>
      <c r="AB1110" s="307"/>
      <c r="AC1110" s="309"/>
      <c r="AD1110" s="310"/>
      <c r="AE1110" s="310"/>
      <c r="AF1110" s="310"/>
      <c r="AG1110" s="310"/>
      <c r="AH1110" s="311" t="s">
        <v>645</v>
      </c>
      <c r="AI1110" s="312"/>
      <c r="AJ1110" s="312"/>
      <c r="AK1110" s="312"/>
      <c r="AL1110" s="313" t="s">
        <v>645</v>
      </c>
      <c r="AM1110" s="314"/>
      <c r="AN1110" s="314"/>
      <c r="AO1110" s="315"/>
      <c r="AP1110" s="308" t="s">
        <v>645</v>
      </c>
      <c r="AQ1110" s="308"/>
      <c r="AR1110" s="308"/>
      <c r="AS1110" s="308"/>
      <c r="AT1110" s="308"/>
      <c r="AU1110" s="308"/>
      <c r="AV1110" s="308"/>
      <c r="AW1110" s="308"/>
      <c r="AX1110" s="308"/>
    </row>
    <row r="1111" spans="1:51" ht="30" hidden="1" customHeight="1" x14ac:dyDescent="0.15">
      <c r="A1111" s="388">
        <v>2</v>
      </c>
      <c r="B1111" s="388">
        <v>1</v>
      </c>
      <c r="C1111" s="875"/>
      <c r="D1111" s="875"/>
      <c r="E1111" s="874"/>
      <c r="F1111" s="874"/>
      <c r="G1111" s="874"/>
      <c r="H1111" s="874"/>
      <c r="I1111" s="874"/>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8">
        <v>3</v>
      </c>
      <c r="B1112" s="388">
        <v>1</v>
      </c>
      <c r="C1112" s="875"/>
      <c r="D1112" s="875"/>
      <c r="E1112" s="874"/>
      <c r="F1112" s="874"/>
      <c r="G1112" s="874"/>
      <c r="H1112" s="874"/>
      <c r="I1112" s="874"/>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8">
        <v>4</v>
      </c>
      <c r="B1113" s="388">
        <v>1</v>
      </c>
      <c r="C1113" s="875"/>
      <c r="D1113" s="875"/>
      <c r="E1113" s="874"/>
      <c r="F1113" s="874"/>
      <c r="G1113" s="874"/>
      <c r="H1113" s="874"/>
      <c r="I1113" s="874"/>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8">
        <v>5</v>
      </c>
      <c r="B1114" s="388">
        <v>1</v>
      </c>
      <c r="C1114" s="875"/>
      <c r="D1114" s="875"/>
      <c r="E1114" s="874"/>
      <c r="F1114" s="874"/>
      <c r="G1114" s="874"/>
      <c r="H1114" s="874"/>
      <c r="I1114" s="874"/>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8">
        <v>6</v>
      </c>
      <c r="B1115" s="388">
        <v>1</v>
      </c>
      <c r="C1115" s="875"/>
      <c r="D1115" s="875"/>
      <c r="E1115" s="874"/>
      <c r="F1115" s="874"/>
      <c r="G1115" s="874"/>
      <c r="H1115" s="874"/>
      <c r="I1115" s="874"/>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75"/>
      <c r="D1116" s="875"/>
      <c r="E1116" s="874"/>
      <c r="F1116" s="874"/>
      <c r="G1116" s="874"/>
      <c r="H1116" s="874"/>
      <c r="I1116" s="874"/>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75"/>
      <c r="D1117" s="875"/>
      <c r="E1117" s="874"/>
      <c r="F1117" s="874"/>
      <c r="G1117" s="874"/>
      <c r="H1117" s="874"/>
      <c r="I1117" s="874"/>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75"/>
      <c r="D1118" s="875"/>
      <c r="E1118" s="874"/>
      <c r="F1118" s="874"/>
      <c r="G1118" s="874"/>
      <c r="H1118" s="874"/>
      <c r="I1118" s="874"/>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75"/>
      <c r="D1119" s="875"/>
      <c r="E1119" s="874"/>
      <c r="F1119" s="874"/>
      <c r="G1119" s="874"/>
      <c r="H1119" s="874"/>
      <c r="I1119" s="874"/>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75"/>
      <c r="D1120" s="875"/>
      <c r="E1120" s="874"/>
      <c r="F1120" s="874"/>
      <c r="G1120" s="874"/>
      <c r="H1120" s="874"/>
      <c r="I1120" s="874"/>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75"/>
      <c r="D1121" s="875"/>
      <c r="E1121" s="874"/>
      <c r="F1121" s="874"/>
      <c r="G1121" s="874"/>
      <c r="H1121" s="874"/>
      <c r="I1121" s="874"/>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75"/>
      <c r="D1122" s="875"/>
      <c r="E1122" s="874"/>
      <c r="F1122" s="874"/>
      <c r="G1122" s="874"/>
      <c r="H1122" s="874"/>
      <c r="I1122" s="874"/>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75"/>
      <c r="D1123" s="875"/>
      <c r="E1123" s="874"/>
      <c r="F1123" s="874"/>
      <c r="G1123" s="874"/>
      <c r="H1123" s="874"/>
      <c r="I1123" s="874"/>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75"/>
      <c r="D1124" s="875"/>
      <c r="E1124" s="874"/>
      <c r="F1124" s="874"/>
      <c r="G1124" s="874"/>
      <c r="H1124" s="874"/>
      <c r="I1124" s="874"/>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75"/>
      <c r="D1125" s="875"/>
      <c r="E1125" s="874"/>
      <c r="F1125" s="874"/>
      <c r="G1125" s="874"/>
      <c r="H1125" s="874"/>
      <c r="I1125" s="874"/>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75"/>
      <c r="D1126" s="875"/>
      <c r="E1126" s="874"/>
      <c r="F1126" s="874"/>
      <c r="G1126" s="874"/>
      <c r="H1126" s="874"/>
      <c r="I1126" s="874"/>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75"/>
      <c r="D1127" s="875"/>
      <c r="E1127" s="247"/>
      <c r="F1127" s="874"/>
      <c r="G1127" s="874"/>
      <c r="H1127" s="874"/>
      <c r="I1127" s="874"/>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75"/>
      <c r="D1128" s="875"/>
      <c r="E1128" s="874"/>
      <c r="F1128" s="874"/>
      <c r="G1128" s="874"/>
      <c r="H1128" s="874"/>
      <c r="I1128" s="874"/>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75"/>
      <c r="D1129" s="875"/>
      <c r="E1129" s="874"/>
      <c r="F1129" s="874"/>
      <c r="G1129" s="874"/>
      <c r="H1129" s="874"/>
      <c r="I1129" s="874"/>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75"/>
      <c r="D1130" s="875"/>
      <c r="E1130" s="874"/>
      <c r="F1130" s="874"/>
      <c r="G1130" s="874"/>
      <c r="H1130" s="874"/>
      <c r="I1130" s="874"/>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75"/>
      <c r="D1131" s="875"/>
      <c r="E1131" s="874"/>
      <c r="F1131" s="874"/>
      <c r="G1131" s="874"/>
      <c r="H1131" s="874"/>
      <c r="I1131" s="874"/>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75"/>
      <c r="D1132" s="875"/>
      <c r="E1132" s="874"/>
      <c r="F1132" s="874"/>
      <c r="G1132" s="874"/>
      <c r="H1132" s="874"/>
      <c r="I1132" s="874"/>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75"/>
      <c r="D1133" s="875"/>
      <c r="E1133" s="874"/>
      <c r="F1133" s="874"/>
      <c r="G1133" s="874"/>
      <c r="H1133" s="874"/>
      <c r="I1133" s="874"/>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75"/>
      <c r="D1134" s="875"/>
      <c r="E1134" s="874"/>
      <c r="F1134" s="874"/>
      <c r="G1134" s="874"/>
      <c r="H1134" s="874"/>
      <c r="I1134" s="874"/>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75"/>
      <c r="D1135" s="875"/>
      <c r="E1135" s="874"/>
      <c r="F1135" s="874"/>
      <c r="G1135" s="874"/>
      <c r="H1135" s="874"/>
      <c r="I1135" s="874"/>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75"/>
      <c r="D1136" s="875"/>
      <c r="E1136" s="874"/>
      <c r="F1136" s="874"/>
      <c r="G1136" s="874"/>
      <c r="H1136" s="874"/>
      <c r="I1136" s="874"/>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75"/>
      <c r="D1137" s="875"/>
      <c r="E1137" s="874"/>
      <c r="F1137" s="874"/>
      <c r="G1137" s="874"/>
      <c r="H1137" s="874"/>
      <c r="I1137" s="874"/>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75"/>
      <c r="D1138" s="875"/>
      <c r="E1138" s="874"/>
      <c r="F1138" s="874"/>
      <c r="G1138" s="874"/>
      <c r="H1138" s="874"/>
      <c r="I1138" s="874"/>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75"/>
      <c r="D1139" s="875"/>
      <c r="E1139" s="874"/>
      <c r="F1139" s="874"/>
      <c r="G1139" s="874"/>
      <c r="H1139" s="874"/>
      <c r="I1139" s="874"/>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90">
    <cfRule type="expression" dxfId="2097" priority="13885">
      <formula>IF(RIGHT(TEXT(Y790,"0.#"),1)=".",FALSE,TRUE)</formula>
    </cfRule>
    <cfRule type="expression" dxfId="2096" priority="13886">
      <formula>IF(RIGHT(TEXT(Y790,"0.#"),1)=".",TRUE,FALSE)</formula>
    </cfRule>
  </conditionalFormatting>
  <conditionalFormatting sqref="Y799">
    <cfRule type="expression" dxfId="2095" priority="13881">
      <formula>IF(RIGHT(TEXT(Y799,"0.#"),1)=".",FALSE,TRUE)</formula>
    </cfRule>
    <cfRule type="expression" dxfId="2094" priority="13882">
      <formula>IF(RIGHT(TEXT(Y799,"0.#"),1)=".",TRUE,FALSE)</formula>
    </cfRule>
  </conditionalFormatting>
  <conditionalFormatting sqref="Y830:Y837 Y828 Y817:Y824 Y815 Y804:Y811 Y802">
    <cfRule type="expression" dxfId="2093" priority="13663">
      <formula>IF(RIGHT(TEXT(Y802,"0.#"),1)=".",FALSE,TRUE)</formula>
    </cfRule>
    <cfRule type="expression" dxfId="2092" priority="13664">
      <formula>IF(RIGHT(TEXT(Y802,"0.#"),1)=".",TRUE,FALSE)</formula>
    </cfRule>
  </conditionalFormatting>
  <conditionalFormatting sqref="P16:AQ17 P15:AX15 P13:AX13">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91:Y798 Y789">
    <cfRule type="expression" dxfId="2085" priority="13687">
      <formula>IF(RIGHT(TEXT(Y789,"0.#"),1)=".",FALSE,TRUE)</formula>
    </cfRule>
    <cfRule type="expression" dxfId="2084" priority="13688">
      <formula>IF(RIGHT(TEXT(Y789,"0.#"),1)=".",TRUE,FALSE)</formula>
    </cfRule>
  </conditionalFormatting>
  <conditionalFormatting sqref="AU790">
    <cfRule type="expression" dxfId="2083" priority="13685">
      <formula>IF(RIGHT(TEXT(AU790,"0.#"),1)=".",FALSE,TRUE)</formula>
    </cfRule>
    <cfRule type="expression" dxfId="2082" priority="13686">
      <formula>IF(RIGHT(TEXT(AU790,"0.#"),1)=".",TRUE,FALSE)</formula>
    </cfRule>
  </conditionalFormatting>
  <conditionalFormatting sqref="AU799">
    <cfRule type="expression" dxfId="2081" priority="13683">
      <formula>IF(RIGHT(TEXT(AU799,"0.#"),1)=".",FALSE,TRUE)</formula>
    </cfRule>
    <cfRule type="expression" dxfId="2080" priority="13684">
      <formula>IF(RIGHT(TEXT(AU799,"0.#"),1)=".",TRUE,FALSE)</formula>
    </cfRule>
  </conditionalFormatting>
  <conditionalFormatting sqref="AU791:AU798 AU789">
    <cfRule type="expression" dxfId="2079" priority="13681">
      <formula>IF(RIGHT(TEXT(AU789,"0.#"),1)=".",FALSE,TRUE)</formula>
    </cfRule>
    <cfRule type="expression" dxfId="2078" priority="13682">
      <formula>IF(RIGHT(TEXT(AU789,"0.#"),1)=".",TRUE,FALSE)</formula>
    </cfRule>
  </conditionalFormatting>
  <conditionalFormatting sqref="Y829 Y816 Y803">
    <cfRule type="expression" dxfId="2077" priority="13667">
      <formula>IF(RIGHT(TEXT(Y803,"0.#"),1)=".",FALSE,TRUE)</formula>
    </cfRule>
    <cfRule type="expression" dxfId="2076" priority="13668">
      <formula>IF(RIGHT(TEXT(Y803,"0.#"),1)=".",TRUE,FALSE)</formula>
    </cfRule>
  </conditionalFormatting>
  <conditionalFormatting sqref="Y838 Y825 Y812">
    <cfRule type="expression" dxfId="2075" priority="13665">
      <formula>IF(RIGHT(TEXT(Y812,"0.#"),1)=".",FALSE,TRUE)</formula>
    </cfRule>
    <cfRule type="expression" dxfId="2074" priority="13666">
      <formula>IF(RIGHT(TEXT(Y812,"0.#"),1)=".",TRUE,FALSE)</formula>
    </cfRule>
  </conditionalFormatting>
  <conditionalFormatting sqref="AU829 AU816 AU803">
    <cfRule type="expression" dxfId="2073" priority="13661">
      <formula>IF(RIGHT(TEXT(AU803,"0.#"),1)=".",FALSE,TRUE)</formula>
    </cfRule>
    <cfRule type="expression" dxfId="2072" priority="13662">
      <formula>IF(RIGHT(TEXT(AU803,"0.#"),1)=".",TRUE,FALSE)</formula>
    </cfRule>
  </conditionalFormatting>
  <conditionalFormatting sqref="AU838 AU825 AU812">
    <cfRule type="expression" dxfId="2071" priority="13659">
      <formula>IF(RIGHT(TEXT(AU812,"0.#"),1)=".",FALSE,TRUE)</formula>
    </cfRule>
    <cfRule type="expression" dxfId="2070" priority="13660">
      <formula>IF(RIGHT(TEXT(AU812,"0.#"),1)=".",TRUE,FALSE)</formula>
    </cfRule>
  </conditionalFormatting>
  <conditionalFormatting sqref="AU830:AU837 AU828 AU817:AU824 AU815 AU804:AU811 AU802">
    <cfRule type="expression" dxfId="2069" priority="13657">
      <formula>IF(RIGHT(TEXT(AU802,"0.#"),1)=".",FALSE,TRUE)</formula>
    </cfRule>
    <cfRule type="expression" dxfId="2068" priority="13658">
      <formula>IF(RIGHT(TEXT(AU802,"0.#"),1)=".",TRUE,FALSE)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M34">
    <cfRule type="expression" dxfId="2061" priority="13457">
      <formula>IF(RIGHT(TEXT(AM34,"0.#"),1)=".",FALSE,TRUE)</formula>
    </cfRule>
    <cfRule type="expression" dxfId="2060" priority="13458">
      <formula>IF(RIGHT(TEXT(AM34,"0.#"),1)=".",TRUE,FALSE)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Q120">
    <cfRule type="expression" dxfId="1879" priority="13139">
      <formula>IF(RIGHT(TEXT(AQ120,"0.#"),1)=".",FALSE,TRUE)</formula>
    </cfRule>
    <cfRule type="expression" dxfId="1878" priority="13140">
      <formula>IF(RIGHT(TEXT(AQ120,"0.#"),1)=".",TRUE,FALSE)</formula>
    </cfRule>
  </conditionalFormatting>
  <conditionalFormatting sqref="AE122 AQ122">
    <cfRule type="expression" dxfId="1877" priority="13137">
      <formula>IF(RIGHT(TEXT(AE122,"0.#"),1)=".",FALSE,TRUE)</formula>
    </cfRule>
    <cfRule type="expression" dxfId="1876" priority="13138">
      <formula>IF(RIGHT(TEXT(AE122,"0.#"),1)=".",TRUE,FALSE)</formula>
    </cfRule>
  </conditionalFormatting>
  <conditionalFormatting sqref="AI122">
    <cfRule type="expression" dxfId="1875" priority="13135">
      <formula>IF(RIGHT(TEXT(AI122,"0.#"),1)=".",FALSE,TRUE)</formula>
    </cfRule>
    <cfRule type="expression" dxfId="1874" priority="13136">
      <formula>IF(RIGHT(TEXT(AI122,"0.#"),1)=".",TRUE,FALSE)</formula>
    </cfRule>
  </conditionalFormatting>
  <conditionalFormatting sqref="AM122">
    <cfRule type="expression" dxfId="1873" priority="13133">
      <formula>IF(RIGHT(TEXT(AM122,"0.#"),1)=".",FALSE,TRUE)</formula>
    </cfRule>
    <cfRule type="expression" dxfId="1872" priority="13134">
      <formula>IF(RIGHT(TEXT(AM122,"0.#"),1)=".",TRUE,FALSE)</formula>
    </cfRule>
  </conditionalFormatting>
  <conditionalFormatting sqref="AQ123">
    <cfRule type="expression" dxfId="1871" priority="13125">
      <formula>IF(RIGHT(TEXT(AQ123,"0.#"),1)=".",FALSE,TRUE)</formula>
    </cfRule>
    <cfRule type="expression" dxfId="1870" priority="13126">
      <formula>IF(RIGHT(TEXT(AQ123,"0.#"),1)=".",TRUE,FALSE)</formula>
    </cfRule>
  </conditionalFormatting>
  <conditionalFormatting sqref="AE125 AQ125">
    <cfRule type="expression" dxfId="1869" priority="13123">
      <formula>IF(RIGHT(TEXT(AE125,"0.#"),1)=".",FALSE,TRUE)</formula>
    </cfRule>
    <cfRule type="expression" dxfId="1868" priority="13124">
      <formula>IF(RIGHT(TEXT(AE125,"0.#"),1)=".",TRUE,FALSE)</formula>
    </cfRule>
  </conditionalFormatting>
  <conditionalFormatting sqref="AI125">
    <cfRule type="expression" dxfId="1867" priority="13121">
      <formula>IF(RIGHT(TEXT(AI125,"0.#"),1)=".",FALSE,TRUE)</formula>
    </cfRule>
    <cfRule type="expression" dxfId="1866" priority="13122">
      <formula>IF(RIGHT(TEXT(AI125,"0.#"),1)=".",TRUE,FALSE)</formula>
    </cfRule>
  </conditionalFormatting>
  <conditionalFormatting sqref="AM125">
    <cfRule type="expression" dxfId="1865" priority="13119">
      <formula>IF(RIGHT(TEXT(AM125,"0.#"),1)=".",FALSE,TRUE)</formula>
    </cfRule>
    <cfRule type="expression" dxfId="1864" priority="13120">
      <formula>IF(RIGHT(TEXT(AM125,"0.#"),1)=".",TRUE,FALSE)</formula>
    </cfRule>
  </conditionalFormatting>
  <conditionalFormatting sqref="AQ126">
    <cfRule type="expression" dxfId="1863" priority="13111">
      <formula>IF(RIGHT(TEXT(AQ126,"0.#"),1)=".",FALSE,TRUE)</formula>
    </cfRule>
    <cfRule type="expression" dxfId="1862" priority="13112">
      <formula>IF(RIGHT(TEXT(AQ126,"0.#"),1)=".",TRUE,FALSE)</formula>
    </cfRule>
  </conditionalFormatting>
  <conditionalFormatting sqref="AE128 AQ128">
    <cfRule type="expression" dxfId="1861" priority="13109">
      <formula>IF(RIGHT(TEXT(AE128,"0.#"),1)=".",FALSE,TRUE)</formula>
    </cfRule>
    <cfRule type="expression" dxfId="1860" priority="13110">
      <formula>IF(RIGHT(TEXT(AE128,"0.#"),1)=".",TRUE,FALSE)</formula>
    </cfRule>
  </conditionalFormatting>
  <conditionalFormatting sqref="AI128">
    <cfRule type="expression" dxfId="1859" priority="13107">
      <formula>IF(RIGHT(TEXT(AI128,"0.#"),1)=".",FALSE,TRUE)</formula>
    </cfRule>
    <cfRule type="expression" dxfId="1858" priority="13108">
      <formula>IF(RIGHT(TEXT(AI128,"0.#"),1)=".",TRUE,FALSE)</formula>
    </cfRule>
  </conditionalFormatting>
  <conditionalFormatting sqref="AM128">
    <cfRule type="expression" dxfId="1857" priority="13105">
      <formula>IF(RIGHT(TEXT(AM128,"0.#"),1)=".",FALSE,TRUE)</formula>
    </cfRule>
    <cfRule type="expression" dxfId="1856" priority="13106">
      <formula>IF(RIGHT(TEXT(AM128,"0.#"),1)=".",TRUE,FALSE)</formula>
    </cfRule>
  </conditionalFormatting>
  <conditionalFormatting sqref="AQ129">
    <cfRule type="expression" dxfId="1855" priority="13097">
      <formula>IF(RIGHT(TEXT(AQ129,"0.#"),1)=".",FALSE,TRUE)</formula>
    </cfRule>
    <cfRule type="expression" dxfId="1854" priority="13098">
      <formula>IF(RIGHT(TEXT(AQ129,"0.#"),1)=".",TRUE,FALSE)</formula>
    </cfRule>
  </conditionalFormatting>
  <conditionalFormatting sqref="AE75">
    <cfRule type="expression" dxfId="1853" priority="13095">
      <formula>IF(RIGHT(TEXT(AE75,"0.#"),1)=".",FALSE,TRUE)</formula>
    </cfRule>
    <cfRule type="expression" dxfId="1852" priority="13096">
      <formula>IF(RIGHT(TEXT(AE75,"0.#"),1)=".",TRUE,FALSE)</formula>
    </cfRule>
  </conditionalFormatting>
  <conditionalFormatting sqref="AE76">
    <cfRule type="expression" dxfId="1851" priority="13093">
      <formula>IF(RIGHT(TEXT(AE76,"0.#"),1)=".",FALSE,TRUE)</formula>
    </cfRule>
    <cfRule type="expression" dxfId="1850" priority="13094">
      <formula>IF(RIGHT(TEXT(AE76,"0.#"),1)=".",TRUE,FALSE)</formula>
    </cfRule>
  </conditionalFormatting>
  <conditionalFormatting sqref="AE77">
    <cfRule type="expression" dxfId="1849" priority="13091">
      <formula>IF(RIGHT(TEXT(AE77,"0.#"),1)=".",FALSE,TRUE)</formula>
    </cfRule>
    <cfRule type="expression" dxfId="1848" priority="13092">
      <formula>IF(RIGHT(TEXT(AE77,"0.#"),1)=".",TRUE,FALSE)</formula>
    </cfRule>
  </conditionalFormatting>
  <conditionalFormatting sqref="AI77">
    <cfRule type="expression" dxfId="1847" priority="13089">
      <formula>IF(RIGHT(TEXT(AI77,"0.#"),1)=".",FALSE,TRUE)</formula>
    </cfRule>
    <cfRule type="expression" dxfId="1846" priority="13090">
      <formula>IF(RIGHT(TEXT(AI77,"0.#"),1)=".",TRUE,FALSE)</formula>
    </cfRule>
  </conditionalFormatting>
  <conditionalFormatting sqref="AI76">
    <cfRule type="expression" dxfId="1845" priority="13087">
      <formula>IF(RIGHT(TEXT(AI76,"0.#"),1)=".",FALSE,TRUE)</formula>
    </cfRule>
    <cfRule type="expression" dxfId="1844" priority="13088">
      <formula>IF(RIGHT(TEXT(AI76,"0.#"),1)=".",TRUE,FALSE)</formula>
    </cfRule>
  </conditionalFormatting>
  <conditionalFormatting sqref="AI75">
    <cfRule type="expression" dxfId="1843" priority="13085">
      <formula>IF(RIGHT(TEXT(AI75,"0.#"),1)=".",FALSE,TRUE)</formula>
    </cfRule>
    <cfRule type="expression" dxfId="1842" priority="13086">
      <formula>IF(RIGHT(TEXT(AI75,"0.#"),1)=".",TRUE,FALSE)</formula>
    </cfRule>
  </conditionalFormatting>
  <conditionalFormatting sqref="AM75">
    <cfRule type="expression" dxfId="1841" priority="13083">
      <formula>IF(RIGHT(TEXT(AM75,"0.#"),1)=".",FALSE,TRUE)</formula>
    </cfRule>
    <cfRule type="expression" dxfId="1840" priority="13084">
      <formula>IF(RIGHT(TEXT(AM75,"0.#"),1)=".",TRUE,FALSE)</formula>
    </cfRule>
  </conditionalFormatting>
  <conditionalFormatting sqref="AM76">
    <cfRule type="expression" dxfId="1839" priority="13081">
      <formula>IF(RIGHT(TEXT(AM76,"0.#"),1)=".",FALSE,TRUE)</formula>
    </cfRule>
    <cfRule type="expression" dxfId="1838" priority="13082">
      <formula>IF(RIGHT(TEXT(AM76,"0.#"),1)=".",TRUE,FALSE)</formula>
    </cfRule>
  </conditionalFormatting>
  <conditionalFormatting sqref="AM77">
    <cfRule type="expression" dxfId="1837" priority="13079">
      <formula>IF(RIGHT(TEXT(AM77,"0.#"),1)=".",FALSE,TRUE)</formula>
    </cfRule>
    <cfRule type="expression" dxfId="1836" priority="13080">
      <formula>IF(RIGHT(TEXT(AM77,"0.#"),1)=".",TRUE,FALSE)</formula>
    </cfRule>
  </conditionalFormatting>
  <conditionalFormatting sqref="AE134:AE135 AI134:AI135 AM134:AM135 AQ134:AQ135 AU134:AU135">
    <cfRule type="expression" dxfId="1835" priority="13065">
      <formula>IF(RIGHT(TEXT(AE134,"0.#"),1)=".",FALSE,TRUE)</formula>
    </cfRule>
    <cfRule type="expression" dxfId="1834" priority="13066">
      <formula>IF(RIGHT(TEXT(AE134,"0.#"),1)=".",TRUE,FALSE)</formula>
    </cfRule>
  </conditionalFormatting>
  <conditionalFormatting sqref="AE433">
    <cfRule type="expression" dxfId="1833" priority="13035">
      <formula>IF(RIGHT(TEXT(AE433,"0.#"),1)=".",FALSE,TRUE)</formula>
    </cfRule>
    <cfRule type="expression" dxfId="1832" priority="13036">
      <formula>IF(RIGHT(TEXT(AE433,"0.#"),1)=".",TRUE,FALSE)</formula>
    </cfRule>
  </conditionalFormatting>
  <conditionalFormatting sqref="AM435">
    <cfRule type="expression" dxfId="1831" priority="13019">
      <formula>IF(RIGHT(TEXT(AM435,"0.#"),1)=".",FALSE,TRUE)</formula>
    </cfRule>
    <cfRule type="expression" dxfId="1830" priority="13020">
      <formula>IF(RIGHT(TEXT(AM435,"0.#"),1)=".",TRUE,FALSE)</formula>
    </cfRule>
  </conditionalFormatting>
  <conditionalFormatting sqref="AE434">
    <cfRule type="expression" dxfId="1829" priority="13033">
      <formula>IF(RIGHT(TEXT(AE434,"0.#"),1)=".",FALSE,TRUE)</formula>
    </cfRule>
    <cfRule type="expression" dxfId="1828" priority="13034">
      <formula>IF(RIGHT(TEXT(AE434,"0.#"),1)=".",TRUE,FALSE)</formula>
    </cfRule>
  </conditionalFormatting>
  <conditionalFormatting sqref="AE435">
    <cfRule type="expression" dxfId="1827" priority="13031">
      <formula>IF(RIGHT(TEXT(AE435,"0.#"),1)=".",FALSE,TRUE)</formula>
    </cfRule>
    <cfRule type="expression" dxfId="1826" priority="13032">
      <formula>IF(RIGHT(TEXT(AE435,"0.#"),1)=".",TRUE,FALSE)</formula>
    </cfRule>
  </conditionalFormatting>
  <conditionalFormatting sqref="AM433">
    <cfRule type="expression" dxfId="1825" priority="13023">
      <formula>IF(RIGHT(TEXT(AM433,"0.#"),1)=".",FALSE,TRUE)</formula>
    </cfRule>
    <cfRule type="expression" dxfId="1824" priority="13024">
      <formula>IF(RIGHT(TEXT(AM433,"0.#"),1)=".",TRUE,FALSE)</formula>
    </cfRule>
  </conditionalFormatting>
  <conditionalFormatting sqref="AM434">
    <cfRule type="expression" dxfId="1823" priority="13021">
      <formula>IF(RIGHT(TEXT(AM434,"0.#"),1)=".",FALSE,TRUE)</formula>
    </cfRule>
    <cfRule type="expression" dxfId="1822" priority="13022">
      <formula>IF(RIGHT(TEXT(AM434,"0.#"),1)=".",TRUE,FALSE)</formula>
    </cfRule>
  </conditionalFormatting>
  <conditionalFormatting sqref="AU433">
    <cfRule type="expression" dxfId="1821" priority="13011">
      <formula>IF(RIGHT(TEXT(AU433,"0.#"),1)=".",FALSE,TRUE)</formula>
    </cfRule>
    <cfRule type="expression" dxfId="1820" priority="13012">
      <formula>IF(RIGHT(TEXT(AU433,"0.#"),1)=".",TRUE,FALSE)</formula>
    </cfRule>
  </conditionalFormatting>
  <conditionalFormatting sqref="AU434">
    <cfRule type="expression" dxfId="1819" priority="13009">
      <formula>IF(RIGHT(TEXT(AU434,"0.#"),1)=".",FALSE,TRUE)</formula>
    </cfRule>
    <cfRule type="expression" dxfId="1818" priority="13010">
      <formula>IF(RIGHT(TEXT(AU434,"0.#"),1)=".",TRUE,FALSE)</formula>
    </cfRule>
  </conditionalFormatting>
  <conditionalFormatting sqref="AU435">
    <cfRule type="expression" dxfId="1817" priority="13007">
      <formula>IF(RIGHT(TEXT(AU435,"0.#"),1)=".",FALSE,TRUE)</formula>
    </cfRule>
    <cfRule type="expression" dxfId="1816" priority="13008">
      <formula>IF(RIGHT(TEXT(AU435,"0.#"),1)=".",TRUE,FALSE)</formula>
    </cfRule>
  </conditionalFormatting>
  <conditionalFormatting sqref="AI435">
    <cfRule type="expression" dxfId="1815" priority="12941">
      <formula>IF(RIGHT(TEXT(AI435,"0.#"),1)=".",FALSE,TRUE)</formula>
    </cfRule>
    <cfRule type="expression" dxfId="1814" priority="12942">
      <formula>IF(RIGHT(TEXT(AI435,"0.#"),1)=".",TRUE,FALSE)</formula>
    </cfRule>
  </conditionalFormatting>
  <conditionalFormatting sqref="AI433">
    <cfRule type="expression" dxfId="1813" priority="12945">
      <formula>IF(RIGHT(TEXT(AI433,"0.#"),1)=".",FALSE,TRUE)</formula>
    </cfRule>
    <cfRule type="expression" dxfId="1812" priority="12946">
      <formula>IF(RIGHT(TEXT(AI433,"0.#"),1)=".",TRUE,FALSE)</formula>
    </cfRule>
  </conditionalFormatting>
  <conditionalFormatting sqref="AI434">
    <cfRule type="expression" dxfId="1811" priority="12943">
      <formula>IF(RIGHT(TEXT(AI434,"0.#"),1)=".",FALSE,TRUE)</formula>
    </cfRule>
    <cfRule type="expression" dxfId="1810" priority="12944">
      <formula>IF(RIGHT(TEXT(AI434,"0.#"),1)=".",TRUE,FALSE)</formula>
    </cfRule>
  </conditionalFormatting>
  <conditionalFormatting sqref="AQ434">
    <cfRule type="expression" dxfId="1809" priority="12927">
      <formula>IF(RIGHT(TEXT(AQ434,"0.#"),1)=".",FALSE,TRUE)</formula>
    </cfRule>
    <cfRule type="expression" dxfId="1808" priority="12928">
      <formula>IF(RIGHT(TEXT(AQ434,"0.#"),1)=".",TRUE,FALSE)</formula>
    </cfRule>
  </conditionalFormatting>
  <conditionalFormatting sqref="AQ435">
    <cfRule type="expression" dxfId="1807" priority="12913">
      <formula>IF(RIGHT(TEXT(AQ435,"0.#"),1)=".",FALSE,TRUE)</formula>
    </cfRule>
    <cfRule type="expression" dxfId="1806" priority="12914">
      <formula>IF(RIGHT(TEXT(AQ435,"0.#"),1)=".",TRUE,FALSE)</formula>
    </cfRule>
  </conditionalFormatting>
  <conditionalFormatting sqref="AQ433">
    <cfRule type="expression" dxfId="1805" priority="12911">
      <formula>IF(RIGHT(TEXT(AQ433,"0.#"),1)=".",FALSE,TRUE)</formula>
    </cfRule>
    <cfRule type="expression" dxfId="1804" priority="12912">
      <formula>IF(RIGHT(TEXT(AQ433,"0.#"),1)=".",TRUE,FALSE)</formula>
    </cfRule>
  </conditionalFormatting>
  <conditionalFormatting sqref="AL855:AO874">
    <cfRule type="expression" dxfId="1803" priority="6635">
      <formula>IF(AND(AL855&gt;=0, RIGHT(TEXT(AL855,"0.#"),1)&lt;&gt;"."),TRUE,FALSE)</formula>
    </cfRule>
    <cfRule type="expression" dxfId="1802" priority="6636">
      <formula>IF(AND(AL855&gt;=0, RIGHT(TEXT(AL855,"0.#"),1)="."),TRUE,FALSE)</formula>
    </cfRule>
    <cfRule type="expression" dxfId="1801" priority="6637">
      <formula>IF(AND(AL855&lt;0, RIGHT(TEXT(AL855,"0.#"),1)&lt;&gt;"."),TRUE,FALSE)</formula>
    </cfRule>
    <cfRule type="expression" dxfId="1800" priority="6638">
      <formula>IF(AND(AL855&lt;0, RIGHT(TEXT(AL855,"0.#"),1)="."),TRUE,FALSE)</formula>
    </cfRule>
  </conditionalFormatting>
  <conditionalFormatting sqref="AQ53:AQ55">
    <cfRule type="expression" dxfId="1799" priority="4657">
      <formula>IF(RIGHT(TEXT(AQ53,"0.#"),1)=".",FALSE,TRUE)</formula>
    </cfRule>
    <cfRule type="expression" dxfId="1798" priority="4658">
      <formula>IF(RIGHT(TEXT(AQ53,"0.#"),1)=".",TRUE,FALSE)</formula>
    </cfRule>
  </conditionalFormatting>
  <conditionalFormatting sqref="AU53:AU55">
    <cfRule type="expression" dxfId="1797" priority="4655">
      <formula>IF(RIGHT(TEXT(AU53,"0.#"),1)=".",FALSE,TRUE)</formula>
    </cfRule>
    <cfRule type="expression" dxfId="1796" priority="4656">
      <formula>IF(RIGHT(TEXT(AU53,"0.#"),1)=".",TRUE,FALSE)</formula>
    </cfRule>
  </conditionalFormatting>
  <conditionalFormatting sqref="AQ60:AQ62">
    <cfRule type="expression" dxfId="1795" priority="4653">
      <formula>IF(RIGHT(TEXT(AQ60,"0.#"),1)=".",FALSE,TRUE)</formula>
    </cfRule>
    <cfRule type="expression" dxfId="1794" priority="4654">
      <formula>IF(RIGHT(TEXT(AQ60,"0.#"),1)=".",TRUE,FALSE)</formula>
    </cfRule>
  </conditionalFormatting>
  <conditionalFormatting sqref="AU60:AU62">
    <cfRule type="expression" dxfId="1793" priority="4651">
      <formula>IF(RIGHT(TEXT(AU60,"0.#"),1)=".",FALSE,TRUE)</formula>
    </cfRule>
    <cfRule type="expression" dxfId="1792" priority="4652">
      <formula>IF(RIGHT(TEXT(AU60,"0.#"),1)=".",TRUE,FALSE)</formula>
    </cfRule>
  </conditionalFormatting>
  <conditionalFormatting sqref="AQ75:AQ77">
    <cfRule type="expression" dxfId="1791" priority="4649">
      <formula>IF(RIGHT(TEXT(AQ75,"0.#"),1)=".",FALSE,TRUE)</formula>
    </cfRule>
    <cfRule type="expression" dxfId="1790" priority="4650">
      <formula>IF(RIGHT(TEXT(AQ75,"0.#"),1)=".",TRUE,FALSE)</formula>
    </cfRule>
  </conditionalFormatting>
  <conditionalFormatting sqref="AU75:AU77">
    <cfRule type="expression" dxfId="1789" priority="4647">
      <formula>IF(RIGHT(TEXT(AU75,"0.#"),1)=".",FALSE,TRUE)</formula>
    </cfRule>
    <cfRule type="expression" dxfId="1788" priority="4648">
      <formula>IF(RIGHT(TEXT(AU75,"0.#"),1)=".",TRUE,FALSE)</formula>
    </cfRule>
  </conditionalFormatting>
  <conditionalFormatting sqref="AQ87:AQ89">
    <cfRule type="expression" dxfId="1787" priority="4645">
      <formula>IF(RIGHT(TEXT(AQ87,"0.#"),1)=".",FALSE,TRUE)</formula>
    </cfRule>
    <cfRule type="expression" dxfId="1786" priority="4646">
      <formula>IF(RIGHT(TEXT(AQ87,"0.#"),1)=".",TRUE,FALSE)</formula>
    </cfRule>
  </conditionalFormatting>
  <conditionalFormatting sqref="AU87:AU89">
    <cfRule type="expression" dxfId="1785" priority="4643">
      <formula>IF(RIGHT(TEXT(AU87,"0.#"),1)=".",FALSE,TRUE)</formula>
    </cfRule>
    <cfRule type="expression" dxfId="1784" priority="4644">
      <formula>IF(RIGHT(TEXT(AU87,"0.#"),1)=".",TRUE,FALSE)</formula>
    </cfRule>
  </conditionalFormatting>
  <conditionalFormatting sqref="AQ92:AQ94">
    <cfRule type="expression" dxfId="1783" priority="4641">
      <formula>IF(RIGHT(TEXT(AQ92,"0.#"),1)=".",FALSE,TRUE)</formula>
    </cfRule>
    <cfRule type="expression" dxfId="1782" priority="4642">
      <formula>IF(RIGHT(TEXT(AQ92,"0.#"),1)=".",TRUE,FALSE)</formula>
    </cfRule>
  </conditionalFormatting>
  <conditionalFormatting sqref="AU92:AU94">
    <cfRule type="expression" dxfId="1781" priority="4639">
      <formula>IF(RIGHT(TEXT(AU92,"0.#"),1)=".",FALSE,TRUE)</formula>
    </cfRule>
    <cfRule type="expression" dxfId="1780" priority="4640">
      <formula>IF(RIGHT(TEXT(AU92,"0.#"),1)=".",TRUE,FALSE)</formula>
    </cfRule>
  </conditionalFormatting>
  <conditionalFormatting sqref="AQ97:AQ99">
    <cfRule type="expression" dxfId="1779" priority="4637">
      <formula>IF(RIGHT(TEXT(AQ97,"0.#"),1)=".",FALSE,TRUE)</formula>
    </cfRule>
    <cfRule type="expression" dxfId="1778" priority="4638">
      <formula>IF(RIGHT(TEXT(AQ97,"0.#"),1)=".",TRUE,FALSE)</formula>
    </cfRule>
  </conditionalFormatting>
  <conditionalFormatting sqref="AU97:AU99">
    <cfRule type="expression" dxfId="1777" priority="4635">
      <formula>IF(RIGHT(TEXT(AU97,"0.#"),1)=".",FALSE,TRUE)</formula>
    </cfRule>
    <cfRule type="expression" dxfId="1776" priority="4636">
      <formula>IF(RIGHT(TEXT(AU97,"0.#"),1)=".",TRUE,FALSE)</formula>
    </cfRule>
  </conditionalFormatting>
  <conditionalFormatting sqref="AE458">
    <cfRule type="expression" dxfId="1775" priority="4329">
      <formula>IF(RIGHT(TEXT(AE458,"0.#"),1)=".",FALSE,TRUE)</formula>
    </cfRule>
    <cfRule type="expression" dxfId="1774" priority="4330">
      <formula>IF(RIGHT(TEXT(AE458,"0.#"),1)=".",TRUE,FALSE)</formula>
    </cfRule>
  </conditionalFormatting>
  <conditionalFormatting sqref="AM460">
    <cfRule type="expression" dxfId="1773" priority="4319">
      <formula>IF(RIGHT(TEXT(AM460,"0.#"),1)=".",FALSE,TRUE)</formula>
    </cfRule>
    <cfRule type="expression" dxfId="1772" priority="4320">
      <formula>IF(RIGHT(TEXT(AM460,"0.#"),1)=".",TRUE,FALSE)</formula>
    </cfRule>
  </conditionalFormatting>
  <conditionalFormatting sqref="AE459">
    <cfRule type="expression" dxfId="1771" priority="4327">
      <formula>IF(RIGHT(TEXT(AE459,"0.#"),1)=".",FALSE,TRUE)</formula>
    </cfRule>
    <cfRule type="expression" dxfId="1770" priority="4328">
      <formula>IF(RIGHT(TEXT(AE459,"0.#"),1)=".",TRUE,FALSE)</formula>
    </cfRule>
  </conditionalFormatting>
  <conditionalFormatting sqref="AE460">
    <cfRule type="expression" dxfId="1769" priority="4325">
      <formula>IF(RIGHT(TEXT(AE460,"0.#"),1)=".",FALSE,TRUE)</formula>
    </cfRule>
    <cfRule type="expression" dxfId="1768" priority="4326">
      <formula>IF(RIGHT(TEXT(AE460,"0.#"),1)=".",TRUE,FALSE)</formula>
    </cfRule>
  </conditionalFormatting>
  <conditionalFormatting sqref="AM458">
    <cfRule type="expression" dxfId="1767" priority="4323">
      <formula>IF(RIGHT(TEXT(AM458,"0.#"),1)=".",FALSE,TRUE)</formula>
    </cfRule>
    <cfRule type="expression" dxfId="1766" priority="4324">
      <formula>IF(RIGHT(TEXT(AM458,"0.#"),1)=".",TRUE,FALSE)</formula>
    </cfRule>
  </conditionalFormatting>
  <conditionalFormatting sqref="AM459">
    <cfRule type="expression" dxfId="1765" priority="4321">
      <formula>IF(RIGHT(TEXT(AM459,"0.#"),1)=".",FALSE,TRUE)</formula>
    </cfRule>
    <cfRule type="expression" dxfId="1764" priority="4322">
      <formula>IF(RIGHT(TEXT(AM459,"0.#"),1)=".",TRUE,FALSE)</formula>
    </cfRule>
  </conditionalFormatting>
  <conditionalFormatting sqref="AU458">
    <cfRule type="expression" dxfId="1763" priority="4317">
      <formula>IF(RIGHT(TEXT(AU458,"0.#"),1)=".",FALSE,TRUE)</formula>
    </cfRule>
    <cfRule type="expression" dxfId="1762" priority="4318">
      <formula>IF(RIGHT(TEXT(AU458,"0.#"),1)=".",TRUE,FALSE)</formula>
    </cfRule>
  </conditionalFormatting>
  <conditionalFormatting sqref="AU459">
    <cfRule type="expression" dxfId="1761" priority="4315">
      <formula>IF(RIGHT(TEXT(AU459,"0.#"),1)=".",FALSE,TRUE)</formula>
    </cfRule>
    <cfRule type="expression" dxfId="1760" priority="4316">
      <formula>IF(RIGHT(TEXT(AU459,"0.#"),1)=".",TRUE,FALSE)</formula>
    </cfRule>
  </conditionalFormatting>
  <conditionalFormatting sqref="AU460">
    <cfRule type="expression" dxfId="1759" priority="4313">
      <formula>IF(RIGHT(TEXT(AU460,"0.#"),1)=".",FALSE,TRUE)</formula>
    </cfRule>
    <cfRule type="expression" dxfId="1758" priority="4314">
      <formula>IF(RIGHT(TEXT(AU460,"0.#"),1)=".",TRUE,FALSE)</formula>
    </cfRule>
  </conditionalFormatting>
  <conditionalFormatting sqref="AI460">
    <cfRule type="expression" dxfId="1757" priority="4307">
      <formula>IF(RIGHT(TEXT(AI460,"0.#"),1)=".",FALSE,TRUE)</formula>
    </cfRule>
    <cfRule type="expression" dxfId="1756" priority="4308">
      <formula>IF(RIGHT(TEXT(AI460,"0.#"),1)=".",TRUE,FALSE)</formula>
    </cfRule>
  </conditionalFormatting>
  <conditionalFormatting sqref="AI458">
    <cfRule type="expression" dxfId="1755" priority="4311">
      <formula>IF(RIGHT(TEXT(AI458,"0.#"),1)=".",FALSE,TRUE)</formula>
    </cfRule>
    <cfRule type="expression" dxfId="1754" priority="4312">
      <formula>IF(RIGHT(TEXT(AI458,"0.#"),1)=".",TRUE,FALSE)</formula>
    </cfRule>
  </conditionalFormatting>
  <conditionalFormatting sqref="AI459">
    <cfRule type="expression" dxfId="1753" priority="4309">
      <formula>IF(RIGHT(TEXT(AI459,"0.#"),1)=".",FALSE,TRUE)</formula>
    </cfRule>
    <cfRule type="expression" dxfId="1752" priority="4310">
      <formula>IF(RIGHT(TEXT(AI459,"0.#"),1)=".",TRUE,FALSE)</formula>
    </cfRule>
  </conditionalFormatting>
  <conditionalFormatting sqref="AQ459">
    <cfRule type="expression" dxfId="1751" priority="4305">
      <formula>IF(RIGHT(TEXT(AQ459,"0.#"),1)=".",FALSE,TRUE)</formula>
    </cfRule>
    <cfRule type="expression" dxfId="1750" priority="4306">
      <formula>IF(RIGHT(TEXT(AQ459,"0.#"),1)=".",TRUE,FALSE)</formula>
    </cfRule>
  </conditionalFormatting>
  <conditionalFormatting sqref="AQ460">
    <cfRule type="expression" dxfId="1749" priority="4303">
      <formula>IF(RIGHT(TEXT(AQ460,"0.#"),1)=".",FALSE,TRUE)</formula>
    </cfRule>
    <cfRule type="expression" dxfId="1748" priority="4304">
      <formula>IF(RIGHT(TEXT(AQ460,"0.#"),1)=".",TRUE,FALSE)</formula>
    </cfRule>
  </conditionalFormatting>
  <conditionalFormatting sqref="AQ458">
    <cfRule type="expression" dxfId="1747" priority="4301">
      <formula>IF(RIGHT(TEXT(AQ458,"0.#"),1)=".",FALSE,TRUE)</formula>
    </cfRule>
    <cfRule type="expression" dxfId="1746" priority="4302">
      <formula>IF(RIGHT(TEXT(AQ458,"0.#"),1)=".",TRUE,FALSE)</formula>
    </cfRule>
  </conditionalFormatting>
  <conditionalFormatting sqref="AE120 AM120">
    <cfRule type="expression" dxfId="1745" priority="2979">
      <formula>IF(RIGHT(TEXT(AE120,"0.#"),1)=".",FALSE,TRUE)</formula>
    </cfRule>
    <cfRule type="expression" dxfId="1744" priority="2980">
      <formula>IF(RIGHT(TEXT(AE120,"0.#"),1)=".",TRUE,FALSE)</formula>
    </cfRule>
  </conditionalFormatting>
  <conditionalFormatting sqref="AI126">
    <cfRule type="expression" dxfId="1743" priority="2969">
      <formula>IF(RIGHT(TEXT(AI126,"0.#"),1)=".",FALSE,TRUE)</formula>
    </cfRule>
    <cfRule type="expression" dxfId="1742" priority="2970">
      <formula>IF(RIGHT(TEXT(AI126,"0.#"),1)=".",TRUE,FALSE)</formula>
    </cfRule>
  </conditionalFormatting>
  <conditionalFormatting sqref="AI120">
    <cfRule type="expression" dxfId="1741" priority="2977">
      <formula>IF(RIGHT(TEXT(AI120,"0.#"),1)=".",FALSE,TRUE)</formula>
    </cfRule>
    <cfRule type="expression" dxfId="1740" priority="2978">
      <formula>IF(RIGHT(TEXT(AI120,"0.#"),1)=".",TRUE,FALSE)</formula>
    </cfRule>
  </conditionalFormatting>
  <conditionalFormatting sqref="AE123 AM123">
    <cfRule type="expression" dxfId="1739" priority="2975">
      <formula>IF(RIGHT(TEXT(AE123,"0.#"),1)=".",FALSE,TRUE)</formula>
    </cfRule>
    <cfRule type="expression" dxfId="1738" priority="2976">
      <formula>IF(RIGHT(TEXT(AE123,"0.#"),1)=".",TRUE,FALSE)</formula>
    </cfRule>
  </conditionalFormatting>
  <conditionalFormatting sqref="AI123">
    <cfRule type="expression" dxfId="1737" priority="2973">
      <formula>IF(RIGHT(TEXT(AI123,"0.#"),1)=".",FALSE,TRUE)</formula>
    </cfRule>
    <cfRule type="expression" dxfId="1736" priority="2974">
      <formula>IF(RIGHT(TEXT(AI123,"0.#"),1)=".",TRUE,FALSE)</formula>
    </cfRule>
  </conditionalFormatting>
  <conditionalFormatting sqref="AE126 AM126">
    <cfRule type="expression" dxfId="1735" priority="2971">
      <formula>IF(RIGHT(TEXT(AE126,"0.#"),1)=".",FALSE,TRUE)</formula>
    </cfRule>
    <cfRule type="expression" dxfId="1734" priority="2972">
      <formula>IF(RIGHT(TEXT(AE126,"0.#"),1)=".",TRUE,FALSE)</formula>
    </cfRule>
  </conditionalFormatting>
  <conditionalFormatting sqref="AE129 AM129">
    <cfRule type="expression" dxfId="1733" priority="2967">
      <formula>IF(RIGHT(TEXT(AE129,"0.#"),1)=".",FALSE,TRUE)</formula>
    </cfRule>
    <cfRule type="expression" dxfId="1732" priority="2968">
      <formula>IF(RIGHT(TEXT(AE129,"0.#"),1)=".",TRUE,FALSE)</formula>
    </cfRule>
  </conditionalFormatting>
  <conditionalFormatting sqref="AI129">
    <cfRule type="expression" dxfId="1731" priority="2965">
      <formula>IF(RIGHT(TEXT(AI129,"0.#"),1)=".",FALSE,TRUE)</formula>
    </cfRule>
    <cfRule type="expression" dxfId="1730" priority="2966">
      <formula>IF(RIGHT(TEXT(AI129,"0.#"),1)=".",TRUE,FALSE)</formula>
    </cfRule>
  </conditionalFormatting>
  <conditionalFormatting sqref="Y847:Y874">
    <cfRule type="expression" dxfId="1729" priority="2963">
      <formula>IF(RIGHT(TEXT(Y847,"0.#"),1)=".",FALSE,TRUE)</formula>
    </cfRule>
    <cfRule type="expression" dxfId="1728" priority="2964">
      <formula>IF(RIGHT(TEXT(Y847,"0.#"),1)=".",TRUE,FALSE)</formula>
    </cfRule>
  </conditionalFormatting>
  <conditionalFormatting sqref="AU518">
    <cfRule type="expression" dxfId="1727" priority="1473">
      <formula>IF(RIGHT(TEXT(AU518,"0.#"),1)=".",FALSE,TRUE)</formula>
    </cfRule>
    <cfRule type="expression" dxfId="1726" priority="1474">
      <formula>IF(RIGHT(TEXT(AU518,"0.#"),1)=".",TRUE,FALSE)</formula>
    </cfRule>
  </conditionalFormatting>
  <conditionalFormatting sqref="AQ551">
    <cfRule type="expression" dxfId="1725" priority="1249">
      <formula>IF(RIGHT(TEXT(AQ551,"0.#"),1)=".",FALSE,TRUE)</formula>
    </cfRule>
    <cfRule type="expression" dxfId="1724" priority="1250">
      <formula>IF(RIGHT(TEXT(AQ551,"0.#"),1)=".",TRUE,FALSE)</formula>
    </cfRule>
  </conditionalFormatting>
  <conditionalFormatting sqref="AE556">
    <cfRule type="expression" dxfId="1723" priority="1247">
      <formula>IF(RIGHT(TEXT(AE556,"0.#"),1)=".",FALSE,TRUE)</formula>
    </cfRule>
    <cfRule type="expression" dxfId="1722" priority="1248">
      <formula>IF(RIGHT(TEXT(AE556,"0.#"),1)=".",TRUE,FALSE)</formula>
    </cfRule>
  </conditionalFormatting>
  <conditionalFormatting sqref="AE557">
    <cfRule type="expression" dxfId="1721" priority="1245">
      <formula>IF(RIGHT(TEXT(AE557,"0.#"),1)=".",FALSE,TRUE)</formula>
    </cfRule>
    <cfRule type="expression" dxfId="1720" priority="1246">
      <formula>IF(RIGHT(TEXT(AE557,"0.#"),1)=".",TRUE,FALSE)</formula>
    </cfRule>
  </conditionalFormatting>
  <conditionalFormatting sqref="AE558">
    <cfRule type="expression" dxfId="1719" priority="1243">
      <formula>IF(RIGHT(TEXT(AE558,"0.#"),1)=".",FALSE,TRUE)</formula>
    </cfRule>
    <cfRule type="expression" dxfId="1718" priority="1244">
      <formula>IF(RIGHT(TEXT(AE558,"0.#"),1)=".",TRUE,FALSE)</formula>
    </cfRule>
  </conditionalFormatting>
  <conditionalFormatting sqref="AU556">
    <cfRule type="expression" dxfId="1717" priority="1235">
      <formula>IF(RIGHT(TEXT(AU556,"0.#"),1)=".",FALSE,TRUE)</formula>
    </cfRule>
    <cfRule type="expression" dxfId="1716" priority="1236">
      <formula>IF(RIGHT(TEXT(AU556,"0.#"),1)=".",TRUE,FALSE)</formula>
    </cfRule>
  </conditionalFormatting>
  <conditionalFormatting sqref="AU557">
    <cfRule type="expression" dxfId="1715" priority="1233">
      <formula>IF(RIGHT(TEXT(AU557,"0.#"),1)=".",FALSE,TRUE)</formula>
    </cfRule>
    <cfRule type="expression" dxfId="1714" priority="1234">
      <formula>IF(RIGHT(TEXT(AU557,"0.#"),1)=".",TRUE,FALSE)</formula>
    </cfRule>
  </conditionalFormatting>
  <conditionalFormatting sqref="AU558">
    <cfRule type="expression" dxfId="1713" priority="1231">
      <formula>IF(RIGHT(TEXT(AU558,"0.#"),1)=".",FALSE,TRUE)</formula>
    </cfRule>
    <cfRule type="expression" dxfId="1712" priority="1232">
      <formula>IF(RIGHT(TEXT(AU558,"0.#"),1)=".",TRUE,FALSE)</formula>
    </cfRule>
  </conditionalFormatting>
  <conditionalFormatting sqref="AQ557">
    <cfRule type="expression" dxfId="1711" priority="1223">
      <formula>IF(RIGHT(TEXT(AQ557,"0.#"),1)=".",FALSE,TRUE)</formula>
    </cfRule>
    <cfRule type="expression" dxfId="1710" priority="1224">
      <formula>IF(RIGHT(TEXT(AQ557,"0.#"),1)=".",TRUE,FALSE)</formula>
    </cfRule>
  </conditionalFormatting>
  <conditionalFormatting sqref="AQ558">
    <cfRule type="expression" dxfId="1709" priority="1221">
      <formula>IF(RIGHT(TEXT(AQ558,"0.#"),1)=".",FALSE,TRUE)</formula>
    </cfRule>
    <cfRule type="expression" dxfId="1708" priority="1222">
      <formula>IF(RIGHT(TEXT(AQ558,"0.#"),1)=".",TRUE,FALSE)</formula>
    </cfRule>
  </conditionalFormatting>
  <conditionalFormatting sqref="AQ556">
    <cfRule type="expression" dxfId="1707" priority="1219">
      <formula>IF(RIGHT(TEXT(AQ556,"0.#"),1)=".",FALSE,TRUE)</formula>
    </cfRule>
    <cfRule type="expression" dxfId="1706" priority="1220">
      <formula>IF(RIGHT(TEXT(AQ556,"0.#"),1)=".",TRUE,FALSE)</formula>
    </cfRule>
  </conditionalFormatting>
  <conditionalFormatting sqref="AE561">
    <cfRule type="expression" dxfId="1705" priority="1217">
      <formula>IF(RIGHT(TEXT(AE561,"0.#"),1)=".",FALSE,TRUE)</formula>
    </cfRule>
    <cfRule type="expression" dxfId="1704" priority="1218">
      <formula>IF(RIGHT(TEXT(AE561,"0.#"),1)=".",TRUE,FALSE)</formula>
    </cfRule>
  </conditionalFormatting>
  <conditionalFormatting sqref="AE562">
    <cfRule type="expression" dxfId="1703" priority="1215">
      <formula>IF(RIGHT(TEXT(AE562,"0.#"),1)=".",FALSE,TRUE)</formula>
    </cfRule>
    <cfRule type="expression" dxfId="1702" priority="1216">
      <formula>IF(RIGHT(TEXT(AE562,"0.#"),1)=".",TRUE,FALSE)</formula>
    </cfRule>
  </conditionalFormatting>
  <conditionalFormatting sqref="AE563">
    <cfRule type="expression" dxfId="1701" priority="1213">
      <formula>IF(RIGHT(TEXT(AE563,"0.#"),1)=".",FALSE,TRUE)</formula>
    </cfRule>
    <cfRule type="expression" dxfId="1700" priority="1214">
      <formula>IF(RIGHT(TEXT(AE563,"0.#"),1)=".",TRUE,FALSE)</formula>
    </cfRule>
  </conditionalFormatting>
  <conditionalFormatting sqref="AL1110:AO1139">
    <cfRule type="expression" dxfId="1699" priority="2869">
      <formula>IF(AND(AL1110&gt;=0, RIGHT(TEXT(AL1110,"0.#"),1)&lt;&gt;"."),TRUE,FALSE)</formula>
    </cfRule>
    <cfRule type="expression" dxfId="1698" priority="2870">
      <formula>IF(AND(AL1110&gt;=0, RIGHT(TEXT(AL1110,"0.#"),1)="."),TRUE,FALSE)</formula>
    </cfRule>
    <cfRule type="expression" dxfId="1697" priority="2871">
      <formula>IF(AND(AL1110&lt;0, RIGHT(TEXT(AL1110,"0.#"),1)&lt;&gt;"."),TRUE,FALSE)</formula>
    </cfRule>
    <cfRule type="expression" dxfId="1696" priority="2872">
      <formula>IF(AND(AL1110&lt;0, RIGHT(TEXT(AL1110,"0.#"),1)="."),TRUE,FALSE)</formula>
    </cfRule>
  </conditionalFormatting>
  <conditionalFormatting sqref="Y1110:Y1139">
    <cfRule type="expression" dxfId="1695" priority="2867">
      <formula>IF(RIGHT(TEXT(Y1110,"0.#"),1)=".",FALSE,TRUE)</formula>
    </cfRule>
    <cfRule type="expression" dxfId="1694" priority="2868">
      <formula>IF(RIGHT(TEXT(Y1110,"0.#"),1)=".",TRUE,FALSE)</formula>
    </cfRule>
  </conditionalFormatting>
  <conditionalFormatting sqref="AQ553">
    <cfRule type="expression" dxfId="1693" priority="1251">
      <formula>IF(RIGHT(TEXT(AQ553,"0.#"),1)=".",FALSE,TRUE)</formula>
    </cfRule>
    <cfRule type="expression" dxfId="1692" priority="1252">
      <formula>IF(RIGHT(TEXT(AQ553,"0.#"),1)=".",TRUE,FALSE)</formula>
    </cfRule>
  </conditionalFormatting>
  <conditionalFormatting sqref="AU552">
    <cfRule type="expression" dxfId="1691" priority="1263">
      <formula>IF(RIGHT(TEXT(AU552,"0.#"),1)=".",FALSE,TRUE)</formula>
    </cfRule>
    <cfRule type="expression" dxfId="1690" priority="1264">
      <formula>IF(RIGHT(TEXT(AU552,"0.#"),1)=".",TRUE,FALSE)</formula>
    </cfRule>
  </conditionalFormatting>
  <conditionalFormatting sqref="AE552">
    <cfRule type="expression" dxfId="1689" priority="1275">
      <formula>IF(RIGHT(TEXT(AE552,"0.#"),1)=".",FALSE,TRUE)</formula>
    </cfRule>
    <cfRule type="expression" dxfId="1688" priority="1276">
      <formula>IF(RIGHT(TEXT(AE552,"0.#"),1)=".",TRUE,FALSE)</formula>
    </cfRule>
  </conditionalFormatting>
  <conditionalFormatting sqref="AQ548">
    <cfRule type="expression" dxfId="1687" priority="1281">
      <formula>IF(RIGHT(TEXT(AQ548,"0.#"),1)=".",FALSE,TRUE)</formula>
    </cfRule>
    <cfRule type="expression" dxfId="1686" priority="1282">
      <formula>IF(RIGHT(TEXT(AQ548,"0.#"),1)=".",TRUE,FALSE)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8:AO907">
    <cfRule type="expression" dxfId="1269" priority="2081">
      <formula>IF(AND(AL888&gt;=0, RIGHT(TEXT(AL888,"0.#"),1)&lt;&gt;"."),TRUE,FALSE)</formula>
    </cfRule>
    <cfRule type="expression" dxfId="1268" priority="2082">
      <formula>IF(AND(AL888&gt;=0, RIGHT(TEXT(AL888,"0.#"),1)="."),TRUE,FALSE)</formula>
    </cfRule>
    <cfRule type="expression" dxfId="1267" priority="2083">
      <formula>IF(AND(AL888&lt;0, RIGHT(TEXT(AL888,"0.#"),1)&lt;&gt;"."),TRUE,FALSE)</formula>
    </cfRule>
    <cfRule type="expression" dxfId="1266" priority="2084">
      <formula>IF(AND(AL888&lt;0, RIGHT(TEXT(AL888,"0.#"),1)="."),TRUE,FALSE)</formula>
    </cfRule>
  </conditionalFormatting>
  <conditionalFormatting sqref="AL878:AO887">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L845:AO854">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H845:AK854">
    <cfRule type="expression" dxfId="3" priority="1">
      <formula>IF(AND(AH845&gt;=0, RIGHT(TEXT(AH845,"0.#"),1)&lt;&gt;"."),TRUE,FALSE)</formula>
    </cfRule>
    <cfRule type="expression" dxfId="2" priority="2">
      <formula>IF(AND(AH845&gt;=0, RIGHT(TEXT(AH845,"0.#"),1)="."),TRUE,FALSE)</formula>
    </cfRule>
    <cfRule type="expression" dxfId="1" priority="3">
      <formula>IF(AND(AH845&lt;0, RIGHT(TEXT(AH845,"0.#"),1)&lt;&gt;"."),TRUE,FALSE)</formula>
    </cfRule>
    <cfRule type="expression" dxfId="0" priority="4">
      <formula>IF(AND(AH845&lt;0, RIGHT(TEXT(AH845,"0.#"),1)="."),TRUE,FALSE)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文男(nishimura-fumio)</dc:creator>
  <cp:lastModifiedBy>厚生労働省ネットワークシステム</cp:lastModifiedBy>
  <cp:lastPrinted>2021-05-27T11:08:48Z</cp:lastPrinted>
  <dcterms:created xsi:type="dcterms:W3CDTF">2012-03-13T00:50:25Z</dcterms:created>
  <dcterms:modified xsi:type="dcterms:W3CDTF">2021-06-29T02:16:23Z</dcterms:modified>
</cp:coreProperties>
</file>