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369" i="3"/>
  <c r="AY255" i="3"/>
  <c r="AY616" i="3"/>
  <c r="AY606" i="3"/>
  <c r="AY417" i="3"/>
  <c r="AY271" i="3"/>
  <c r="AY45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<sst xmlns="http://schemas.openxmlformats.org/spreadsheetml/2006/main" count="2305" uniqueCount="703">
  <si>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</si>
  <si>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</si>
  <si>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</si>
  <si>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</si>
  <si>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</si>
  <si>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</si>
  <si>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</si>
  <si>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</si>
  <si>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</si>
  <si>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</si>
  <si>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</si>
  <si>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</si>
  <si>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</si>
  <si>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</si>
  <si>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</si>
  <si>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</si>
  <si>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</si>
  <si>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</si>
  <si>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</si>
  <si>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</si>
  <si>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</si>
  <si>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</si>
  <si>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</si>
  <si>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</si>
  <si>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</si>
  <si>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</si>
  <si>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</si>
  <si>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</si>
  <si>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</si>
  <si>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</si>
  <si>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</si>
  <si>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</si>
  <si>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</si>
  <si>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</si>
  <si>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</si>
  <si>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</si>
  <si>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</si>
  <si>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</si>
  <si>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</si>
  <si>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</si>
  <si>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</si>
  <si>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</si>
  <si>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</si>
  <si>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</si>
  <si>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</si>
  <si>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</si>
  <si>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</si>
  <si>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</si>
  <si>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</si>
  <si>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</si>
  <si>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</si>
  <si>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</si>
  <si>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</si>
  <si>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</si>
  <si>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</si>
  <si>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</si>
  <si>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</si>
  <si>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</si>
  <si>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</si>
  <si>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</si>
  <si>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</si>
  <si>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</si>
  <si>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</si>
  <si>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</si>
  <si>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</si>
  <si>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</si>
  <si>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</si>
  <si>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</si>
  <si>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</si>
  <si>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</si>
  <si>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</si>
  <si>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</si>
  <si>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</si>
  <si>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</si>
  <si>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</si>
  <si>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</si>
  <si>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</si>
  <si>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</si>
  <si>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</si>
  <si>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</si>
  <si>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</si>
  <si>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</si>
  <si>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</si>
  <si>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</si>
  <si>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</si>
  <si>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</si>
  <si>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</si>
  <si>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</si>
  <si>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</si>
  <si>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</si>
  <si>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</si>
  <si>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</si>
  <si>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</si>
  <si>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</si>
  <si>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</si>
  <si>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</si>
  <si>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</si>
  <si>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</si>
  <si>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</si>
  <si>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</si>
  <si>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</si>
  <si>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</si>
  <si>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</si>
  <si>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</si>
  <si>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</si>
  <si>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</si>
  <si>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</si>
  <si>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</si>
  <si>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</si>
  <si>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</si>
  <si>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</si>
  <si>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</si>
  <si>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</si>
  <si>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</si>
  <si>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</si>
  <si>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</si>
  <si>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</si>
  <si>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</si>
  <si>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</si>
  <si>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</si>
  <si>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</si>
  <si>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</si>
  <si>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</si>
  <si>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</si>
  <si>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</si>
  <si>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</si>
  <si>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</si>
  <si>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</si>
  <si>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</si>
  <si>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</si>
  <si>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</si>
  <si>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</si>
  <si>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</si>
  <si>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</si>
  <si>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</si>
  <si>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</si>
  <si>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</si>
  <si>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</si>
  <si>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</si>
  <si>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</si>
  <si>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</si>
  <si>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</si>
  <si>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</si>
  <si>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</si>
  <si>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</si>
  <si>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</si>
  <si>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</si>
  <si>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</si>
  <si>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</si>
  <si>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</si>
  <si>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</si>
  <si>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</si>
  <si>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</si>
  <si>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</si>
  <si>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</si>
  <si>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</si>
  <si>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</si>
  <si>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</si>
  <si>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</si>
  <si>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</si>
  <si>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</si>
  <si>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</si>
  <si>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</si>
  <si>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</si>
  <si>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</si>
  <si>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</si>
  <si>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</si>
  <si>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</si>
  <si>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</si>
  <si>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</si>
  <si>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</si>
  <si>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</si>
  <si>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</si>
  <si>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</si>
  <si>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</si>
  <si>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</si>
  <si>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</si>
  <si>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</si>
  <si>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</si>
  <si>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</si>
  <si>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</si>
  <si>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</si>
  <si>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</si>
  <si>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</si>
  <si>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</si>
  <si>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</si>
  <si>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</si>
  <si>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</si>
  <si>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</si>
  <si>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</si>
  <si>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</si>
  <si>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</si>
  <si>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</si>
  <si>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</si>
  <si>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</si>
  <si>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</si>
  <si>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</si>
  <si>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</si>
  <si>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</si>
  <si>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</si>
  <si>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</si>
  <si>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</si>
  <si>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</si>
  <si>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</si>
  <si>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</si>
  <si>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</si>
  <si>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</si>
  <si>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</si>
  <si>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</si>
  <si>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</si>
  <si>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</si>
  <si>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</si>
  <si>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</si>
  <si>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</si>
  <si>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</si>
  <si>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</si>
  <si>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</si>
  <si>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</si>
  <si>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</si>
  <si>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</si>
  <si>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</si>
  <si>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</si>
  <si>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</si>
  <si>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</si>
  <si>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</si>
  <si>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</si>
  <si>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</si>
  <si>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</si>
  <si>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</si>
  <si>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</si>
  <si>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</si>
  <si>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</si>
  <si>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</si>
  <si>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</si>
  <si>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</si>
  <si>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</si>
  <si>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</si>
  <si>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</si>
  <si>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</si>
  <si>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</si>
  <si>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</si>
  <si>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</si>
  <si>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</si>
  <si>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</si>
  <si>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</si>
  <si>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</si>
  <si>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</si>
  <si>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</si>
  <si>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</si>
  <si>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</si>
  <si>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</si>
  <si>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</si>
  <si>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</si>
  <si>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</si>
  <si>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</si>
  <si>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</si>
  <si>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</si>
  <si>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</si>
  <si>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</si>
  <si>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</si>
  <si>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</si>
  <si>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</si>
  <si>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</si>
  <si>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</si>
  <si>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</si>
  <si>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</si>
  <si>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</si>
  <si>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</si>
  <si>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</si>
  <si>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</si>
  <si>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</si>
  <si>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</si>
  <si>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</si>
  <si>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</si>
  <si>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</si>
  <si>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</si>
  <si>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</si>
  <si>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</si>
  <si>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</si>
  <si>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</si>
  <si>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</si>
  <si>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</si>
  <si>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</si>
  <si>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</si>
  <si>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</si>
  <si>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</si>
  <si>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</si>
  <si>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</si>
  <si>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</si>
  <si>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</si>
  <si>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</si>
  <si>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</si>
  <si>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</si>
  <si>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</si>
  <si>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</si>
  <si>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</si>
  <si>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</si>
  <si>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</si>
  <si>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</si>
  <si>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</si>
  <si>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</si>
  <si>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</si>
  <si>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</si>
  <si>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</si>
  <si>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</si>
  <si>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</si>
  <si>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</si>
  <si>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</si>
  <si>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</si>
  <si>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</si>
  <si>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</si>
  <si>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</si>
  <si>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</si>
  <si>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</si>
  <si>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</si>
  <si>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</si>
  <si>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</si>
  <si>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</si>
  <si>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</si>
  <si>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</si>
  <si>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</si>
  <si>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</si>
  <si>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</si>
  <si>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</si>
  <si>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</si>
  <si>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</si>
  <si>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</si>
  <si>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</si>
  <si>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</si>
  <si>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</si>
  <si>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</si>
  <si>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</si>
  <si>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</si>
  <si>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</si>
  <si>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</si>
  <si>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</si>
  <si>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</si>
  <si>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</si>
  <si>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</si>
  <si>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</si>
  <si>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</si>
  <si>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</si>
  <si>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</si>
  <si>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</si>
  <si>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</si>
  <si>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</si>
  <si>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</si>
  <si>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</si>
  <si>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</si>
  <si>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</si>
  <si>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</si>
  <si>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</si>
  <si>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</si>
  <si>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</si>
  <si>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</si>
  <si>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</si>
  <si>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</si>
  <si>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</si>
  <si>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</si>
  <si>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</si>
  <si>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</si>
  <si>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</si>
  <si>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</si>
  <si>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</si>
  <si>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</si>
  <si>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</si>
  <si>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</si>
  <si>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</si>
  <si>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</si>
  <si>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</si>
  <si>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</si>
  <si>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</si>
  <si>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</si>
  <si>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</si>
  <si>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</si>
  <si>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</si>
  <si>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</si>
  <si>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</si>
  <si>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</si>
  <si>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</si>
  <si>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</si>
  <si>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</si>
  <si>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</si>
  <si>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</si>
  <si>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</si>
  <si>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</si>
  <si>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</si>
  <si>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</si>
  <si>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</si>
  <si>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</si>
  <si>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</si>
  <si>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</si>
  <si>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</si>
  <si>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</si>
  <si>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</si>
  <si>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</si>
  <si>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</si>
  <si>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</si>
  <si>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</si>
  <si>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</si>
  <si>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</si>
  <si>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</si>
  <si>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</si>
  <si>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</si>
  <si>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</si>
  <si>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</si>
  <si>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</si>
  <si>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</si>
  <si>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</si>
  <si>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</si>
  <si>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</si>
  <si>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</si>
  <si>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</si>
  <si>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</si>
  <si>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</si>
  <si>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</si>
  <si>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</si>
  <si>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</si>
  <si>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</si>
  <si>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</si>
  <si>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</si>
  <si>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</si>
  <si>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</si>
  <si>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</si>
  <si>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</si>
  <si>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</si>
  <si>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</si>
  <si>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</si>
  <si>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</si>
  <si>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</si>
  <si>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</si>
  <si>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</si>
  <si>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</si>
  <si>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</si>
  <si>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</si>
  <si>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</si>
  <si>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</si>
  <si>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</si>
  <si>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</si>
  <si>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</si>
  <si>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</si>
  <si>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</si>
  <si>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</si>
  <si>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</si>
  <si>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</si>
  <si>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</si>
  <si>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</si>
  <si>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</si>
  <si>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</si>
  <si>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</si>
  <si>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</si>
  <si>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</si>
  <si>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</si>
  <si>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</si>
  <si>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</si>
  <si>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</si>
  <si>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</si>
  <si>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</si>
  <si>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</si>
  <si>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</si>
  <si>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</si>
  <si>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</si>
  <si>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</si>
  <si>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</si>
  <si>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</si>
  <si>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</si>
  <si>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</si>
  <si>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</si>
  <si>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</si>
  <si>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</si>
  <si>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</si>
  <si>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</si>
  <si>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</si>
  <si>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</si>
  <si>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</si>
  <si>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</si>
  <si>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</si>
  <si>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</si>
  <si>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</si>
  <si>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</si>
  <si>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</si>
  <si>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</si>
  <si>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</si>
  <si>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</si>
  <si>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</si>
  <si>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</si>
  <si>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</si>
  <si>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</si>
  <si>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</si>
  <si>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</si>
  <si>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</si>
  <si>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</si>
  <si>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</si>
  <si>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</si>
  <si>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</si>
  <si>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</si>
  <si>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</si>
  <si>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</si>
  <si>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</si>
  <si>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</si>
  <si>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</si>
  <si>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</si>
  <si>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</si>
  <si>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</si>
  <si>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</si>
  <si>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</si>
  <si>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</si>
  <si>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</si>
  <si>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</si>
  <si>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</si>
  <si>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</si>
  <si>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</si>
  <si>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</si>
  <si>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</si>
  <si>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</si>
  <si>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</si>
  <si>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</si>
  <si>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</si>
  <si>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</si>
  <si>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</si>
  <si>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</si>
  <si>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</si>
  <si>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</si>
  <si>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</si>
  <si>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</si>
  <si>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</si>
  <si>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</si>
  <si>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</si>
  <si>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</si>
  <si>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</si>
  <si>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</si>
  <si>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</si>
  <si>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</si>
  <si>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</si>
  <si>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</si>
  <si>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</si>
  <si>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</si>
  <si>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</si>
  <si>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</si>
  <si>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</si>
  <si>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</si>
  <si>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</si>
  <si>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</si>
  <si>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</si>
  <si>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</si>
  <si>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</si>
  <si>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</si>
  <si>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</si>
  <si>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</si>
  <si>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</si>
  <si>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</si>
  <si>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</si>
  <si>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</si>
  <si>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</si>
  <si>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</si>
  <si>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</si>
  <si>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</si>
  <si>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</si>
  <si>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</si>
  <si>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</si>
  <si>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</si>
  <si>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</si>
  <si>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</si>
  <si>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</si>
  <si>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</si>
  <si>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</si>
  <si>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</si>
  <si>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</si>
  <si>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</si>
  <si>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</si>
  <si>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</si>
  <si>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</si>
  <si>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</si>
  <si>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</si>
  <si>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</si>
  <si>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</si>
  <si>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</si>
  <si>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</si>
  <si>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</si>
  <si>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</si>
  <si>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</si>
  <si>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</si>
  <si>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</si>
  <si>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</si>
  <si>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</si>
  <si>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</si>
  <si>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</si>
  <si>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</si>
  <si>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</si>
  <si>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</si>
  <si>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</si>
  <si>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</si>
  <si>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</si>
  <si>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</si>
  <si>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</si>
  <si>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</si>
  <si>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</si>
  <si>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</si>
  <si>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</si>
  <si>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</si>
  <si>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</si>
  <si>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</si>
  <si>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</si>
  <si>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</si>
  <si>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</si>
  <si>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</si>
  <si>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</si>
  <si>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</si>
  <si>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</si>
  <si>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</si>
  <si>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</si>
  <si>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</si>
  <si>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</si>
  <si>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</si>
  <si>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</si>
  <si>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</si>
  <si>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</si>
  <si>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</si>
  <si>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</si>
  <si>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</si>
  <si>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</si>
  <si>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</si>
  <si>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</si>
  <si>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</si>
  <si>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</si>
  <si>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</si>
  <si>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</si>
  <si>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</si>
  <si>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</si>
  <si>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</si>
  <si>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</si>
  <si>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</si>
  <si>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</si>
  <si>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求人情報提供の適正化推進事業費</t>
    <rPh sb="0" eb="2">
      <t>キュウジン</t>
    </rPh>
    <rPh sb="2" eb="4">
      <t>ジョウホウ</t>
    </rPh>
    <rPh sb="4" eb="6">
      <t>テイキョウ</t>
    </rPh>
    <rPh sb="7" eb="10">
      <t>テキセイカ</t>
    </rPh>
    <rPh sb="10" eb="12">
      <t>スイシン</t>
    </rPh>
    <rPh sb="12" eb="15">
      <t>ジギョウヒ</t>
    </rPh>
    <phoneticPr fontId="5"/>
  </si>
  <si>
    <t>職業安定局</t>
    <rPh sb="0" eb="5">
      <t>ショクギョウアンテイキョク</t>
    </rPh>
    <phoneticPr fontId="5"/>
  </si>
  <si>
    <t>需給調整事業課</t>
    <rPh sb="0" eb="2">
      <t>ジュキュウ</t>
    </rPh>
    <rPh sb="2" eb="4">
      <t>チョウセイ</t>
    </rPh>
    <rPh sb="4" eb="7">
      <t>ジギョウカ</t>
    </rPh>
    <phoneticPr fontId="5"/>
  </si>
  <si>
    <t>需給調整事業課長
松原　哲也</t>
    <rPh sb="0" eb="2">
      <t>ジュキュウ</t>
    </rPh>
    <rPh sb="2" eb="4">
      <t>チョウセイ</t>
    </rPh>
    <rPh sb="4" eb="7">
      <t>ジギョウカ</t>
    </rPh>
    <rPh sb="7" eb="8">
      <t>チョウ</t>
    </rPh>
    <rPh sb="9" eb="11">
      <t>マツバラ</t>
    </rPh>
    <rPh sb="12" eb="14">
      <t>テツヤ</t>
    </rPh>
    <phoneticPr fontId="5"/>
  </si>
  <si>
    <t>○</t>
  </si>
  <si>
    <t>雇用保険法第62条第１項第６号</t>
    <rPh sb="0" eb="2">
      <t>コヨウ</t>
    </rPh>
    <rPh sb="2" eb="5">
      <t>ホケンホウ</t>
    </rPh>
    <rPh sb="5" eb="6">
      <t>ダイ</t>
    </rPh>
    <rPh sb="8" eb="9">
      <t>ジョウ</t>
    </rPh>
    <rPh sb="9" eb="10">
      <t>ダイ</t>
    </rPh>
    <rPh sb="11" eb="12">
      <t>コウ</t>
    </rPh>
    <rPh sb="12" eb="13">
      <t>ダイ</t>
    </rPh>
    <rPh sb="14" eb="15">
      <t>ゴウ</t>
    </rPh>
    <phoneticPr fontId="5"/>
  </si>
  <si>
    <t>－</t>
    <phoneticPr fontId="5"/>
  </si>
  <si>
    <t>求職者の雇用の安定を図ることを目的とし、求人情報等提供事業の適正化を図るためのガイドラインの構築及び周知・啓発を実施することで、求人情報等提供事業の適正化を図る。</t>
    <rPh sb="0" eb="3">
      <t>キュウショクシャ</t>
    </rPh>
    <rPh sb="4" eb="6">
      <t>コヨウ</t>
    </rPh>
    <rPh sb="7" eb="9">
      <t>アンテイ</t>
    </rPh>
    <rPh sb="10" eb="11">
      <t>ハカ</t>
    </rPh>
    <rPh sb="15" eb="17">
      <t>モクテキ</t>
    </rPh>
    <rPh sb="20" eb="22">
      <t>キュウジン</t>
    </rPh>
    <rPh sb="22" eb="25">
      <t>ジョウホウトウ</t>
    </rPh>
    <rPh sb="25" eb="27">
      <t>テイキョウ</t>
    </rPh>
    <rPh sb="27" eb="29">
      <t>ジギョウ</t>
    </rPh>
    <rPh sb="30" eb="33">
      <t>テキセイカ</t>
    </rPh>
    <rPh sb="34" eb="35">
      <t>ハカ</t>
    </rPh>
    <rPh sb="46" eb="48">
      <t>コウチク</t>
    </rPh>
    <rPh sb="48" eb="49">
      <t>オヨ</t>
    </rPh>
    <rPh sb="50" eb="52">
      <t>シュウチ</t>
    </rPh>
    <rPh sb="53" eb="55">
      <t>ケイハツ</t>
    </rPh>
    <rPh sb="56" eb="58">
      <t>ジッシ</t>
    </rPh>
    <rPh sb="64" eb="66">
      <t>キュウジン</t>
    </rPh>
    <rPh sb="66" eb="69">
      <t>ジョウホウトウ</t>
    </rPh>
    <rPh sb="69" eb="71">
      <t>テイキョウ</t>
    </rPh>
    <rPh sb="71" eb="73">
      <t>ジギョウ</t>
    </rPh>
    <rPh sb="74" eb="77">
      <t>テキセイカ</t>
    </rPh>
    <rPh sb="78" eb="79">
      <t>ハカ</t>
    </rPh>
    <phoneticPr fontId="5"/>
  </si>
  <si>
    <t>求人情報提供企業の適正化を図るためのガイドライン等を用いて、求人情報を提供する事業者に対するセミナーの実施、ガイドラインの周知を行うとともに、各事業者に求人情報提供状況のモニタリング等によりガイドラインに則った事業の見直し及びガイドラインに適合する旨の「適合メディア宣言」を促し、事業者の自主的な改善の取組を促す。</t>
    <rPh sb="0" eb="2">
      <t>キュウジン</t>
    </rPh>
    <rPh sb="2" eb="8">
      <t>ジョウホウテイキョウジギョウ</t>
    </rPh>
    <rPh sb="9" eb="12">
      <t>テキセイカ</t>
    </rPh>
    <rPh sb="13" eb="14">
      <t>ハカ</t>
    </rPh>
    <rPh sb="24" eb="25">
      <t>トウ</t>
    </rPh>
    <rPh sb="26" eb="27">
      <t>モチ</t>
    </rPh>
    <rPh sb="30" eb="32">
      <t>キュウジン</t>
    </rPh>
    <rPh sb="32" eb="34">
      <t>ジョウホウ</t>
    </rPh>
    <rPh sb="35" eb="37">
      <t>テイキョウ</t>
    </rPh>
    <rPh sb="39" eb="42">
      <t>ジギョウシャ</t>
    </rPh>
    <rPh sb="43" eb="44">
      <t>タイ</t>
    </rPh>
    <rPh sb="51" eb="53">
      <t>ジッシ</t>
    </rPh>
    <rPh sb="61" eb="63">
      <t>シュウチ</t>
    </rPh>
    <rPh sb="64" eb="65">
      <t>オコナ</t>
    </rPh>
    <rPh sb="71" eb="72">
      <t>カク</t>
    </rPh>
    <rPh sb="72" eb="75">
      <t>ジギョウシャ</t>
    </rPh>
    <rPh sb="76" eb="78">
      <t>キュウジン</t>
    </rPh>
    <rPh sb="78" eb="80">
      <t>ジョウホウ</t>
    </rPh>
    <rPh sb="80" eb="82">
      <t>テイキョウ</t>
    </rPh>
    <rPh sb="82" eb="84">
      <t>ジョウキョウ</t>
    </rPh>
    <rPh sb="91" eb="92">
      <t>トウ</t>
    </rPh>
    <rPh sb="102" eb="103">
      <t>ノット</t>
    </rPh>
    <rPh sb="105" eb="107">
      <t>ジギョウ</t>
    </rPh>
    <rPh sb="108" eb="110">
      <t>ミナオ</t>
    </rPh>
    <rPh sb="111" eb="112">
      <t>オヨ</t>
    </rPh>
    <rPh sb="120" eb="122">
      <t>テキゴウ</t>
    </rPh>
    <rPh sb="124" eb="125">
      <t>ムネ</t>
    </rPh>
    <rPh sb="127" eb="129">
      <t>テキゴウ</t>
    </rPh>
    <rPh sb="133" eb="135">
      <t>センゲン</t>
    </rPh>
    <rPh sb="137" eb="138">
      <t>ウナガ</t>
    </rPh>
    <rPh sb="140" eb="143">
      <t>ジギョウシャ</t>
    </rPh>
    <rPh sb="144" eb="147">
      <t>ジシュテキ</t>
    </rPh>
    <rPh sb="148" eb="150">
      <t>カイゼン</t>
    </rPh>
    <rPh sb="151" eb="153">
      <t>トリクミ</t>
    </rPh>
    <rPh sb="154" eb="155">
      <t>ウナガ</t>
    </rPh>
    <phoneticPr fontId="5"/>
  </si>
  <si>
    <t>-</t>
    <phoneticPr fontId="5"/>
  </si>
  <si>
    <t>職業講習等委託費</t>
    <rPh sb="0" eb="2">
      <t>ショクギョウ</t>
    </rPh>
    <rPh sb="2" eb="4">
      <t>コウシュウ</t>
    </rPh>
    <rPh sb="4" eb="5">
      <t>トウ</t>
    </rPh>
    <rPh sb="5" eb="8">
      <t>イタクヒ</t>
    </rPh>
    <phoneticPr fontId="5"/>
  </si>
  <si>
    <t>求人情報提供事業の適正化に係る理解度テストの結果、100点満点中85点以上の点数である受講者の割合を90％以上とする。（平成28年度は80点以上）</t>
    <rPh sb="0" eb="2">
      <t>キュウジン</t>
    </rPh>
    <rPh sb="2" eb="4">
      <t>ジョウホウ</t>
    </rPh>
    <rPh sb="4" eb="6">
      <t>テイキョウ</t>
    </rPh>
    <rPh sb="6" eb="8">
      <t>ジギョウ</t>
    </rPh>
    <rPh sb="9" eb="12">
      <t>テキセイカ</t>
    </rPh>
    <rPh sb="13" eb="14">
      <t>カカ</t>
    </rPh>
    <rPh sb="15" eb="18">
      <t>リカイド</t>
    </rPh>
    <rPh sb="22" eb="24">
      <t>ケッカ</t>
    </rPh>
    <rPh sb="28" eb="29">
      <t>テン</t>
    </rPh>
    <rPh sb="29" eb="31">
      <t>マンテン</t>
    </rPh>
    <rPh sb="31" eb="32">
      <t>チュウ</t>
    </rPh>
    <rPh sb="34" eb="35">
      <t>テン</t>
    </rPh>
    <rPh sb="35" eb="37">
      <t>イジョウ</t>
    </rPh>
    <rPh sb="38" eb="40">
      <t>テンスウ</t>
    </rPh>
    <rPh sb="43" eb="46">
      <t>ジュコウシャ</t>
    </rPh>
    <rPh sb="47" eb="49">
      <t>ワリアイ</t>
    </rPh>
    <rPh sb="53" eb="55">
      <t>イジョウ</t>
    </rPh>
    <rPh sb="60" eb="62">
      <t>ヘイセイ</t>
    </rPh>
    <rPh sb="64" eb="66">
      <t>ネンド</t>
    </rPh>
    <rPh sb="69" eb="70">
      <t>テン</t>
    </rPh>
    <rPh sb="70" eb="72">
      <t>イジョウ</t>
    </rPh>
    <phoneticPr fontId="5"/>
  </si>
  <si>
    <t>求人情報提供事業を行う者等へのガイドラインの周知・啓発セミナー受講者の理解度（セミナー内容を理解した受講者／全受講者）</t>
    <rPh sb="0" eb="2">
      <t>キュウジン</t>
    </rPh>
    <rPh sb="2" eb="4">
      <t>ジョウホウ</t>
    </rPh>
    <rPh sb="4" eb="6">
      <t>テイキョウ</t>
    </rPh>
    <rPh sb="6" eb="8">
      <t>ジギョウ</t>
    </rPh>
    <rPh sb="9" eb="10">
      <t>オコナ</t>
    </rPh>
    <rPh sb="11" eb="13">
      <t>シャトウ</t>
    </rPh>
    <rPh sb="22" eb="24">
      <t>シュウチ</t>
    </rPh>
    <rPh sb="25" eb="27">
      <t>ケイハツ</t>
    </rPh>
    <rPh sb="31" eb="34">
      <t>ジュコウシャ</t>
    </rPh>
    <rPh sb="35" eb="38">
      <t>リカイド</t>
    </rPh>
    <rPh sb="43" eb="45">
      <t>ナイヨウ</t>
    </rPh>
    <rPh sb="46" eb="48">
      <t>リカイ</t>
    </rPh>
    <rPh sb="50" eb="53">
      <t>ジュコウシャ</t>
    </rPh>
    <rPh sb="54" eb="55">
      <t>ゼン</t>
    </rPh>
    <rPh sb="55" eb="58">
      <t>ジュコウシャ</t>
    </rPh>
    <phoneticPr fontId="5"/>
  </si>
  <si>
    <t>セミナー受講者の理解度テスト結果</t>
    <rPh sb="4" eb="7">
      <t>ジュコウシャ</t>
    </rPh>
    <rPh sb="8" eb="11">
      <t>リカイド</t>
    </rPh>
    <rPh sb="14" eb="16">
      <t>ケッカ</t>
    </rPh>
    <phoneticPr fontId="5"/>
  </si>
  <si>
    <t>求人メディアの求人情報提供状況モニタリング件数</t>
    <rPh sb="0" eb="2">
      <t>キュウジン</t>
    </rPh>
    <rPh sb="7" eb="9">
      <t>キュウジン</t>
    </rPh>
    <rPh sb="9" eb="11">
      <t>ジョウホウ</t>
    </rPh>
    <rPh sb="11" eb="13">
      <t>テイキョウ</t>
    </rPh>
    <rPh sb="13" eb="15">
      <t>ジョウキョウ</t>
    </rPh>
    <rPh sb="21" eb="23">
      <t>ケンスウ</t>
    </rPh>
    <phoneticPr fontId="5"/>
  </si>
  <si>
    <t>媒体</t>
    <rPh sb="0" eb="2">
      <t>バイタイ</t>
    </rPh>
    <phoneticPr fontId="5"/>
  </si>
  <si>
    <t>-</t>
    <phoneticPr fontId="5"/>
  </si>
  <si>
    <t>円/人</t>
    <rPh sb="0" eb="1">
      <t>エン</t>
    </rPh>
    <rPh sb="2" eb="3">
      <t>ヒト</t>
    </rPh>
    <phoneticPr fontId="5"/>
  </si>
  <si>
    <t>　　X/Y</t>
    <phoneticPr fontId="5"/>
  </si>
  <si>
    <t>1,367,407円
/96人</t>
    <rPh sb="9" eb="10">
      <t>エン</t>
    </rPh>
    <rPh sb="14" eb="15">
      <t>ニン</t>
    </rPh>
    <phoneticPr fontId="5"/>
  </si>
  <si>
    <t>1,270,580円
/196人</t>
    <rPh sb="9" eb="10">
      <t>エン</t>
    </rPh>
    <rPh sb="15" eb="16">
      <t>ニン</t>
    </rPh>
    <phoneticPr fontId="5"/>
  </si>
  <si>
    <t>1,849,000円
/200人</t>
    <rPh sb="9" eb="10">
      <t>エン</t>
    </rPh>
    <rPh sb="15" eb="16">
      <t>ニン</t>
    </rPh>
    <phoneticPr fontId="5"/>
  </si>
  <si>
    <t>円/者</t>
    <rPh sb="0" eb="1">
      <t>エン</t>
    </rPh>
    <rPh sb="2" eb="3">
      <t>シャ</t>
    </rPh>
    <phoneticPr fontId="5"/>
  </si>
  <si>
    <t>17,547,147円
/2,668者</t>
    <rPh sb="10" eb="11">
      <t>エン</t>
    </rPh>
    <rPh sb="18" eb="19">
      <t>シャ</t>
    </rPh>
    <phoneticPr fontId="5"/>
  </si>
  <si>
    <t>15,579,458円
/3,155者</t>
    <rPh sb="10" eb="11">
      <t>エン</t>
    </rPh>
    <rPh sb="18" eb="19">
      <t>シャ</t>
    </rPh>
    <phoneticPr fontId="5"/>
  </si>
  <si>
    <t>2,036,807円
/1,419者</t>
    <rPh sb="9" eb="10">
      <t>エン</t>
    </rPh>
    <rPh sb="17" eb="18">
      <t>シャ</t>
    </rPh>
    <phoneticPr fontId="5"/>
  </si>
  <si>
    <t>1,365,909円
/102人</t>
    <rPh sb="9" eb="10">
      <t>エン</t>
    </rPh>
    <rPh sb="15" eb="16">
      <t>ニン</t>
    </rPh>
    <phoneticPr fontId="5"/>
  </si>
  <si>
    <t>3,456,000円/1,500者</t>
    <rPh sb="9" eb="10">
      <t>エン</t>
    </rPh>
    <rPh sb="16" eb="17">
      <t>シャ</t>
    </rPh>
    <phoneticPr fontId="5"/>
  </si>
  <si>
    <t>労働力需給のミスマッチの解消を図るために需給調整機能を強化すること（Ⅴー１）</t>
    <rPh sb="0" eb="3">
      <t>ロウドウリョク</t>
    </rPh>
    <rPh sb="3" eb="5">
      <t>ジュキュウ</t>
    </rPh>
    <rPh sb="12" eb="14">
      <t>カイショウ</t>
    </rPh>
    <rPh sb="15" eb="16">
      <t>ハカ</t>
    </rPh>
    <rPh sb="20" eb="22">
      <t>ジュキュウ</t>
    </rPh>
    <rPh sb="22" eb="24">
      <t>チョウセイ</t>
    </rPh>
    <rPh sb="24" eb="26">
      <t>キノウ</t>
    </rPh>
    <rPh sb="27" eb="29">
      <t>キョウカ</t>
    </rPh>
    <phoneticPr fontId="5"/>
  </si>
  <si>
    <t>公共職業安定機関等における需給調整機能の強化及び労働者派遣事業等の適正な運営を確保すること（Ⅴ－１－１）</t>
    <rPh sb="0" eb="2">
      <t>コウキョウ</t>
    </rPh>
    <rPh sb="2" eb="4">
      <t>ショクギョウ</t>
    </rPh>
    <rPh sb="4" eb="6">
      <t>アンテイ</t>
    </rPh>
    <rPh sb="6" eb="8">
      <t>キカン</t>
    </rPh>
    <rPh sb="8" eb="9">
      <t>トウ</t>
    </rPh>
    <rPh sb="13" eb="15">
      <t>ジュキュウ</t>
    </rPh>
    <rPh sb="15" eb="17">
      <t>チョウセイ</t>
    </rPh>
    <rPh sb="17" eb="19">
      <t>キノウ</t>
    </rPh>
    <rPh sb="20" eb="22">
      <t>キョウカ</t>
    </rPh>
    <rPh sb="22" eb="23">
      <t>オヨ</t>
    </rPh>
    <rPh sb="24" eb="27">
      <t>ロウドウシャ</t>
    </rPh>
    <rPh sb="27" eb="29">
      <t>ハケン</t>
    </rPh>
    <rPh sb="29" eb="31">
      <t>ジギョウ</t>
    </rPh>
    <rPh sb="31" eb="32">
      <t>トウ</t>
    </rPh>
    <rPh sb="33" eb="35">
      <t>テキセイ</t>
    </rPh>
    <rPh sb="36" eb="38">
      <t>ウンエイ</t>
    </rPh>
    <rPh sb="39" eb="41">
      <t>カクホ</t>
    </rPh>
    <phoneticPr fontId="5"/>
  </si>
  <si>
    <t>求人情報提供媒体のモニタリング対象媒体数</t>
    <rPh sb="0" eb="2">
      <t>キュウジン</t>
    </rPh>
    <rPh sb="2" eb="4">
      <t>ジョウホウ</t>
    </rPh>
    <rPh sb="4" eb="6">
      <t>テイキョウ</t>
    </rPh>
    <rPh sb="6" eb="8">
      <t>バイタイ</t>
    </rPh>
    <rPh sb="15" eb="17">
      <t>タイショウ</t>
    </rPh>
    <rPh sb="17" eb="19">
      <t>バイタイ</t>
    </rPh>
    <rPh sb="19" eb="20">
      <t>スウ</t>
    </rPh>
    <phoneticPr fontId="5"/>
  </si>
  <si>
    <t>媒体</t>
    <rPh sb="0" eb="2">
      <t>バイタイ</t>
    </rPh>
    <phoneticPr fontId="5"/>
  </si>
  <si>
    <t>-</t>
    <phoneticPr fontId="5"/>
  </si>
  <si>
    <t>本事業の目的である求人情報等提供事業の適正化は求職者が安心して選べる求人情報の提供につながり、社会のニーズを的確に反映している。</t>
    <rPh sb="0" eb="1">
      <t>ホン</t>
    </rPh>
    <rPh sb="1" eb="3">
      <t>ジギョウ</t>
    </rPh>
    <rPh sb="4" eb="6">
      <t>モクテキ</t>
    </rPh>
    <rPh sb="9" eb="11">
      <t>キュウジン</t>
    </rPh>
    <rPh sb="11" eb="14">
      <t>ジョウホウトウ</t>
    </rPh>
    <rPh sb="14" eb="16">
      <t>テイキョウ</t>
    </rPh>
    <rPh sb="16" eb="18">
      <t>ジギョウ</t>
    </rPh>
    <rPh sb="19" eb="22">
      <t>テキセイカ</t>
    </rPh>
    <rPh sb="23" eb="26">
      <t>キュウショクシャ</t>
    </rPh>
    <rPh sb="27" eb="29">
      <t>アンシン</t>
    </rPh>
    <rPh sb="31" eb="32">
      <t>エラ</t>
    </rPh>
    <rPh sb="34" eb="36">
      <t>キュウジン</t>
    </rPh>
    <rPh sb="36" eb="38">
      <t>ジョウホウ</t>
    </rPh>
    <rPh sb="39" eb="41">
      <t>テイキョウ</t>
    </rPh>
    <rPh sb="47" eb="49">
      <t>シャカイ</t>
    </rPh>
    <rPh sb="54" eb="56">
      <t>テキカク</t>
    </rPh>
    <rPh sb="57" eb="59">
      <t>ハンエイ</t>
    </rPh>
    <phoneticPr fontId="5"/>
  </si>
  <si>
    <t>全求人の統一的なガイドライン、求人チェック表等を構築、運営することにより求人情報の適正化を図る必要があり、その基準の作成は国において実施する必要がある。</t>
    <phoneticPr fontId="5"/>
  </si>
  <si>
    <t>虚偽求人や誇大な求人が問題視されており、求職者が安心して選べる求人情報の提供を行う必要があるため、優先度の高い事業である。</t>
    <phoneticPr fontId="5"/>
  </si>
  <si>
    <t>無</t>
  </si>
  <si>
    <t>有</t>
  </si>
  <si>
    <t>‐</t>
  </si>
  <si>
    <t>執行実績を踏まえ、予算措置を行っている。</t>
    <rPh sb="0" eb="2">
      <t>シッコウ</t>
    </rPh>
    <rPh sb="2" eb="4">
      <t>ジッセキ</t>
    </rPh>
    <rPh sb="5" eb="6">
      <t>フ</t>
    </rPh>
    <rPh sb="9" eb="11">
      <t>ヨサン</t>
    </rPh>
    <rPh sb="11" eb="13">
      <t>ソチ</t>
    </rPh>
    <rPh sb="14" eb="15">
      <t>オコナ</t>
    </rPh>
    <phoneticPr fontId="5"/>
  </si>
  <si>
    <t>事業目的に沿って、必要な経費を執行している。</t>
    <rPh sb="0" eb="2">
      <t>ジギョウ</t>
    </rPh>
    <rPh sb="2" eb="4">
      <t>モクテキ</t>
    </rPh>
    <rPh sb="5" eb="6">
      <t>ソ</t>
    </rPh>
    <rPh sb="9" eb="11">
      <t>ヒツヨウ</t>
    </rPh>
    <rPh sb="12" eb="14">
      <t>ケイヒ</t>
    </rPh>
    <rPh sb="15" eb="17">
      <t>シッコウ</t>
    </rPh>
    <phoneticPr fontId="5"/>
  </si>
  <si>
    <t>○</t>
    <phoneticPr fontId="5"/>
  </si>
  <si>
    <t>見合ったものになっている。</t>
    <rPh sb="0" eb="2">
      <t>ミア</t>
    </rPh>
    <phoneticPr fontId="5"/>
  </si>
  <si>
    <t>民間企業を活用する事業については、事業者の創意工夫によるところが大きく、他の手段・方法と比較しても実効性の高い手段での実施ができた。</t>
    <phoneticPr fontId="5"/>
  </si>
  <si>
    <t>今後の事業運営においても活用する。</t>
    <rPh sb="0" eb="2">
      <t>コンゴ</t>
    </rPh>
    <rPh sb="3" eb="5">
      <t>ジギョウ</t>
    </rPh>
    <rPh sb="5" eb="7">
      <t>ウンエイ</t>
    </rPh>
    <rPh sb="12" eb="14">
      <t>カツヨウ</t>
    </rPh>
    <phoneticPr fontId="5"/>
  </si>
  <si>
    <t>成果実績については目標を上回るとともに、活動実績については目標を達成した。</t>
    <rPh sb="0" eb="2">
      <t>セイカ</t>
    </rPh>
    <rPh sb="2" eb="4">
      <t>ジッセキ</t>
    </rPh>
    <rPh sb="9" eb="11">
      <t>モクヒョウ</t>
    </rPh>
    <rPh sb="12" eb="14">
      <t>ウワマワ</t>
    </rPh>
    <rPh sb="20" eb="22">
      <t>カツドウ</t>
    </rPh>
    <rPh sb="22" eb="24">
      <t>ジッセキ</t>
    </rPh>
    <rPh sb="29" eb="31">
      <t>モクヒョウ</t>
    </rPh>
    <rPh sb="32" eb="34">
      <t>タッセイ</t>
    </rPh>
    <phoneticPr fontId="5"/>
  </si>
  <si>
    <t>令和元年度の実績も踏まえつつ、引き続き適正に事業を実施する。</t>
    <rPh sb="0" eb="2">
      <t>レイワ</t>
    </rPh>
    <rPh sb="2" eb="5">
      <t>ガンネンド</t>
    </rPh>
    <rPh sb="6" eb="8">
      <t>ジッセキ</t>
    </rPh>
    <rPh sb="9" eb="10">
      <t>フ</t>
    </rPh>
    <rPh sb="15" eb="16">
      <t>ヒ</t>
    </rPh>
    <rPh sb="17" eb="18">
      <t>ツヅ</t>
    </rPh>
    <rPh sb="19" eb="21">
      <t>テキセイ</t>
    </rPh>
    <rPh sb="22" eb="24">
      <t>ジギョウ</t>
    </rPh>
    <rPh sb="25" eb="27">
      <t>ジッシ</t>
    </rPh>
    <phoneticPr fontId="5"/>
  </si>
  <si>
    <t>点検対象外</t>
    <rPh sb="0" eb="2">
      <t>テンケン</t>
    </rPh>
    <rPh sb="2" eb="5">
      <t>タイショウガイ</t>
    </rPh>
    <phoneticPr fontId="5"/>
  </si>
  <si>
    <t>－</t>
    <phoneticPr fontId="5"/>
  </si>
  <si>
    <t>新28-027</t>
    <rPh sb="0" eb="1">
      <t>シン</t>
    </rPh>
    <phoneticPr fontId="5"/>
  </si>
  <si>
    <t>新28-0022</t>
    <rPh sb="0" eb="1">
      <t>シン</t>
    </rPh>
    <phoneticPr fontId="5"/>
  </si>
  <si>
    <t>494</t>
    <phoneticPr fontId="5"/>
  </si>
  <si>
    <t>人件費</t>
    <rPh sb="0" eb="3">
      <t>ジンケンヒ</t>
    </rPh>
    <phoneticPr fontId="5"/>
  </si>
  <si>
    <t>事業費</t>
    <rPh sb="0" eb="3">
      <t>ジギョウヒ</t>
    </rPh>
    <phoneticPr fontId="5"/>
  </si>
  <si>
    <t>管理費</t>
    <rPh sb="0" eb="3">
      <t>カンリヒ</t>
    </rPh>
    <phoneticPr fontId="5"/>
  </si>
  <si>
    <t>消費税</t>
    <rPh sb="0" eb="3">
      <t>ショウヒゼイ</t>
    </rPh>
    <phoneticPr fontId="5"/>
  </si>
  <si>
    <t>相談業務等に係る経費</t>
    <rPh sb="0" eb="2">
      <t>ソウダン</t>
    </rPh>
    <rPh sb="2" eb="5">
      <t>ギョウムトウ</t>
    </rPh>
    <rPh sb="6" eb="7">
      <t>カカ</t>
    </rPh>
    <rPh sb="8" eb="10">
      <t>ケイヒ</t>
    </rPh>
    <phoneticPr fontId="5"/>
  </si>
  <si>
    <t>セミナーの開催等に係る経費</t>
    <rPh sb="5" eb="8">
      <t>カイサイトウ</t>
    </rPh>
    <rPh sb="9" eb="10">
      <t>カカ</t>
    </rPh>
    <rPh sb="11" eb="13">
      <t>ケイヒ</t>
    </rPh>
    <phoneticPr fontId="5"/>
  </si>
  <si>
    <t>事務所の借料等に係る経費</t>
    <rPh sb="0" eb="3">
      <t>ジムショ</t>
    </rPh>
    <rPh sb="4" eb="6">
      <t>シャクリョウ</t>
    </rPh>
    <rPh sb="6" eb="7">
      <t>トウ</t>
    </rPh>
    <rPh sb="8" eb="9">
      <t>カカ</t>
    </rPh>
    <rPh sb="10" eb="12">
      <t>ケイヒ</t>
    </rPh>
    <phoneticPr fontId="5"/>
  </si>
  <si>
    <t>公益社団法人全国求人情報協会</t>
    <rPh sb="0" eb="12">
      <t>コウエキシャダンホウジンゼンコクキュウジンジョウホウ</t>
    </rPh>
    <rPh sb="12" eb="14">
      <t>キョウカイ</t>
    </rPh>
    <phoneticPr fontId="5"/>
  </si>
  <si>
    <t>ガイドラインの構築、セミナー等による周知・啓発等</t>
    <rPh sb="7" eb="9">
      <t>コウチク</t>
    </rPh>
    <rPh sb="14" eb="15">
      <t>トウ</t>
    </rPh>
    <rPh sb="18" eb="20">
      <t>シュウチ</t>
    </rPh>
    <rPh sb="21" eb="23">
      <t>ケイハツ</t>
    </rPh>
    <rPh sb="23" eb="24">
      <t>トウ</t>
    </rPh>
    <phoneticPr fontId="5"/>
  </si>
  <si>
    <t>512</t>
    <phoneticPr fontId="5"/>
  </si>
  <si>
    <t>人件費・事業費・管理費にかかる消費税</t>
    <phoneticPr fontId="5"/>
  </si>
  <si>
    <t>前年度までの事業において策定したガイドライン等の継続的な運用を中心とした事業内容としたため、新たな事業者の応札可能性が広がり応札者の増が期待されたが、結果として一者応札となった。</t>
    <rPh sb="0" eb="3">
      <t>ゼンネンド</t>
    </rPh>
    <rPh sb="6" eb="8">
      <t>ジギョウ</t>
    </rPh>
    <rPh sb="12" eb="14">
      <t>サクテイ</t>
    </rPh>
    <rPh sb="22" eb="23">
      <t>トウ</t>
    </rPh>
    <rPh sb="24" eb="27">
      <t>ケイゾクテキ</t>
    </rPh>
    <rPh sb="28" eb="30">
      <t>ウンヨウ</t>
    </rPh>
    <rPh sb="31" eb="33">
      <t>チュウシン</t>
    </rPh>
    <rPh sb="36" eb="38">
      <t>ジギョウ</t>
    </rPh>
    <rPh sb="38" eb="40">
      <t>ナイヨウ</t>
    </rPh>
    <rPh sb="46" eb="47">
      <t>アラ</t>
    </rPh>
    <rPh sb="49" eb="52">
      <t>ジギョウシャ</t>
    </rPh>
    <rPh sb="53" eb="55">
      <t>オウサツ</t>
    </rPh>
    <rPh sb="55" eb="58">
      <t>カノウセイ</t>
    </rPh>
    <rPh sb="59" eb="60">
      <t>ヒロ</t>
    </rPh>
    <rPh sb="62" eb="64">
      <t>オウサツ</t>
    </rPh>
    <rPh sb="64" eb="65">
      <t>シャ</t>
    </rPh>
    <rPh sb="66" eb="67">
      <t>フ</t>
    </rPh>
    <rPh sb="68" eb="70">
      <t>キタイ</t>
    </rPh>
    <rPh sb="75" eb="77">
      <t>ケッカ</t>
    </rPh>
    <phoneticPr fontId="5"/>
  </si>
  <si>
    <t>X.セミナー実施、周知、募集、セミナー用教材作成にかかる執行額／Y.セミナー参加者　　　　　　　　　　　　　　</t>
    <rPh sb="6" eb="8">
      <t>ジッシ</t>
    </rPh>
    <rPh sb="9" eb="11">
      <t>シュウチ</t>
    </rPh>
    <rPh sb="12" eb="14">
      <t>ボシュウ</t>
    </rPh>
    <rPh sb="19" eb="20">
      <t>ヨウ</t>
    </rPh>
    <rPh sb="20" eb="22">
      <t>キョウザイ</t>
    </rPh>
    <rPh sb="22" eb="24">
      <t>サクセイ</t>
    </rPh>
    <rPh sb="28" eb="30">
      <t>シッコウ</t>
    </rPh>
    <rPh sb="30" eb="31">
      <t>ガク</t>
    </rPh>
    <rPh sb="38" eb="41">
      <t>サンカシャ</t>
    </rPh>
    <phoneticPr fontId="5"/>
  </si>
  <si>
    <t>X.ガイドラインの定着フォローアップ、啓発資料の作成・送付にかかる執行額／Y.求人情報提供事業者等　</t>
    <rPh sb="9" eb="11">
      <t>テイチャク</t>
    </rPh>
    <rPh sb="19" eb="21">
      <t>ケイハツ</t>
    </rPh>
    <rPh sb="21" eb="23">
      <t>シリョウ</t>
    </rPh>
    <rPh sb="24" eb="26">
      <t>サクセイ</t>
    </rPh>
    <rPh sb="27" eb="29">
      <t>ソウフ</t>
    </rPh>
    <rPh sb="33" eb="35">
      <t>シッコウ</t>
    </rPh>
    <rPh sb="35" eb="36">
      <t>ガク</t>
    </rPh>
    <rPh sb="39" eb="41">
      <t>キュウジン</t>
    </rPh>
    <rPh sb="41" eb="43">
      <t>ジョウホウ</t>
    </rPh>
    <rPh sb="43" eb="45">
      <t>テイキョウ</t>
    </rPh>
    <rPh sb="45" eb="48">
      <t>ジギョウシャ</t>
    </rPh>
    <rPh sb="48" eb="49">
      <t>トウ</t>
    </rPh>
    <phoneticPr fontId="5"/>
  </si>
  <si>
    <t>-</t>
  </si>
  <si>
    <t>-</t>
    <phoneticPr fontId="5"/>
  </si>
  <si>
    <t>求人情報等提供事業を行う者等が求人情報等提供事業の適正化に係る理解を深めることにより、適切な求人情報を取り扱うことに関する自己啓発が期待できる。</t>
    <rPh sb="0" eb="2">
      <t>キュウジン</t>
    </rPh>
    <rPh sb="2" eb="4">
      <t>ジョウホウ</t>
    </rPh>
    <rPh sb="4" eb="5">
      <t>トウ</t>
    </rPh>
    <rPh sb="5" eb="7">
      <t>テイキョウ</t>
    </rPh>
    <rPh sb="7" eb="9">
      <t>ジギョウ</t>
    </rPh>
    <rPh sb="10" eb="11">
      <t>オコナ</t>
    </rPh>
    <rPh sb="12" eb="13">
      <t>モノ</t>
    </rPh>
    <rPh sb="13" eb="14">
      <t>トウ</t>
    </rPh>
    <rPh sb="15" eb="17">
      <t>キュウジン</t>
    </rPh>
    <rPh sb="17" eb="19">
      <t>ジョウホウ</t>
    </rPh>
    <rPh sb="19" eb="20">
      <t>トウ</t>
    </rPh>
    <rPh sb="20" eb="22">
      <t>テイキョウ</t>
    </rPh>
    <rPh sb="22" eb="24">
      <t>ジギョウ</t>
    </rPh>
    <rPh sb="25" eb="28">
      <t>テキセイカ</t>
    </rPh>
    <rPh sb="29" eb="30">
      <t>カカ</t>
    </rPh>
    <rPh sb="31" eb="33">
      <t>リカイ</t>
    </rPh>
    <rPh sb="34" eb="35">
      <t>フカ</t>
    </rPh>
    <rPh sb="43" eb="45">
      <t>テキセツ</t>
    </rPh>
    <rPh sb="46" eb="48">
      <t>キュウジン</t>
    </rPh>
    <rPh sb="48" eb="50">
      <t>ジョウホウ</t>
    </rPh>
    <rPh sb="51" eb="52">
      <t>ト</t>
    </rPh>
    <rPh sb="53" eb="54">
      <t>アツカ</t>
    </rPh>
    <rPh sb="58" eb="59">
      <t>カン</t>
    </rPh>
    <rPh sb="61" eb="63">
      <t>ジコ</t>
    </rPh>
    <rPh sb="63" eb="65">
      <t>ケイハツ</t>
    </rPh>
    <rPh sb="66" eb="68">
      <t>キタイ</t>
    </rPh>
    <phoneticPr fontId="5"/>
  </si>
  <si>
    <t>A.公益社団法人全国求人情報協会</t>
    <rPh sb="2" eb="4">
      <t>コウエキ</t>
    </rPh>
    <rPh sb="4" eb="6">
      <t>シャダン</t>
    </rPh>
    <rPh sb="6" eb="8">
      <t>ホウジン</t>
    </rPh>
    <rPh sb="8" eb="10">
      <t>ゼンコク</t>
    </rPh>
    <rPh sb="10" eb="12">
      <t>キュウジン</t>
    </rPh>
    <rPh sb="12" eb="14">
      <t>ジョウホウ</t>
    </rPh>
    <rPh sb="14" eb="16">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</si>
</sst>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19</xdr:col>
      <xdr:colOff>21368</xdr:colOff>
      <xdr:row>748</xdr:row>
      <xdr:rowOff>333375</xdr:rowOff>
    </xdr:from>
    <xdr:to>
      <xdr:col>30</xdr:col>
      <xdr:colOff>152028</xdr:colOff>
      <xdr:row>751</xdr:row>
      <xdr:rowOff>175652</xdr:rowOff>
    </xdr:to>
    <xdr:sp macro="" textlink="">
      <xdr:nvSpPr>
        <xdr:cNvPr id="2" name="テキスト ボックス 291"/>
        <xdr:cNvSpPr txBox="1"/>
      </xdr:nvSpPr>
      <xdr:spPr>
        <a:xfrm>
          <a:off x="3821843" y="42062400"/>
          <a:ext cx="2330935" cy="8995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lnSpc>
              <a:spcPts val="2000"/>
            </a:lnSpc>
          </a:pPr>
          <a:r>
            <a:rPr kumimoji="1" lang="ja-JP" altLang="en-US" sz="1600" b="1"/>
            <a:t>厚生労働省</a:t>
          </a:r>
          <a:endParaRPr kumimoji="1" lang="en-US" altLang="ja-JP" sz="1600" b="1"/>
        </a:p>
        <a:p>
          <a:pPr algn="ctr">
            <a:lnSpc>
              <a:spcPts val="2000"/>
            </a:lnSpc>
          </a:pPr>
          <a:r>
            <a:rPr kumimoji="1" lang="ja-JP" altLang="en-US" sz="1600" b="1"/>
            <a:t>３０百万円</a:t>
          </a:r>
        </a:p>
      </xdr:txBody>
    </xdr:sp>
    <xdr:clientData/>
  </xdr:twoCellAnchor>
  <xdr:twoCellAnchor editAs="oneCell">
    <xdr:from>
      <xdr:col>14</xdr:col>
      <xdr:colOff>26473</xdr:colOff>
      <xdr:row>754</xdr:row>
      <xdr:rowOff>313700</xdr:rowOff>
    </xdr:from>
    <xdr:to>
      <xdr:col>24</xdr:col>
      <xdr:colOff>56944</xdr:colOff>
      <xdr:row>755</xdr:row>
      <xdr:rowOff>220845</xdr:rowOff>
    </xdr:to>
    <xdr:sp macro="" textlink="">
      <xdr:nvSpPr>
        <xdr:cNvPr id="3" name="テキスト ボックス 297"/>
        <xdr:cNvSpPr txBox="1"/>
      </xdr:nvSpPr>
      <xdr:spPr>
        <a:xfrm>
          <a:off x="2826823" y="44157275"/>
          <a:ext cx="2030721" cy="259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100"/>
            <a:t>一般競争契約（総合評価）</a:t>
          </a:r>
        </a:p>
      </xdr:txBody>
    </xdr:sp>
    <xdr:clientData/>
  </xdr:twoCellAnchor>
  <xdr:twoCellAnchor editAs="oneCell">
    <xdr:from>
      <xdr:col>17</xdr:col>
      <xdr:colOff>132065</xdr:colOff>
      <xdr:row>756</xdr:row>
      <xdr:rowOff>25744</xdr:rowOff>
    </xdr:from>
    <xdr:to>
      <xdr:col>32</xdr:col>
      <xdr:colOff>36895</xdr:colOff>
      <xdr:row>759</xdr:row>
      <xdr:rowOff>150277</xdr:rowOff>
    </xdr:to>
    <xdr:sp macro="" textlink="">
      <xdr:nvSpPr>
        <xdr:cNvPr id="4" name="テキスト ボックス 298"/>
        <xdr:cNvSpPr txBox="1"/>
      </xdr:nvSpPr>
      <xdr:spPr>
        <a:xfrm>
          <a:off x="3532490" y="44574169"/>
          <a:ext cx="2905205" cy="11818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lnSpc>
              <a:spcPts val="2000"/>
            </a:lnSpc>
          </a:pPr>
          <a:r>
            <a:rPr kumimoji="1" lang="ja-JP" altLang="en-US" sz="1600" b="1"/>
            <a:t>Ａ</a:t>
          </a:r>
          <a:r>
            <a:rPr kumimoji="1" lang="en-US" altLang="ja-JP" sz="1600" b="1"/>
            <a:t>.</a:t>
          </a:r>
          <a:r>
            <a:rPr kumimoji="1" lang="ja-JP" altLang="en-US" sz="1600" b="1"/>
            <a:t>業界団体等</a:t>
          </a:r>
          <a:endParaRPr kumimoji="1" lang="en-US" altLang="ja-JP" sz="1600" b="1"/>
        </a:p>
        <a:p>
          <a:pPr algn="ctr">
            <a:lnSpc>
              <a:spcPts val="2000"/>
            </a:lnSpc>
          </a:pPr>
          <a:r>
            <a:rPr kumimoji="1" lang="ja-JP" altLang="en-US" sz="1600" b="1"/>
            <a:t>（１団体）</a:t>
          </a:r>
          <a:endParaRPr kumimoji="1" lang="en-US" altLang="ja-JP" sz="1600" b="1"/>
        </a:p>
        <a:p>
          <a:pPr algn="ctr">
            <a:lnSpc>
              <a:spcPts val="2000"/>
            </a:lnSpc>
          </a:pPr>
          <a:r>
            <a:rPr kumimoji="1" lang="ja-JP" altLang="en-US" sz="1600" b="1"/>
            <a:t>３０百万円</a:t>
          </a:r>
        </a:p>
      </xdr:txBody>
    </xdr:sp>
    <xdr:clientData/>
  </xdr:twoCellAnchor>
  <xdr:twoCellAnchor editAs="oneCell">
    <xdr:from>
      <xdr:col>17</xdr:col>
      <xdr:colOff>103002</xdr:colOff>
      <xdr:row>759</xdr:row>
      <xdr:rowOff>239485</xdr:rowOff>
    </xdr:from>
    <xdr:to>
      <xdr:col>32</xdr:col>
      <xdr:colOff>108337</xdr:colOff>
      <xdr:row>761</xdr:row>
      <xdr:rowOff>188716</xdr:rowOff>
    </xdr:to>
    <xdr:sp macro="" textlink="">
      <xdr:nvSpPr>
        <xdr:cNvPr id="5" name="テキスト ボックス 301"/>
        <xdr:cNvSpPr txBox="1"/>
      </xdr:nvSpPr>
      <xdr:spPr>
        <a:xfrm>
          <a:off x="3503427" y="45845185"/>
          <a:ext cx="3005710" cy="654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nSpc>
              <a:spcPts val="1300"/>
            </a:lnSpc>
          </a:pPr>
          <a:r>
            <a:rPr kumimoji="1" lang="ja-JP" altLang="en-US" sz="1050"/>
            <a:t>（ガイドラインの構築、セミナー等による周知・啓発等）       </a:t>
          </a:r>
        </a:p>
      </xdr:txBody>
    </xdr:sp>
    <xdr:clientData/>
  </xdr:twoCellAnchor>
  <xdr:twoCellAnchor>
    <xdr:from>
      <xdr:col>24</xdr:col>
      <xdr:colOff>187453</xdr:colOff>
      <xdr:row>751</xdr:row>
      <xdr:rowOff>175652</xdr:rowOff>
    </xdr:from>
    <xdr:to>
      <xdr:col>24</xdr:col>
      <xdr:colOff>189671</xdr:colOff>
      <xdr:row>756</xdr:row>
      <xdr:rowOff>25744</xdr:rowOff>
    </xdr:to>
    <xdr:cxnSp macro="">
      <xdr:nvCxnSpPr>
        <xdr:cNvPr id="6" name="直線矢印コネクタ 5"/>
        <xdr:cNvCxnSpPr>
          <a:stCxn id="2" idx="2"/>
          <a:endCxn id="4" idx="0"/>
        </xdr:cNvCxnSpPr>
      </xdr:nvCxnSpPr>
      <xdr:spPr>
        <a:xfrm flipH="1">
          <a:off x="4988053" y="42961952"/>
          <a:ext cx="2218" cy="1612217"/>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631</v>
      </c>
      <c r="AK2" s="191"/>
      <c r="AL2" s="191"/>
      <c r="AM2" s="191"/>
      <c r="AN2" s="83" t="s">
        <v>325</v>
      </c>
      <c r="AO2" s="191">
        <v>20</v>
      </c>
      <c r="AP2" s="191"/>
      <c r="AQ2" s="191"/>
      <c r="AR2" s="84" t="s">
        <v>630</v>
      </c>
      <c r="AS2" s="192">
        <v>585</v>
      </c>
      <c r="AT2" s="192"/>
      <c r="AU2" s="192"/>
      <c r="AV2" s="83" t="str">
        <f>IF(AW2="","","-")</f>
        <v/>
      </c>
      <c r="AW2" s="379"/>
      <c r="AX2" s="379"/>
    </row>
    <row r="3" spans="1:50" ht="21" customHeight="1" thickBot="1" x14ac:dyDescent="0.2">
      <c r="A3" s="506" t="s">
        <v>623</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632</v>
      </c>
      <c r="AK3" s="508"/>
      <c r="AL3" s="508"/>
      <c r="AM3" s="508"/>
      <c r="AN3" s="508"/>
      <c r="AO3" s="508"/>
      <c r="AP3" s="508"/>
      <c r="AQ3" s="508"/>
      <c r="AR3" s="508"/>
      <c r="AS3" s="508"/>
      <c r="AT3" s="508"/>
      <c r="AU3" s="508"/>
      <c r="AV3" s="508"/>
      <c r="AW3" s="508"/>
      <c r="AX3" s="24" t="s">
        <v>64</v>
      </c>
    </row>
    <row r="4" spans="1:50" ht="24.75" customHeight="1" x14ac:dyDescent="0.15">
      <c r="A4" s="715" t="s">
        <v>25</v>
      </c>
      <c r="B4" s="716"/>
      <c r="C4" s="716"/>
      <c r="D4" s="716"/>
      <c r="E4" s="716"/>
      <c r="F4" s="716"/>
      <c r="G4" s="691" t="s">
        <v>633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634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1" t="s">
        <v>425</v>
      </c>
      <c r="H5" s="542"/>
      <c r="I5" s="542"/>
      <c r="J5" s="542"/>
      <c r="K5" s="542"/>
      <c r="L5" s="542"/>
      <c r="M5" s="543" t="s">
        <v>65</v>
      </c>
      <c r="N5" s="544"/>
      <c r="O5" s="544"/>
      <c r="P5" s="544"/>
      <c r="Q5" s="544"/>
      <c r="R5" s="545"/>
      <c r="S5" s="546" t="s">
        <v>69</v>
      </c>
      <c r="T5" s="542"/>
      <c r="U5" s="542"/>
      <c r="V5" s="542"/>
      <c r="W5" s="542"/>
      <c r="X5" s="547"/>
      <c r="Y5" s="707" t="s">
        <v>3</v>
      </c>
      <c r="Z5" s="708"/>
      <c r="AA5" s="708"/>
      <c r="AB5" s="708"/>
      <c r="AC5" s="708"/>
      <c r="AD5" s="709"/>
      <c r="AE5" s="710" t="s">
        <v>635</v>
      </c>
      <c r="AF5" s="710"/>
      <c r="AG5" s="710"/>
      <c r="AH5" s="710"/>
      <c r="AI5" s="710"/>
      <c r="AJ5" s="710"/>
      <c r="AK5" s="710"/>
      <c r="AL5" s="710"/>
      <c r="AM5" s="710"/>
      <c r="AN5" s="710"/>
      <c r="AO5" s="710"/>
      <c r="AP5" s="711"/>
      <c r="AQ5" s="712" t="s">
        <v>636</v>
      </c>
      <c r="AR5" s="713"/>
      <c r="AS5" s="713"/>
      <c r="AT5" s="713"/>
      <c r="AU5" s="713"/>
      <c r="AV5" s="713"/>
      <c r="AW5" s="713"/>
      <c r="AX5" s="714"/>
    </row>
    <row r="6" spans="1:50" ht="39" customHeight="1" x14ac:dyDescent="0.15">
      <c r="A6" s="717" t="s">
        <v>4</v>
      </c>
      <c r="B6" s="718"/>
      <c r="C6" s="718"/>
      <c r="D6" s="718"/>
      <c r="E6" s="718"/>
      <c r="F6" s="718"/>
      <c r="G6" s="864" t="str">
        <f>入力規則等!F39</f>
        <v>労働保険特別会計雇用勘定</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13" t="s">
        <v>22</v>
      </c>
      <c r="B7" s="814"/>
      <c r="C7" s="814"/>
      <c r="D7" s="814"/>
      <c r="E7" s="814"/>
      <c r="F7" s="815"/>
      <c r="G7" s="816" t="s">
        <v>638</v>
      </c>
      <c r="H7" s="817"/>
      <c r="I7" s="817"/>
      <c r="J7" s="817"/>
      <c r="K7" s="817"/>
      <c r="L7" s="817"/>
      <c r="M7" s="817"/>
      <c r="N7" s="817"/>
      <c r="O7" s="817"/>
      <c r="P7" s="817"/>
      <c r="Q7" s="817"/>
      <c r="R7" s="817"/>
      <c r="S7" s="817"/>
      <c r="T7" s="817"/>
      <c r="U7" s="817"/>
      <c r="V7" s="817"/>
      <c r="W7" s="817"/>
      <c r="X7" s="818"/>
      <c r="Y7" s="377" t="s">
        <v>308</v>
      </c>
      <c r="Z7" s="281"/>
      <c r="AA7" s="281"/>
      <c r="AB7" s="281"/>
      <c r="AC7" s="281"/>
      <c r="AD7" s="378"/>
      <c r="AE7" s="364" t="s">
        <v>639</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3" t="s">
        <v>208</v>
      </c>
      <c r="B8" s="814"/>
      <c r="C8" s="814"/>
      <c r="D8" s="814"/>
      <c r="E8" s="814"/>
      <c r="F8" s="815"/>
      <c r="G8" s="203" t="str">
        <f>入力規則等!A27</f>
        <v>-</v>
      </c>
      <c r="H8" s="204"/>
      <c r="I8" s="204"/>
      <c r="J8" s="204"/>
      <c r="K8" s="204"/>
      <c r="L8" s="204"/>
      <c r="M8" s="204"/>
      <c r="N8" s="204"/>
      <c r="O8" s="204"/>
      <c r="P8" s="204"/>
      <c r="Q8" s="204"/>
      <c r="R8" s="204"/>
      <c r="S8" s="204"/>
      <c r="T8" s="204"/>
      <c r="U8" s="204"/>
      <c r="V8" s="204"/>
      <c r="W8" s="204"/>
      <c r="X8" s="205"/>
      <c r="Y8" s="552" t="s">
        <v>209</v>
      </c>
      <c r="Z8" s="553"/>
      <c r="AA8" s="553"/>
      <c r="AB8" s="553"/>
      <c r="AC8" s="553"/>
      <c r="AD8" s="554"/>
      <c r="AE8" s="730"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1"/>
    </row>
    <row r="9" spans="1:50" ht="58.5" customHeight="1" x14ac:dyDescent="0.15">
      <c r="A9" s="108" t="s">
        <v>23</v>
      </c>
      <c r="B9" s="109"/>
      <c r="C9" s="109"/>
      <c r="D9" s="109"/>
      <c r="E9" s="109"/>
      <c r="F9" s="109"/>
      <c r="G9" s="555" t="s">
        <v>640</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0.25" customHeight="1" x14ac:dyDescent="0.15">
      <c r="A10" s="732" t="s">
        <v>29</v>
      </c>
      <c r="B10" s="733"/>
      <c r="C10" s="733"/>
      <c r="D10" s="733"/>
      <c r="E10" s="733"/>
      <c r="F10" s="733"/>
      <c r="G10" s="664" t="s">
        <v>641</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732" t="s">
        <v>5</v>
      </c>
      <c r="B11" s="733"/>
      <c r="C11" s="733"/>
      <c r="D11" s="733"/>
      <c r="E11" s="733"/>
      <c r="F11" s="74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02" t="s">
        <v>24</v>
      </c>
      <c r="B12" s="103"/>
      <c r="C12" s="103"/>
      <c r="D12" s="103"/>
      <c r="E12" s="103"/>
      <c r="F12" s="104"/>
      <c r="G12" s="670"/>
      <c r="H12" s="671"/>
      <c r="I12" s="671"/>
      <c r="J12" s="671"/>
      <c r="K12" s="671"/>
      <c r="L12" s="671"/>
      <c r="M12" s="671"/>
      <c r="N12" s="671"/>
      <c r="O12" s="671"/>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34"/>
    </row>
    <row r="13" spans="1:50" ht="21" customHeight="1" x14ac:dyDescent="0.15">
      <c r="A13" s="105"/>
      <c r="B13" s="106"/>
      <c r="C13" s="106"/>
      <c r="D13" s="106"/>
      <c r="E13" s="106"/>
      <c r="F13" s="107"/>
      <c r="G13" s="735" t="s">
        <v>6</v>
      </c>
      <c r="H13" s="736"/>
      <c r="I13" s="625" t="s">
        <v>7</v>
      </c>
      <c r="J13" s="626"/>
      <c r="K13" s="626"/>
      <c r="L13" s="626"/>
      <c r="M13" s="626"/>
      <c r="N13" s="626"/>
      <c r="O13" s="627"/>
      <c r="P13" s="148">
        <v>28</v>
      </c>
      <c r="Q13" s="149"/>
      <c r="R13" s="149"/>
      <c r="S13" s="149"/>
      <c r="T13" s="149"/>
      <c r="U13" s="149"/>
      <c r="V13" s="150"/>
      <c r="W13" s="148">
        <v>27</v>
      </c>
      <c r="X13" s="149"/>
      <c r="Y13" s="149"/>
      <c r="Z13" s="149"/>
      <c r="AA13" s="149"/>
      <c r="AB13" s="149"/>
      <c r="AC13" s="150"/>
      <c r="AD13" s="148">
        <v>27</v>
      </c>
      <c r="AE13" s="149"/>
      <c r="AF13" s="149"/>
      <c r="AG13" s="149"/>
      <c r="AH13" s="149"/>
      <c r="AI13" s="149"/>
      <c r="AJ13" s="150"/>
      <c r="AK13" s="148">
        <v>25</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7"/>
      <c r="H14" s="738"/>
      <c r="I14" s="558" t="s">
        <v>8</v>
      </c>
      <c r="J14" s="616"/>
      <c r="K14" s="616"/>
      <c r="L14" s="616"/>
      <c r="M14" s="616"/>
      <c r="N14" s="616"/>
      <c r="O14" s="617"/>
      <c r="P14" s="148" t="s">
        <v>642</v>
      </c>
      <c r="Q14" s="149"/>
      <c r="R14" s="149"/>
      <c r="S14" s="149"/>
      <c r="T14" s="149"/>
      <c r="U14" s="149"/>
      <c r="V14" s="150"/>
      <c r="W14" s="148" t="s">
        <v>642</v>
      </c>
      <c r="X14" s="149"/>
      <c r="Y14" s="149"/>
      <c r="Z14" s="149"/>
      <c r="AA14" s="149"/>
      <c r="AB14" s="149"/>
      <c r="AC14" s="150"/>
      <c r="AD14" s="148" t="s">
        <v>642</v>
      </c>
      <c r="AE14" s="149"/>
      <c r="AF14" s="149"/>
      <c r="AG14" s="149"/>
      <c r="AH14" s="149"/>
      <c r="AI14" s="149"/>
      <c r="AJ14" s="150"/>
      <c r="AK14" s="148" t="s">
        <v>642</v>
      </c>
      <c r="AL14" s="149"/>
      <c r="AM14" s="149"/>
      <c r="AN14" s="149"/>
      <c r="AO14" s="149"/>
      <c r="AP14" s="149"/>
      <c r="AQ14" s="150"/>
      <c r="AR14" s="654"/>
      <c r="AS14" s="654"/>
      <c r="AT14" s="654"/>
      <c r="AU14" s="654"/>
      <c r="AV14" s="654"/>
      <c r="AW14" s="654"/>
      <c r="AX14" s="655"/>
    </row>
    <row r="15" spans="1:50" ht="21" customHeight="1" x14ac:dyDescent="0.15">
      <c r="A15" s="105"/>
      <c r="B15" s="106"/>
      <c r="C15" s="106"/>
      <c r="D15" s="106"/>
      <c r="E15" s="106"/>
      <c r="F15" s="107"/>
      <c r="G15" s="737"/>
      <c r="H15" s="738"/>
      <c r="I15" s="558" t="s">
        <v>50</v>
      </c>
      <c r="J15" s="559"/>
      <c r="K15" s="559"/>
      <c r="L15" s="559"/>
      <c r="M15" s="559"/>
      <c r="N15" s="559"/>
      <c r="O15" s="560"/>
      <c r="P15" s="148" t="s">
        <v>642</v>
      </c>
      <c r="Q15" s="149"/>
      <c r="R15" s="149"/>
      <c r="S15" s="149"/>
      <c r="T15" s="149"/>
      <c r="U15" s="149"/>
      <c r="V15" s="150"/>
      <c r="W15" s="148" t="s">
        <v>642</v>
      </c>
      <c r="X15" s="149"/>
      <c r="Y15" s="149"/>
      <c r="Z15" s="149"/>
      <c r="AA15" s="149"/>
      <c r="AB15" s="149"/>
      <c r="AC15" s="150"/>
      <c r="AD15" s="148" t="s">
        <v>642</v>
      </c>
      <c r="AE15" s="149"/>
      <c r="AF15" s="149"/>
      <c r="AG15" s="149"/>
      <c r="AH15" s="149"/>
      <c r="AI15" s="149"/>
      <c r="AJ15" s="150"/>
      <c r="AK15" s="148" t="s">
        <v>642</v>
      </c>
      <c r="AL15" s="149"/>
      <c r="AM15" s="149"/>
      <c r="AN15" s="149"/>
      <c r="AO15" s="149"/>
      <c r="AP15" s="149"/>
      <c r="AQ15" s="150"/>
      <c r="AR15" s="148"/>
      <c r="AS15" s="149"/>
      <c r="AT15" s="149"/>
      <c r="AU15" s="149"/>
      <c r="AV15" s="149"/>
      <c r="AW15" s="149"/>
      <c r="AX15" s="615"/>
    </row>
    <row r="16" spans="1:50" ht="21" customHeight="1" x14ac:dyDescent="0.15">
      <c r="A16" s="105"/>
      <c r="B16" s="106"/>
      <c r="C16" s="106"/>
      <c r="D16" s="106"/>
      <c r="E16" s="106"/>
      <c r="F16" s="107"/>
      <c r="G16" s="737"/>
      <c r="H16" s="738"/>
      <c r="I16" s="558" t="s">
        <v>51</v>
      </c>
      <c r="J16" s="559"/>
      <c r="K16" s="559"/>
      <c r="L16" s="559"/>
      <c r="M16" s="559"/>
      <c r="N16" s="559"/>
      <c r="O16" s="560"/>
      <c r="P16" s="148" t="s">
        <v>642</v>
      </c>
      <c r="Q16" s="149"/>
      <c r="R16" s="149"/>
      <c r="S16" s="149"/>
      <c r="T16" s="149"/>
      <c r="U16" s="149"/>
      <c r="V16" s="150"/>
      <c r="W16" s="148" t="s">
        <v>642</v>
      </c>
      <c r="X16" s="149"/>
      <c r="Y16" s="149"/>
      <c r="Z16" s="149"/>
      <c r="AA16" s="149"/>
      <c r="AB16" s="149"/>
      <c r="AC16" s="150"/>
      <c r="AD16" s="148" t="s">
        <v>642</v>
      </c>
      <c r="AE16" s="149"/>
      <c r="AF16" s="149"/>
      <c r="AG16" s="149"/>
      <c r="AH16" s="149"/>
      <c r="AI16" s="149"/>
      <c r="AJ16" s="150"/>
      <c r="AK16" s="148" t="s">
        <v>642</v>
      </c>
      <c r="AL16" s="149"/>
      <c r="AM16" s="149"/>
      <c r="AN16" s="149"/>
      <c r="AO16" s="149"/>
      <c r="AP16" s="149"/>
      <c r="AQ16" s="150"/>
      <c r="AR16" s="667"/>
      <c r="AS16" s="668"/>
      <c r="AT16" s="668"/>
      <c r="AU16" s="668"/>
      <c r="AV16" s="668"/>
      <c r="AW16" s="668"/>
      <c r="AX16" s="669"/>
    </row>
    <row r="17" spans="1:50" ht="24.75" customHeight="1" x14ac:dyDescent="0.15">
      <c r="A17" s="105"/>
      <c r="B17" s="106"/>
      <c r="C17" s="106"/>
      <c r="D17" s="106"/>
      <c r="E17" s="106"/>
      <c r="F17" s="107"/>
      <c r="G17" s="737"/>
      <c r="H17" s="738"/>
      <c r="I17" s="558" t="s">
        <v>49</v>
      </c>
      <c r="J17" s="616"/>
      <c r="K17" s="616"/>
      <c r="L17" s="616"/>
      <c r="M17" s="616"/>
      <c r="N17" s="616"/>
      <c r="O17" s="617"/>
      <c r="P17" s="148" t="s">
        <v>642</v>
      </c>
      <c r="Q17" s="149"/>
      <c r="R17" s="149"/>
      <c r="S17" s="149"/>
      <c r="T17" s="149"/>
      <c r="U17" s="149"/>
      <c r="V17" s="150"/>
      <c r="W17" s="148" t="s">
        <v>642</v>
      </c>
      <c r="X17" s="149"/>
      <c r="Y17" s="149"/>
      <c r="Z17" s="149"/>
      <c r="AA17" s="149"/>
      <c r="AB17" s="149"/>
      <c r="AC17" s="150"/>
      <c r="AD17" s="148">
        <v>5</v>
      </c>
      <c r="AE17" s="149"/>
      <c r="AF17" s="149"/>
      <c r="AG17" s="149"/>
      <c r="AH17" s="149"/>
      <c r="AI17" s="149"/>
      <c r="AJ17" s="150"/>
      <c r="AK17" s="148" t="s">
        <v>642</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9"/>
      <c r="H18" s="740"/>
      <c r="I18" s="727" t="s">
        <v>20</v>
      </c>
      <c r="J18" s="728"/>
      <c r="K18" s="728"/>
      <c r="L18" s="728"/>
      <c r="M18" s="728"/>
      <c r="N18" s="728"/>
      <c r="O18" s="729"/>
      <c r="P18" s="154">
        <f>SUM(P13:V17)</f>
        <v>28</v>
      </c>
      <c r="Q18" s="155"/>
      <c r="R18" s="155"/>
      <c r="S18" s="155"/>
      <c r="T18" s="155"/>
      <c r="U18" s="155"/>
      <c r="V18" s="156"/>
      <c r="W18" s="154">
        <f>SUM(W13:AC17)</f>
        <v>27</v>
      </c>
      <c r="X18" s="155"/>
      <c r="Y18" s="155"/>
      <c r="Z18" s="155"/>
      <c r="AA18" s="155"/>
      <c r="AB18" s="155"/>
      <c r="AC18" s="156"/>
      <c r="AD18" s="154">
        <f>SUM(AD13:AJ17)</f>
        <v>32</v>
      </c>
      <c r="AE18" s="155"/>
      <c r="AF18" s="155"/>
      <c r="AG18" s="155"/>
      <c r="AH18" s="155"/>
      <c r="AI18" s="155"/>
      <c r="AJ18" s="156"/>
      <c r="AK18" s="154">
        <f>SUM(AK13:AQ17)</f>
        <v>25</v>
      </c>
      <c r="AL18" s="155"/>
      <c r="AM18" s="155"/>
      <c r="AN18" s="155"/>
      <c r="AO18" s="155"/>
      <c r="AP18" s="155"/>
      <c r="AQ18" s="156"/>
      <c r="AR18" s="154">
        <f>SUM(AR13:AX17)</f>
        <v>0</v>
      </c>
      <c r="AS18" s="155"/>
      <c r="AT18" s="155"/>
      <c r="AU18" s="155"/>
      <c r="AV18" s="155"/>
      <c r="AW18" s="155"/>
      <c r="AX18" s="520"/>
    </row>
    <row r="19" spans="1:50" ht="24.75" customHeight="1" x14ac:dyDescent="0.15">
      <c r="A19" s="105"/>
      <c r="B19" s="106"/>
      <c r="C19" s="106"/>
      <c r="D19" s="106"/>
      <c r="E19" s="106"/>
      <c r="F19" s="107"/>
      <c r="G19" s="518" t="s">
        <v>9</v>
      </c>
      <c r="H19" s="519"/>
      <c r="I19" s="519"/>
      <c r="J19" s="519"/>
      <c r="K19" s="519"/>
      <c r="L19" s="519"/>
      <c r="M19" s="519"/>
      <c r="N19" s="519"/>
      <c r="O19" s="519"/>
      <c r="P19" s="148">
        <v>27</v>
      </c>
      <c r="Q19" s="149"/>
      <c r="R19" s="149"/>
      <c r="S19" s="149"/>
      <c r="T19" s="149"/>
      <c r="U19" s="149"/>
      <c r="V19" s="150"/>
      <c r="W19" s="148">
        <v>26</v>
      </c>
      <c r="X19" s="149"/>
      <c r="Y19" s="149"/>
      <c r="Z19" s="149"/>
      <c r="AA19" s="149"/>
      <c r="AB19" s="149"/>
      <c r="AC19" s="150"/>
      <c r="AD19" s="148">
        <v>30</v>
      </c>
      <c r="AE19" s="149"/>
      <c r="AF19" s="149"/>
      <c r="AG19" s="149"/>
      <c r="AH19" s="149"/>
      <c r="AI19" s="149"/>
      <c r="AJ19" s="150"/>
      <c r="AK19" s="468"/>
      <c r="AL19" s="468"/>
      <c r="AM19" s="468"/>
      <c r="AN19" s="468"/>
      <c r="AO19" s="468"/>
      <c r="AP19" s="468"/>
      <c r="AQ19" s="468"/>
      <c r="AR19" s="468"/>
      <c r="AS19" s="468"/>
      <c r="AT19" s="468"/>
      <c r="AU19" s="468"/>
      <c r="AV19" s="468"/>
      <c r="AW19" s="468"/>
      <c r="AX19" s="521"/>
    </row>
    <row r="20" spans="1:50" ht="24.75" customHeight="1" x14ac:dyDescent="0.15">
      <c r="A20" s="105"/>
      <c r="B20" s="106"/>
      <c r="C20" s="106"/>
      <c r="D20" s="106"/>
      <c r="E20" s="106"/>
      <c r="F20" s="107"/>
      <c r="G20" s="518" t="s">
        <v>10</v>
      </c>
      <c r="H20" s="519"/>
      <c r="I20" s="519"/>
      <c r="J20" s="519"/>
      <c r="K20" s="519"/>
      <c r="L20" s="519"/>
      <c r="M20" s="519"/>
      <c r="N20" s="519"/>
      <c r="O20" s="519"/>
      <c r="P20" s="522">
        <f>IF(P18=0, "-", SUM(P19)/P18)</f>
        <v>0.9642857142857143</v>
      </c>
      <c r="Q20" s="522"/>
      <c r="R20" s="522"/>
      <c r="S20" s="522"/>
      <c r="T20" s="522"/>
      <c r="U20" s="522"/>
      <c r="V20" s="522"/>
      <c r="W20" s="522">
        <f t="shared" ref="W20" si="0">IF(W18=0, "-", SUM(W19)/W18)</f>
        <v>0.96296296296296291</v>
      </c>
      <c r="X20" s="522"/>
      <c r="Y20" s="522"/>
      <c r="Z20" s="522"/>
      <c r="AA20" s="522"/>
      <c r="AB20" s="522"/>
      <c r="AC20" s="522"/>
      <c r="AD20" s="522">
        <f t="shared" ref="AD20" si="1">IF(AD18=0, "-", SUM(AD19)/AD18)</f>
        <v>0.9375</v>
      </c>
      <c r="AE20" s="522"/>
      <c r="AF20" s="522"/>
      <c r="AG20" s="522"/>
      <c r="AH20" s="522"/>
      <c r="AI20" s="522"/>
      <c r="AJ20" s="522"/>
      <c r="AK20" s="468"/>
      <c r="AL20" s="468"/>
      <c r="AM20" s="468"/>
      <c r="AN20" s="468"/>
      <c r="AO20" s="468"/>
      <c r="AP20" s="468"/>
      <c r="AQ20" s="469"/>
      <c r="AR20" s="469"/>
      <c r="AS20" s="469"/>
      <c r="AT20" s="469"/>
      <c r="AU20" s="468"/>
      <c r="AV20" s="468"/>
      <c r="AW20" s="468"/>
      <c r="AX20" s="521"/>
    </row>
    <row r="21" spans="1:50" ht="25.5" customHeight="1" x14ac:dyDescent="0.15">
      <c r="A21" s="108"/>
      <c r="B21" s="109"/>
      <c r="C21" s="109"/>
      <c r="D21" s="109"/>
      <c r="E21" s="109"/>
      <c r="F21" s="110"/>
      <c r="G21" s="909" t="s">
        <v>274</v>
      </c>
      <c r="H21" s="910"/>
      <c r="I21" s="910"/>
      <c r="J21" s="910"/>
      <c r="K21" s="910"/>
      <c r="L21" s="910"/>
      <c r="M21" s="910"/>
      <c r="N21" s="910"/>
      <c r="O21" s="910"/>
      <c r="P21" s="522">
        <f>IF(P19=0, "-", SUM(P19)/SUM(P13,P14))</f>
        <v>0.9642857142857143</v>
      </c>
      <c r="Q21" s="522"/>
      <c r="R21" s="522"/>
      <c r="S21" s="522"/>
      <c r="T21" s="522"/>
      <c r="U21" s="522"/>
      <c r="V21" s="522"/>
      <c r="W21" s="522">
        <f t="shared" ref="W21" si="2">IF(W19=0, "-", SUM(W19)/SUM(W13,W14))</f>
        <v>0.96296296296296291</v>
      </c>
      <c r="X21" s="522"/>
      <c r="Y21" s="522"/>
      <c r="Z21" s="522"/>
      <c r="AA21" s="522"/>
      <c r="AB21" s="522"/>
      <c r="AC21" s="522"/>
      <c r="AD21" s="522">
        <f t="shared" ref="AD21" si="3">IF(AD19=0, "-", SUM(AD19)/SUM(AD13,AD14))</f>
        <v>1.1111111111111112</v>
      </c>
      <c r="AE21" s="522"/>
      <c r="AF21" s="522"/>
      <c r="AG21" s="522"/>
      <c r="AH21" s="522"/>
      <c r="AI21" s="522"/>
      <c r="AJ21" s="522"/>
      <c r="AK21" s="468"/>
      <c r="AL21" s="468"/>
      <c r="AM21" s="468"/>
      <c r="AN21" s="468"/>
      <c r="AO21" s="468"/>
      <c r="AP21" s="468"/>
      <c r="AQ21" s="469"/>
      <c r="AR21" s="469"/>
      <c r="AS21" s="469"/>
      <c r="AT21" s="469"/>
      <c r="AU21" s="468"/>
      <c r="AV21" s="468"/>
      <c r="AW21" s="468"/>
      <c r="AX21" s="521"/>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643</v>
      </c>
      <c r="H23" s="118"/>
      <c r="I23" s="118"/>
      <c r="J23" s="118"/>
      <c r="K23" s="118"/>
      <c r="L23" s="118"/>
      <c r="M23" s="118"/>
      <c r="N23" s="118"/>
      <c r="O23" s="119"/>
      <c r="P23" s="145">
        <v>25</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25</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2" t="s">
        <v>270</v>
      </c>
      <c r="B30" s="493"/>
      <c r="C30" s="493"/>
      <c r="D30" s="493"/>
      <c r="E30" s="493"/>
      <c r="F30" s="494"/>
      <c r="G30" s="637" t="s">
        <v>145</v>
      </c>
      <c r="H30" s="372"/>
      <c r="I30" s="372"/>
      <c r="J30" s="372"/>
      <c r="K30" s="372"/>
      <c r="L30" s="372"/>
      <c r="M30" s="372"/>
      <c r="N30" s="372"/>
      <c r="O30" s="562"/>
      <c r="P30" s="561" t="s">
        <v>58</v>
      </c>
      <c r="Q30" s="372"/>
      <c r="R30" s="372"/>
      <c r="S30" s="372"/>
      <c r="T30" s="372"/>
      <c r="U30" s="372"/>
      <c r="V30" s="372"/>
      <c r="W30" s="372"/>
      <c r="X30" s="562"/>
      <c r="Y30" s="447"/>
      <c r="Z30" s="448"/>
      <c r="AA30" s="449"/>
      <c r="AB30" s="367" t="s">
        <v>11</v>
      </c>
      <c r="AC30" s="368"/>
      <c r="AD30" s="369"/>
      <c r="AE30" s="367" t="s">
        <v>309</v>
      </c>
      <c r="AF30" s="368"/>
      <c r="AG30" s="368"/>
      <c r="AH30" s="369"/>
      <c r="AI30" s="370" t="s">
        <v>331</v>
      </c>
      <c r="AJ30" s="370"/>
      <c r="AK30" s="370"/>
      <c r="AL30" s="367"/>
      <c r="AM30" s="370" t="s">
        <v>428</v>
      </c>
      <c r="AN30" s="370"/>
      <c r="AO30" s="370"/>
      <c r="AP30" s="367"/>
      <c r="AQ30" s="628" t="s">
        <v>184</v>
      </c>
      <c r="AR30" s="629"/>
      <c r="AS30" s="629"/>
      <c r="AT30" s="630"/>
      <c r="AU30" s="372" t="s">
        <v>133</v>
      </c>
      <c r="AV30" s="372"/>
      <c r="AW30" s="372"/>
      <c r="AX30" s="373"/>
    </row>
    <row r="31" spans="1:50" ht="18.75" customHeight="1" x14ac:dyDescent="0.15">
      <c r="A31" s="495"/>
      <c r="B31" s="496"/>
      <c r="C31" s="496"/>
      <c r="D31" s="496"/>
      <c r="E31" s="496"/>
      <c r="F31" s="497"/>
      <c r="G31" s="550"/>
      <c r="H31" s="360"/>
      <c r="I31" s="360"/>
      <c r="J31" s="360"/>
      <c r="K31" s="360"/>
      <c r="L31" s="360"/>
      <c r="M31" s="360"/>
      <c r="N31" s="360"/>
      <c r="O31" s="551"/>
      <c r="P31" s="563"/>
      <c r="Q31" s="360"/>
      <c r="R31" s="360"/>
      <c r="S31" s="360"/>
      <c r="T31" s="360"/>
      <c r="U31" s="360"/>
      <c r="V31" s="360"/>
      <c r="W31" s="360"/>
      <c r="X31" s="551"/>
      <c r="Y31" s="450"/>
      <c r="Z31" s="451"/>
      <c r="AA31" s="452"/>
      <c r="AB31" s="317"/>
      <c r="AC31" s="318"/>
      <c r="AD31" s="319"/>
      <c r="AE31" s="317"/>
      <c r="AF31" s="318"/>
      <c r="AG31" s="318"/>
      <c r="AH31" s="319"/>
      <c r="AI31" s="371"/>
      <c r="AJ31" s="371"/>
      <c r="AK31" s="371"/>
      <c r="AL31" s="317"/>
      <c r="AM31" s="371"/>
      <c r="AN31" s="371"/>
      <c r="AO31" s="371"/>
      <c r="AP31" s="317"/>
      <c r="AQ31" s="216"/>
      <c r="AR31" s="163"/>
      <c r="AS31" s="164" t="s">
        <v>185</v>
      </c>
      <c r="AT31" s="187"/>
      <c r="AU31" s="256">
        <v>3</v>
      </c>
      <c r="AV31" s="256"/>
      <c r="AW31" s="360" t="s">
        <v>175</v>
      </c>
      <c r="AX31" s="361"/>
    </row>
    <row r="32" spans="1:50" ht="23.25" customHeight="1" x14ac:dyDescent="0.15">
      <c r="A32" s="498"/>
      <c r="B32" s="496"/>
      <c r="C32" s="496"/>
      <c r="D32" s="496"/>
      <c r="E32" s="496"/>
      <c r="F32" s="497"/>
      <c r="G32" s="523" t="s">
        <v>644</v>
      </c>
      <c r="H32" s="524"/>
      <c r="I32" s="524"/>
      <c r="J32" s="524"/>
      <c r="K32" s="524"/>
      <c r="L32" s="524"/>
      <c r="M32" s="524"/>
      <c r="N32" s="524"/>
      <c r="O32" s="525"/>
      <c r="P32" s="176" t="s">
        <v>645</v>
      </c>
      <c r="Q32" s="176"/>
      <c r="R32" s="176"/>
      <c r="S32" s="176"/>
      <c r="T32" s="176"/>
      <c r="U32" s="176"/>
      <c r="V32" s="176"/>
      <c r="W32" s="176"/>
      <c r="X32" s="218"/>
      <c r="Y32" s="324" t="s">
        <v>12</v>
      </c>
      <c r="Z32" s="532"/>
      <c r="AA32" s="533"/>
      <c r="AB32" s="505" t="s">
        <v>14</v>
      </c>
      <c r="AC32" s="505"/>
      <c r="AD32" s="505"/>
      <c r="AE32" s="348">
        <v>99</v>
      </c>
      <c r="AF32" s="349"/>
      <c r="AG32" s="349"/>
      <c r="AH32" s="349"/>
      <c r="AI32" s="348">
        <v>95.3</v>
      </c>
      <c r="AJ32" s="349"/>
      <c r="AK32" s="349"/>
      <c r="AL32" s="349"/>
      <c r="AM32" s="348">
        <v>96.7</v>
      </c>
      <c r="AN32" s="349"/>
      <c r="AO32" s="349"/>
      <c r="AP32" s="349"/>
      <c r="AQ32" s="151" t="s">
        <v>642</v>
      </c>
      <c r="AR32" s="152"/>
      <c r="AS32" s="152"/>
      <c r="AT32" s="153"/>
      <c r="AU32" s="349"/>
      <c r="AV32" s="349"/>
      <c r="AW32" s="349"/>
      <c r="AX32" s="350"/>
    </row>
    <row r="33" spans="1:51" ht="23.25" customHeight="1" x14ac:dyDescent="0.15">
      <c r="A33" s="499"/>
      <c r="B33" s="500"/>
      <c r="C33" s="500"/>
      <c r="D33" s="500"/>
      <c r="E33" s="500"/>
      <c r="F33" s="501"/>
      <c r="G33" s="526"/>
      <c r="H33" s="527"/>
      <c r="I33" s="527"/>
      <c r="J33" s="527"/>
      <c r="K33" s="527"/>
      <c r="L33" s="527"/>
      <c r="M33" s="527"/>
      <c r="N33" s="527"/>
      <c r="O33" s="528"/>
      <c r="P33" s="220"/>
      <c r="Q33" s="220"/>
      <c r="R33" s="220"/>
      <c r="S33" s="220"/>
      <c r="T33" s="220"/>
      <c r="U33" s="220"/>
      <c r="V33" s="220"/>
      <c r="W33" s="220"/>
      <c r="X33" s="221"/>
      <c r="Y33" s="288" t="s">
        <v>53</v>
      </c>
      <c r="Z33" s="283"/>
      <c r="AA33" s="284"/>
      <c r="AB33" s="505" t="s">
        <v>14</v>
      </c>
      <c r="AC33" s="505"/>
      <c r="AD33" s="505"/>
      <c r="AE33" s="348">
        <v>90</v>
      </c>
      <c r="AF33" s="349"/>
      <c r="AG33" s="349"/>
      <c r="AH33" s="349"/>
      <c r="AI33" s="348">
        <v>90</v>
      </c>
      <c r="AJ33" s="349"/>
      <c r="AK33" s="349"/>
      <c r="AL33" s="349"/>
      <c r="AM33" s="348">
        <v>90</v>
      </c>
      <c r="AN33" s="349"/>
      <c r="AO33" s="349"/>
      <c r="AP33" s="349"/>
      <c r="AQ33" s="151" t="s">
        <v>642</v>
      </c>
      <c r="AR33" s="152"/>
      <c r="AS33" s="152"/>
      <c r="AT33" s="153"/>
      <c r="AU33" s="349">
        <v>90</v>
      </c>
      <c r="AV33" s="349"/>
      <c r="AW33" s="349"/>
      <c r="AX33" s="350"/>
    </row>
    <row r="34" spans="1:51" ht="45" customHeight="1" x14ac:dyDescent="0.15">
      <c r="A34" s="498"/>
      <c r="B34" s="496"/>
      <c r="C34" s="496"/>
      <c r="D34" s="496"/>
      <c r="E34" s="496"/>
      <c r="F34" s="497"/>
      <c r="G34" s="529"/>
      <c r="H34" s="530"/>
      <c r="I34" s="530"/>
      <c r="J34" s="530"/>
      <c r="K34" s="530"/>
      <c r="L34" s="530"/>
      <c r="M34" s="530"/>
      <c r="N34" s="530"/>
      <c r="O34" s="531"/>
      <c r="P34" s="179"/>
      <c r="Q34" s="179"/>
      <c r="R34" s="179"/>
      <c r="S34" s="179"/>
      <c r="T34" s="179"/>
      <c r="U34" s="179"/>
      <c r="V34" s="179"/>
      <c r="W34" s="179"/>
      <c r="X34" s="223"/>
      <c r="Y34" s="288" t="s">
        <v>13</v>
      </c>
      <c r="Z34" s="283"/>
      <c r="AA34" s="284"/>
      <c r="AB34" s="479" t="s">
        <v>176</v>
      </c>
      <c r="AC34" s="479"/>
      <c r="AD34" s="479"/>
      <c r="AE34" s="348">
        <v>110</v>
      </c>
      <c r="AF34" s="349"/>
      <c r="AG34" s="349"/>
      <c r="AH34" s="349"/>
      <c r="AI34" s="348">
        <v>106</v>
      </c>
      <c r="AJ34" s="349"/>
      <c r="AK34" s="349"/>
      <c r="AL34" s="349"/>
      <c r="AM34" s="348">
        <v>107</v>
      </c>
      <c r="AN34" s="349"/>
      <c r="AO34" s="349"/>
      <c r="AP34" s="349"/>
      <c r="AQ34" s="151" t="s">
        <v>642</v>
      </c>
      <c r="AR34" s="152"/>
      <c r="AS34" s="152"/>
      <c r="AT34" s="153"/>
      <c r="AU34" s="349"/>
      <c r="AV34" s="349"/>
      <c r="AW34" s="349"/>
      <c r="AX34" s="350"/>
    </row>
    <row r="35" spans="1:51" ht="23.25" customHeight="1" x14ac:dyDescent="0.15">
      <c r="A35" s="882" t="s">
        <v>299</v>
      </c>
      <c r="B35" s="883"/>
      <c r="C35" s="883"/>
      <c r="D35" s="883"/>
      <c r="E35" s="883"/>
      <c r="F35" s="884"/>
      <c r="G35" s="888" t="s">
        <v>646</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customHeight="1" thickBot="1" x14ac:dyDescent="0.2">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hidden="1" customHeight="1" x14ac:dyDescent="0.15">
      <c r="A37" s="631" t="s">
        <v>270</v>
      </c>
      <c r="B37" s="632"/>
      <c r="C37" s="632"/>
      <c r="D37" s="632"/>
      <c r="E37" s="632"/>
      <c r="F37" s="633"/>
      <c r="G37" s="548" t="s">
        <v>145</v>
      </c>
      <c r="H37" s="362"/>
      <c r="I37" s="362"/>
      <c r="J37" s="362"/>
      <c r="K37" s="362"/>
      <c r="L37" s="362"/>
      <c r="M37" s="362"/>
      <c r="N37" s="362"/>
      <c r="O37" s="549"/>
      <c r="P37" s="618" t="s">
        <v>58</v>
      </c>
      <c r="Q37" s="362"/>
      <c r="R37" s="362"/>
      <c r="S37" s="362"/>
      <c r="T37" s="362"/>
      <c r="U37" s="362"/>
      <c r="V37" s="362"/>
      <c r="W37" s="362"/>
      <c r="X37" s="549"/>
      <c r="Y37" s="619"/>
      <c r="Z37" s="620"/>
      <c r="AA37" s="621"/>
      <c r="AB37" s="622" t="s">
        <v>11</v>
      </c>
      <c r="AC37" s="623"/>
      <c r="AD37" s="624"/>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5"/>
      <c r="B38" s="496"/>
      <c r="C38" s="496"/>
      <c r="D38" s="496"/>
      <c r="E38" s="496"/>
      <c r="F38" s="497"/>
      <c r="G38" s="550"/>
      <c r="H38" s="360"/>
      <c r="I38" s="360"/>
      <c r="J38" s="360"/>
      <c r="K38" s="360"/>
      <c r="L38" s="360"/>
      <c r="M38" s="360"/>
      <c r="N38" s="360"/>
      <c r="O38" s="551"/>
      <c r="P38" s="563"/>
      <c r="Q38" s="360"/>
      <c r="R38" s="360"/>
      <c r="S38" s="360"/>
      <c r="T38" s="360"/>
      <c r="U38" s="360"/>
      <c r="V38" s="360"/>
      <c r="W38" s="360"/>
      <c r="X38" s="551"/>
      <c r="Y38" s="450"/>
      <c r="Z38" s="451"/>
      <c r="AA38" s="452"/>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8"/>
      <c r="B39" s="496"/>
      <c r="C39" s="496"/>
      <c r="D39" s="496"/>
      <c r="E39" s="496"/>
      <c r="F39" s="497"/>
      <c r="G39" s="523"/>
      <c r="H39" s="524"/>
      <c r="I39" s="524"/>
      <c r="J39" s="524"/>
      <c r="K39" s="524"/>
      <c r="L39" s="524"/>
      <c r="M39" s="524"/>
      <c r="N39" s="524"/>
      <c r="O39" s="525"/>
      <c r="P39" s="176"/>
      <c r="Q39" s="176"/>
      <c r="R39" s="176"/>
      <c r="S39" s="176"/>
      <c r="T39" s="176"/>
      <c r="U39" s="176"/>
      <c r="V39" s="176"/>
      <c r="W39" s="176"/>
      <c r="X39" s="218"/>
      <c r="Y39" s="324" t="s">
        <v>12</v>
      </c>
      <c r="Z39" s="532"/>
      <c r="AA39" s="533"/>
      <c r="AB39" s="534"/>
      <c r="AC39" s="534"/>
      <c r="AD39" s="534"/>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9"/>
      <c r="B40" s="500"/>
      <c r="C40" s="500"/>
      <c r="D40" s="500"/>
      <c r="E40" s="500"/>
      <c r="F40" s="501"/>
      <c r="G40" s="526"/>
      <c r="H40" s="527"/>
      <c r="I40" s="527"/>
      <c r="J40" s="527"/>
      <c r="K40" s="527"/>
      <c r="L40" s="527"/>
      <c r="M40" s="527"/>
      <c r="N40" s="527"/>
      <c r="O40" s="528"/>
      <c r="P40" s="220"/>
      <c r="Q40" s="220"/>
      <c r="R40" s="220"/>
      <c r="S40" s="220"/>
      <c r="T40" s="220"/>
      <c r="U40" s="220"/>
      <c r="V40" s="220"/>
      <c r="W40" s="220"/>
      <c r="X40" s="221"/>
      <c r="Y40" s="288" t="s">
        <v>53</v>
      </c>
      <c r="Z40" s="283"/>
      <c r="AA40" s="284"/>
      <c r="AB40" s="672"/>
      <c r="AC40" s="672"/>
      <c r="AD40" s="672"/>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4"/>
      <c r="B41" s="635"/>
      <c r="C41" s="635"/>
      <c r="D41" s="635"/>
      <c r="E41" s="635"/>
      <c r="F41" s="636"/>
      <c r="G41" s="529"/>
      <c r="H41" s="530"/>
      <c r="I41" s="530"/>
      <c r="J41" s="530"/>
      <c r="K41" s="530"/>
      <c r="L41" s="530"/>
      <c r="M41" s="530"/>
      <c r="N41" s="530"/>
      <c r="O41" s="531"/>
      <c r="P41" s="179"/>
      <c r="Q41" s="179"/>
      <c r="R41" s="179"/>
      <c r="S41" s="179"/>
      <c r="T41" s="179"/>
      <c r="U41" s="179"/>
      <c r="V41" s="179"/>
      <c r="W41" s="179"/>
      <c r="X41" s="223"/>
      <c r="Y41" s="288" t="s">
        <v>13</v>
      </c>
      <c r="Z41" s="283"/>
      <c r="AA41" s="284"/>
      <c r="AB41" s="479" t="s">
        <v>176</v>
      </c>
      <c r="AC41" s="479"/>
      <c r="AD41" s="479"/>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2" t="s">
        <v>299</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0</v>
      </c>
    </row>
    <row r="43" spans="1:51"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0</v>
      </c>
    </row>
    <row r="44" spans="1:51" ht="18.75" hidden="1" customHeight="1" x14ac:dyDescent="0.15">
      <c r="A44" s="631" t="s">
        <v>270</v>
      </c>
      <c r="B44" s="632"/>
      <c r="C44" s="632"/>
      <c r="D44" s="632"/>
      <c r="E44" s="632"/>
      <c r="F44" s="633"/>
      <c r="G44" s="548" t="s">
        <v>145</v>
      </c>
      <c r="H44" s="362"/>
      <c r="I44" s="362"/>
      <c r="J44" s="362"/>
      <c r="K44" s="362"/>
      <c r="L44" s="362"/>
      <c r="M44" s="362"/>
      <c r="N44" s="362"/>
      <c r="O44" s="549"/>
      <c r="P44" s="618" t="s">
        <v>58</v>
      </c>
      <c r="Q44" s="362"/>
      <c r="R44" s="362"/>
      <c r="S44" s="362"/>
      <c r="T44" s="362"/>
      <c r="U44" s="362"/>
      <c r="V44" s="362"/>
      <c r="W44" s="362"/>
      <c r="X44" s="549"/>
      <c r="Y44" s="619"/>
      <c r="Z44" s="620"/>
      <c r="AA44" s="621"/>
      <c r="AB44" s="622" t="s">
        <v>11</v>
      </c>
      <c r="AC44" s="623"/>
      <c r="AD44" s="624"/>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5"/>
      <c r="B45" s="496"/>
      <c r="C45" s="496"/>
      <c r="D45" s="496"/>
      <c r="E45" s="496"/>
      <c r="F45" s="497"/>
      <c r="G45" s="550"/>
      <c r="H45" s="360"/>
      <c r="I45" s="360"/>
      <c r="J45" s="360"/>
      <c r="K45" s="360"/>
      <c r="L45" s="360"/>
      <c r="M45" s="360"/>
      <c r="N45" s="360"/>
      <c r="O45" s="551"/>
      <c r="P45" s="563"/>
      <c r="Q45" s="360"/>
      <c r="R45" s="360"/>
      <c r="S45" s="360"/>
      <c r="T45" s="360"/>
      <c r="U45" s="360"/>
      <c r="V45" s="360"/>
      <c r="W45" s="360"/>
      <c r="X45" s="551"/>
      <c r="Y45" s="450"/>
      <c r="Z45" s="451"/>
      <c r="AA45" s="452"/>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8"/>
      <c r="B46" s="496"/>
      <c r="C46" s="496"/>
      <c r="D46" s="496"/>
      <c r="E46" s="496"/>
      <c r="F46" s="497"/>
      <c r="G46" s="523"/>
      <c r="H46" s="524"/>
      <c r="I46" s="524"/>
      <c r="J46" s="524"/>
      <c r="K46" s="524"/>
      <c r="L46" s="524"/>
      <c r="M46" s="524"/>
      <c r="N46" s="524"/>
      <c r="O46" s="525"/>
      <c r="P46" s="176"/>
      <c r="Q46" s="176"/>
      <c r="R46" s="176"/>
      <c r="S46" s="176"/>
      <c r="T46" s="176"/>
      <c r="U46" s="176"/>
      <c r="V46" s="176"/>
      <c r="W46" s="176"/>
      <c r="X46" s="218"/>
      <c r="Y46" s="324" t="s">
        <v>12</v>
      </c>
      <c r="Z46" s="532"/>
      <c r="AA46" s="533"/>
      <c r="AB46" s="534"/>
      <c r="AC46" s="534"/>
      <c r="AD46" s="534"/>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9"/>
      <c r="B47" s="500"/>
      <c r="C47" s="500"/>
      <c r="D47" s="500"/>
      <c r="E47" s="500"/>
      <c r="F47" s="501"/>
      <c r="G47" s="526"/>
      <c r="H47" s="527"/>
      <c r="I47" s="527"/>
      <c r="J47" s="527"/>
      <c r="K47" s="527"/>
      <c r="L47" s="527"/>
      <c r="M47" s="527"/>
      <c r="N47" s="527"/>
      <c r="O47" s="528"/>
      <c r="P47" s="220"/>
      <c r="Q47" s="220"/>
      <c r="R47" s="220"/>
      <c r="S47" s="220"/>
      <c r="T47" s="220"/>
      <c r="U47" s="220"/>
      <c r="V47" s="220"/>
      <c r="W47" s="220"/>
      <c r="X47" s="221"/>
      <c r="Y47" s="288" t="s">
        <v>53</v>
      </c>
      <c r="Z47" s="283"/>
      <c r="AA47" s="284"/>
      <c r="AB47" s="672"/>
      <c r="AC47" s="672"/>
      <c r="AD47" s="672"/>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4"/>
      <c r="B48" s="635"/>
      <c r="C48" s="635"/>
      <c r="D48" s="635"/>
      <c r="E48" s="635"/>
      <c r="F48" s="636"/>
      <c r="G48" s="529"/>
      <c r="H48" s="530"/>
      <c r="I48" s="530"/>
      <c r="J48" s="530"/>
      <c r="K48" s="530"/>
      <c r="L48" s="530"/>
      <c r="M48" s="530"/>
      <c r="N48" s="530"/>
      <c r="O48" s="531"/>
      <c r="P48" s="179"/>
      <c r="Q48" s="179"/>
      <c r="R48" s="179"/>
      <c r="S48" s="179"/>
      <c r="T48" s="179"/>
      <c r="U48" s="179"/>
      <c r="V48" s="179"/>
      <c r="W48" s="179"/>
      <c r="X48" s="223"/>
      <c r="Y48" s="288" t="s">
        <v>13</v>
      </c>
      <c r="Z48" s="283"/>
      <c r="AA48" s="284"/>
      <c r="AB48" s="479" t="s">
        <v>176</v>
      </c>
      <c r="AC48" s="479"/>
      <c r="AD48" s="479"/>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2" t="s">
        <v>299</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0</v>
      </c>
    </row>
    <row r="50" spans="1:51"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0</v>
      </c>
    </row>
    <row r="51" spans="1:51" ht="18.75" hidden="1" customHeight="1" x14ac:dyDescent="0.15">
      <c r="A51" s="495" t="s">
        <v>270</v>
      </c>
      <c r="B51" s="496"/>
      <c r="C51" s="496"/>
      <c r="D51" s="496"/>
      <c r="E51" s="496"/>
      <c r="F51" s="497"/>
      <c r="G51" s="548" t="s">
        <v>145</v>
      </c>
      <c r="H51" s="362"/>
      <c r="I51" s="362"/>
      <c r="J51" s="362"/>
      <c r="K51" s="362"/>
      <c r="L51" s="362"/>
      <c r="M51" s="362"/>
      <c r="N51" s="362"/>
      <c r="O51" s="549"/>
      <c r="P51" s="618" t="s">
        <v>58</v>
      </c>
      <c r="Q51" s="362"/>
      <c r="R51" s="362"/>
      <c r="S51" s="362"/>
      <c r="T51" s="362"/>
      <c r="U51" s="362"/>
      <c r="V51" s="362"/>
      <c r="W51" s="362"/>
      <c r="X51" s="549"/>
      <c r="Y51" s="619"/>
      <c r="Z51" s="620"/>
      <c r="AA51" s="621"/>
      <c r="AB51" s="622" t="s">
        <v>11</v>
      </c>
      <c r="AC51" s="623"/>
      <c r="AD51" s="624"/>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5"/>
      <c r="B52" s="496"/>
      <c r="C52" s="496"/>
      <c r="D52" s="496"/>
      <c r="E52" s="496"/>
      <c r="F52" s="497"/>
      <c r="G52" s="550"/>
      <c r="H52" s="360"/>
      <c r="I52" s="360"/>
      <c r="J52" s="360"/>
      <c r="K52" s="360"/>
      <c r="L52" s="360"/>
      <c r="M52" s="360"/>
      <c r="N52" s="360"/>
      <c r="O52" s="551"/>
      <c r="P52" s="563"/>
      <c r="Q52" s="360"/>
      <c r="R52" s="360"/>
      <c r="S52" s="360"/>
      <c r="T52" s="360"/>
      <c r="U52" s="360"/>
      <c r="V52" s="360"/>
      <c r="W52" s="360"/>
      <c r="X52" s="551"/>
      <c r="Y52" s="450"/>
      <c r="Z52" s="451"/>
      <c r="AA52" s="452"/>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8"/>
      <c r="B53" s="496"/>
      <c r="C53" s="496"/>
      <c r="D53" s="496"/>
      <c r="E53" s="496"/>
      <c r="F53" s="497"/>
      <c r="G53" s="523"/>
      <c r="H53" s="524"/>
      <c r="I53" s="524"/>
      <c r="J53" s="524"/>
      <c r="K53" s="524"/>
      <c r="L53" s="524"/>
      <c r="M53" s="524"/>
      <c r="N53" s="524"/>
      <c r="O53" s="525"/>
      <c r="P53" s="176"/>
      <c r="Q53" s="176"/>
      <c r="R53" s="176"/>
      <c r="S53" s="176"/>
      <c r="T53" s="176"/>
      <c r="U53" s="176"/>
      <c r="V53" s="176"/>
      <c r="W53" s="176"/>
      <c r="X53" s="218"/>
      <c r="Y53" s="324" t="s">
        <v>12</v>
      </c>
      <c r="Z53" s="532"/>
      <c r="AA53" s="533"/>
      <c r="AB53" s="534"/>
      <c r="AC53" s="534"/>
      <c r="AD53" s="534"/>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9"/>
      <c r="B54" s="500"/>
      <c r="C54" s="500"/>
      <c r="D54" s="500"/>
      <c r="E54" s="500"/>
      <c r="F54" s="501"/>
      <c r="G54" s="526"/>
      <c r="H54" s="527"/>
      <c r="I54" s="527"/>
      <c r="J54" s="527"/>
      <c r="K54" s="527"/>
      <c r="L54" s="527"/>
      <c r="M54" s="527"/>
      <c r="N54" s="527"/>
      <c r="O54" s="528"/>
      <c r="P54" s="220"/>
      <c r="Q54" s="220"/>
      <c r="R54" s="220"/>
      <c r="S54" s="220"/>
      <c r="T54" s="220"/>
      <c r="U54" s="220"/>
      <c r="V54" s="220"/>
      <c r="W54" s="220"/>
      <c r="X54" s="221"/>
      <c r="Y54" s="288" t="s">
        <v>53</v>
      </c>
      <c r="Z54" s="283"/>
      <c r="AA54" s="284"/>
      <c r="AB54" s="672"/>
      <c r="AC54" s="672"/>
      <c r="AD54" s="672"/>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4"/>
      <c r="B55" s="635"/>
      <c r="C55" s="635"/>
      <c r="D55" s="635"/>
      <c r="E55" s="635"/>
      <c r="F55" s="636"/>
      <c r="G55" s="529"/>
      <c r="H55" s="530"/>
      <c r="I55" s="530"/>
      <c r="J55" s="530"/>
      <c r="K55" s="530"/>
      <c r="L55" s="530"/>
      <c r="M55" s="530"/>
      <c r="N55" s="530"/>
      <c r="O55" s="531"/>
      <c r="P55" s="179"/>
      <c r="Q55" s="179"/>
      <c r="R55" s="179"/>
      <c r="S55" s="179"/>
      <c r="T55" s="179"/>
      <c r="U55" s="179"/>
      <c r="V55" s="179"/>
      <c r="W55" s="179"/>
      <c r="X55" s="223"/>
      <c r="Y55" s="288" t="s">
        <v>13</v>
      </c>
      <c r="Z55" s="283"/>
      <c r="AA55" s="284"/>
      <c r="AB55" s="443" t="s">
        <v>14</v>
      </c>
      <c r="AC55" s="443"/>
      <c r="AD55" s="443"/>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2" t="s">
        <v>299</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0</v>
      </c>
    </row>
    <row r="57" spans="1:51"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0</v>
      </c>
    </row>
    <row r="58" spans="1:51" ht="18.75" hidden="1" customHeight="1" x14ac:dyDescent="0.15">
      <c r="A58" s="495" t="s">
        <v>270</v>
      </c>
      <c r="B58" s="496"/>
      <c r="C58" s="496"/>
      <c r="D58" s="496"/>
      <c r="E58" s="496"/>
      <c r="F58" s="497"/>
      <c r="G58" s="548" t="s">
        <v>145</v>
      </c>
      <c r="H58" s="362"/>
      <c r="I58" s="362"/>
      <c r="J58" s="362"/>
      <c r="K58" s="362"/>
      <c r="L58" s="362"/>
      <c r="M58" s="362"/>
      <c r="N58" s="362"/>
      <c r="O58" s="549"/>
      <c r="P58" s="618" t="s">
        <v>58</v>
      </c>
      <c r="Q58" s="362"/>
      <c r="R58" s="362"/>
      <c r="S58" s="362"/>
      <c r="T58" s="362"/>
      <c r="U58" s="362"/>
      <c r="V58" s="362"/>
      <c r="W58" s="362"/>
      <c r="X58" s="549"/>
      <c r="Y58" s="619"/>
      <c r="Z58" s="620"/>
      <c r="AA58" s="621"/>
      <c r="AB58" s="622" t="s">
        <v>11</v>
      </c>
      <c r="AC58" s="623"/>
      <c r="AD58" s="624"/>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5"/>
      <c r="B59" s="496"/>
      <c r="C59" s="496"/>
      <c r="D59" s="496"/>
      <c r="E59" s="496"/>
      <c r="F59" s="497"/>
      <c r="G59" s="550"/>
      <c r="H59" s="360"/>
      <c r="I59" s="360"/>
      <c r="J59" s="360"/>
      <c r="K59" s="360"/>
      <c r="L59" s="360"/>
      <c r="M59" s="360"/>
      <c r="N59" s="360"/>
      <c r="O59" s="551"/>
      <c r="P59" s="563"/>
      <c r="Q59" s="360"/>
      <c r="R59" s="360"/>
      <c r="S59" s="360"/>
      <c r="T59" s="360"/>
      <c r="U59" s="360"/>
      <c r="V59" s="360"/>
      <c r="W59" s="360"/>
      <c r="X59" s="551"/>
      <c r="Y59" s="450"/>
      <c r="Z59" s="451"/>
      <c r="AA59" s="452"/>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8"/>
      <c r="B60" s="496"/>
      <c r="C60" s="496"/>
      <c r="D60" s="496"/>
      <c r="E60" s="496"/>
      <c r="F60" s="497"/>
      <c r="G60" s="523"/>
      <c r="H60" s="524"/>
      <c r="I60" s="524"/>
      <c r="J60" s="524"/>
      <c r="K60" s="524"/>
      <c r="L60" s="524"/>
      <c r="M60" s="524"/>
      <c r="N60" s="524"/>
      <c r="O60" s="525"/>
      <c r="P60" s="176"/>
      <c r="Q60" s="176"/>
      <c r="R60" s="176"/>
      <c r="S60" s="176"/>
      <c r="T60" s="176"/>
      <c r="U60" s="176"/>
      <c r="V60" s="176"/>
      <c r="W60" s="176"/>
      <c r="X60" s="218"/>
      <c r="Y60" s="324" t="s">
        <v>12</v>
      </c>
      <c r="Z60" s="532"/>
      <c r="AA60" s="533"/>
      <c r="AB60" s="534"/>
      <c r="AC60" s="534"/>
      <c r="AD60" s="534"/>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9"/>
      <c r="B61" s="500"/>
      <c r="C61" s="500"/>
      <c r="D61" s="500"/>
      <c r="E61" s="500"/>
      <c r="F61" s="501"/>
      <c r="G61" s="526"/>
      <c r="H61" s="527"/>
      <c r="I61" s="527"/>
      <c r="J61" s="527"/>
      <c r="K61" s="527"/>
      <c r="L61" s="527"/>
      <c r="M61" s="527"/>
      <c r="N61" s="527"/>
      <c r="O61" s="528"/>
      <c r="P61" s="220"/>
      <c r="Q61" s="220"/>
      <c r="R61" s="220"/>
      <c r="S61" s="220"/>
      <c r="T61" s="220"/>
      <c r="U61" s="220"/>
      <c r="V61" s="220"/>
      <c r="W61" s="220"/>
      <c r="X61" s="221"/>
      <c r="Y61" s="288" t="s">
        <v>53</v>
      </c>
      <c r="Z61" s="283"/>
      <c r="AA61" s="284"/>
      <c r="AB61" s="672"/>
      <c r="AC61" s="672"/>
      <c r="AD61" s="672"/>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9"/>
      <c r="B62" s="500"/>
      <c r="C62" s="500"/>
      <c r="D62" s="500"/>
      <c r="E62" s="500"/>
      <c r="F62" s="501"/>
      <c r="G62" s="529"/>
      <c r="H62" s="530"/>
      <c r="I62" s="530"/>
      <c r="J62" s="530"/>
      <c r="K62" s="530"/>
      <c r="L62" s="530"/>
      <c r="M62" s="530"/>
      <c r="N62" s="530"/>
      <c r="O62" s="531"/>
      <c r="P62" s="179"/>
      <c r="Q62" s="179"/>
      <c r="R62" s="179"/>
      <c r="S62" s="179"/>
      <c r="T62" s="179"/>
      <c r="U62" s="179"/>
      <c r="V62" s="179"/>
      <c r="W62" s="179"/>
      <c r="X62" s="223"/>
      <c r="Y62" s="288" t="s">
        <v>13</v>
      </c>
      <c r="Z62" s="283"/>
      <c r="AA62" s="284"/>
      <c r="AB62" s="479" t="s">
        <v>14</v>
      </c>
      <c r="AC62" s="479"/>
      <c r="AD62" s="479"/>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2" t="s">
        <v>299</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0</v>
      </c>
    </row>
    <row r="64" spans="1:51"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0</v>
      </c>
    </row>
    <row r="65" spans="1:51" ht="18.75" hidden="1" customHeight="1" x14ac:dyDescent="0.15">
      <c r="A65" s="845" t="s">
        <v>271</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266</v>
      </c>
      <c r="X65" s="857"/>
      <c r="Y65" s="860"/>
      <c r="Z65" s="860"/>
      <c r="AA65" s="861"/>
      <c r="AB65" s="854" t="s">
        <v>11</v>
      </c>
      <c r="AC65" s="850"/>
      <c r="AD65" s="851"/>
      <c r="AE65" s="320" t="s">
        <v>309</v>
      </c>
      <c r="AF65" s="320"/>
      <c r="AG65" s="320"/>
      <c r="AH65" s="320"/>
      <c r="AI65" s="320" t="s">
        <v>331</v>
      </c>
      <c r="AJ65" s="320"/>
      <c r="AK65" s="320"/>
      <c r="AL65" s="320"/>
      <c r="AM65" s="320" t="s">
        <v>428</v>
      </c>
      <c r="AN65" s="320"/>
      <c r="AO65" s="320"/>
      <c r="AP65" s="320"/>
      <c r="AQ65" s="200" t="s">
        <v>184</v>
      </c>
      <c r="AR65" s="184"/>
      <c r="AS65" s="184"/>
      <c r="AT65" s="185"/>
      <c r="AU65" s="961" t="s">
        <v>133</v>
      </c>
      <c r="AV65" s="961"/>
      <c r="AW65" s="961"/>
      <c r="AX65" s="962"/>
      <c r="AY65">
        <f>COUNTA($H$67)</f>
        <v>0</v>
      </c>
    </row>
    <row r="66" spans="1:51"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0"/>
      <c r="AF66" s="320"/>
      <c r="AG66" s="320"/>
      <c r="AH66" s="320"/>
      <c r="AI66" s="320"/>
      <c r="AJ66" s="320"/>
      <c r="AK66" s="320"/>
      <c r="AL66" s="320"/>
      <c r="AM66" s="320"/>
      <c r="AN66" s="320"/>
      <c r="AO66" s="320"/>
      <c r="AP66" s="320"/>
      <c r="AQ66" s="216"/>
      <c r="AR66" s="163"/>
      <c r="AS66" s="164" t="s">
        <v>185</v>
      </c>
      <c r="AT66" s="187"/>
      <c r="AU66" s="256"/>
      <c r="AV66" s="256"/>
      <c r="AW66" s="852" t="s">
        <v>269</v>
      </c>
      <c r="AX66" s="963"/>
      <c r="AY66">
        <f>$AY$65</f>
        <v>0</v>
      </c>
    </row>
    <row r="67" spans="1:51" ht="23.25" hidden="1" customHeight="1" x14ac:dyDescent="0.15">
      <c r="A67" s="838"/>
      <c r="B67" s="839"/>
      <c r="C67" s="839"/>
      <c r="D67" s="839"/>
      <c r="E67" s="839"/>
      <c r="F67" s="840"/>
      <c r="G67" s="964" t="s">
        <v>186</v>
      </c>
      <c r="H67" s="947"/>
      <c r="I67" s="948"/>
      <c r="J67" s="948"/>
      <c r="K67" s="948"/>
      <c r="L67" s="948"/>
      <c r="M67" s="948"/>
      <c r="N67" s="948"/>
      <c r="O67" s="949"/>
      <c r="P67" s="947"/>
      <c r="Q67" s="948"/>
      <c r="R67" s="948"/>
      <c r="S67" s="948"/>
      <c r="T67" s="948"/>
      <c r="U67" s="948"/>
      <c r="V67" s="949"/>
      <c r="W67" s="953"/>
      <c r="X67" s="954"/>
      <c r="Y67" s="934" t="s">
        <v>12</v>
      </c>
      <c r="Z67" s="934"/>
      <c r="AA67" s="935"/>
      <c r="AB67" s="936" t="s">
        <v>289</v>
      </c>
      <c r="AC67" s="936"/>
      <c r="AD67" s="936"/>
      <c r="AE67" s="348"/>
      <c r="AF67" s="349"/>
      <c r="AG67" s="349"/>
      <c r="AH67" s="349"/>
      <c r="AI67" s="348"/>
      <c r="AJ67" s="349"/>
      <c r="AK67" s="349"/>
      <c r="AL67" s="349"/>
      <c r="AM67" s="348"/>
      <c r="AN67" s="349"/>
      <c r="AO67" s="349"/>
      <c r="AP67" s="349"/>
      <c r="AQ67" s="348"/>
      <c r="AR67" s="349"/>
      <c r="AS67" s="349"/>
      <c r="AT67" s="482"/>
      <c r="AU67" s="349"/>
      <c r="AV67" s="349"/>
      <c r="AW67" s="349"/>
      <c r="AX67" s="350"/>
      <c r="AY67">
        <f t="shared" ref="AY67:AY72" si="8">$AY$65</f>
        <v>0</v>
      </c>
    </row>
    <row r="68" spans="1:51" ht="23.25" hidden="1" customHeight="1" x14ac:dyDescent="0.15">
      <c r="A68" s="838"/>
      <c r="B68" s="839"/>
      <c r="C68" s="839"/>
      <c r="D68" s="839"/>
      <c r="E68" s="839"/>
      <c r="F68" s="840"/>
      <c r="G68" s="924"/>
      <c r="H68" s="950"/>
      <c r="I68" s="951"/>
      <c r="J68" s="951"/>
      <c r="K68" s="951"/>
      <c r="L68" s="951"/>
      <c r="M68" s="951"/>
      <c r="N68" s="951"/>
      <c r="O68" s="952"/>
      <c r="P68" s="950"/>
      <c r="Q68" s="951"/>
      <c r="R68" s="951"/>
      <c r="S68" s="951"/>
      <c r="T68" s="951"/>
      <c r="U68" s="951"/>
      <c r="V68" s="952"/>
      <c r="W68" s="955"/>
      <c r="X68" s="956"/>
      <c r="Y68" s="115" t="s">
        <v>53</v>
      </c>
      <c r="Z68" s="115"/>
      <c r="AA68" s="116"/>
      <c r="AB68" s="959" t="s">
        <v>289</v>
      </c>
      <c r="AC68" s="959"/>
      <c r="AD68" s="959"/>
      <c r="AE68" s="348"/>
      <c r="AF68" s="349"/>
      <c r="AG68" s="349"/>
      <c r="AH68" s="349"/>
      <c r="AI68" s="348"/>
      <c r="AJ68" s="349"/>
      <c r="AK68" s="349"/>
      <c r="AL68" s="349"/>
      <c r="AM68" s="348"/>
      <c r="AN68" s="349"/>
      <c r="AO68" s="349"/>
      <c r="AP68" s="349"/>
      <c r="AQ68" s="348"/>
      <c r="AR68" s="349"/>
      <c r="AS68" s="349"/>
      <c r="AT68" s="482"/>
      <c r="AU68" s="349"/>
      <c r="AV68" s="349"/>
      <c r="AW68" s="349"/>
      <c r="AX68" s="350"/>
      <c r="AY68">
        <f t="shared" si="8"/>
        <v>0</v>
      </c>
    </row>
    <row r="69" spans="1:51" ht="23.25" hidden="1" customHeight="1" x14ac:dyDescent="0.15">
      <c r="A69" s="838"/>
      <c r="B69" s="839"/>
      <c r="C69" s="839"/>
      <c r="D69" s="839"/>
      <c r="E69" s="839"/>
      <c r="F69" s="840"/>
      <c r="G69" s="965"/>
      <c r="H69" s="950"/>
      <c r="I69" s="951"/>
      <c r="J69" s="951"/>
      <c r="K69" s="951"/>
      <c r="L69" s="951"/>
      <c r="M69" s="951"/>
      <c r="N69" s="951"/>
      <c r="O69" s="952"/>
      <c r="P69" s="950"/>
      <c r="Q69" s="951"/>
      <c r="R69" s="951"/>
      <c r="S69" s="951"/>
      <c r="T69" s="951"/>
      <c r="U69" s="951"/>
      <c r="V69" s="952"/>
      <c r="W69" s="957"/>
      <c r="X69" s="958"/>
      <c r="Y69" s="115" t="s">
        <v>13</v>
      </c>
      <c r="Z69" s="115"/>
      <c r="AA69" s="116"/>
      <c r="AB69" s="960" t="s">
        <v>290</v>
      </c>
      <c r="AC69" s="960"/>
      <c r="AD69" s="960"/>
      <c r="AE69" s="356"/>
      <c r="AF69" s="357"/>
      <c r="AG69" s="357"/>
      <c r="AH69" s="357"/>
      <c r="AI69" s="356"/>
      <c r="AJ69" s="357"/>
      <c r="AK69" s="357"/>
      <c r="AL69" s="357"/>
      <c r="AM69" s="356"/>
      <c r="AN69" s="357"/>
      <c r="AO69" s="357"/>
      <c r="AP69" s="357"/>
      <c r="AQ69" s="348"/>
      <c r="AR69" s="349"/>
      <c r="AS69" s="349"/>
      <c r="AT69" s="482"/>
      <c r="AU69" s="349"/>
      <c r="AV69" s="349"/>
      <c r="AW69" s="349"/>
      <c r="AX69" s="350"/>
      <c r="AY69">
        <f t="shared" si="8"/>
        <v>0</v>
      </c>
    </row>
    <row r="70" spans="1:51" ht="23.25" hidden="1" customHeight="1" x14ac:dyDescent="0.15">
      <c r="A70" s="838" t="s">
        <v>275</v>
      </c>
      <c r="B70" s="839"/>
      <c r="C70" s="839"/>
      <c r="D70" s="839"/>
      <c r="E70" s="839"/>
      <c r="F70" s="840"/>
      <c r="G70" s="924" t="s">
        <v>187</v>
      </c>
      <c r="H70" s="925"/>
      <c r="I70" s="925"/>
      <c r="J70" s="925"/>
      <c r="K70" s="925"/>
      <c r="L70" s="925"/>
      <c r="M70" s="925"/>
      <c r="N70" s="925"/>
      <c r="O70" s="925"/>
      <c r="P70" s="925"/>
      <c r="Q70" s="925"/>
      <c r="R70" s="925"/>
      <c r="S70" s="925"/>
      <c r="T70" s="925"/>
      <c r="U70" s="925"/>
      <c r="V70" s="925"/>
      <c r="W70" s="928" t="s">
        <v>288</v>
      </c>
      <c r="X70" s="929"/>
      <c r="Y70" s="934" t="s">
        <v>12</v>
      </c>
      <c r="Z70" s="934"/>
      <c r="AA70" s="935"/>
      <c r="AB70" s="936" t="s">
        <v>289</v>
      </c>
      <c r="AC70" s="936"/>
      <c r="AD70" s="936"/>
      <c r="AE70" s="348"/>
      <c r="AF70" s="349"/>
      <c r="AG70" s="349"/>
      <c r="AH70" s="349"/>
      <c r="AI70" s="348"/>
      <c r="AJ70" s="349"/>
      <c r="AK70" s="349"/>
      <c r="AL70" s="349"/>
      <c r="AM70" s="348"/>
      <c r="AN70" s="349"/>
      <c r="AO70" s="349"/>
      <c r="AP70" s="349"/>
      <c r="AQ70" s="348"/>
      <c r="AR70" s="349"/>
      <c r="AS70" s="349"/>
      <c r="AT70" s="482"/>
      <c r="AU70" s="349"/>
      <c r="AV70" s="349"/>
      <c r="AW70" s="349"/>
      <c r="AX70" s="350"/>
      <c r="AY70">
        <f t="shared" si="8"/>
        <v>0</v>
      </c>
    </row>
    <row r="71" spans="1:51" ht="23.25" hidden="1" customHeight="1" x14ac:dyDescent="0.15">
      <c r="A71" s="838"/>
      <c r="B71" s="839"/>
      <c r="C71" s="839"/>
      <c r="D71" s="839"/>
      <c r="E71" s="839"/>
      <c r="F71" s="840"/>
      <c r="G71" s="924"/>
      <c r="H71" s="926"/>
      <c r="I71" s="926"/>
      <c r="J71" s="926"/>
      <c r="K71" s="926"/>
      <c r="L71" s="926"/>
      <c r="M71" s="926"/>
      <c r="N71" s="926"/>
      <c r="O71" s="926"/>
      <c r="P71" s="926"/>
      <c r="Q71" s="926"/>
      <c r="R71" s="926"/>
      <c r="S71" s="926"/>
      <c r="T71" s="926"/>
      <c r="U71" s="926"/>
      <c r="V71" s="926"/>
      <c r="W71" s="930"/>
      <c r="X71" s="931"/>
      <c r="Y71" s="115" t="s">
        <v>53</v>
      </c>
      <c r="Z71" s="115"/>
      <c r="AA71" s="116"/>
      <c r="AB71" s="959" t="s">
        <v>289</v>
      </c>
      <c r="AC71" s="959"/>
      <c r="AD71" s="959"/>
      <c r="AE71" s="348"/>
      <c r="AF71" s="349"/>
      <c r="AG71" s="349"/>
      <c r="AH71" s="349"/>
      <c r="AI71" s="348"/>
      <c r="AJ71" s="349"/>
      <c r="AK71" s="349"/>
      <c r="AL71" s="349"/>
      <c r="AM71" s="348"/>
      <c r="AN71" s="349"/>
      <c r="AO71" s="349"/>
      <c r="AP71" s="349"/>
      <c r="AQ71" s="348"/>
      <c r="AR71" s="349"/>
      <c r="AS71" s="349"/>
      <c r="AT71" s="482"/>
      <c r="AU71" s="349"/>
      <c r="AV71" s="349"/>
      <c r="AW71" s="349"/>
      <c r="AX71" s="350"/>
      <c r="AY71">
        <f t="shared" si="8"/>
        <v>0</v>
      </c>
    </row>
    <row r="72" spans="1:51" ht="23.25" hidden="1" customHeight="1" x14ac:dyDescent="0.15">
      <c r="A72" s="841"/>
      <c r="B72" s="842"/>
      <c r="C72" s="842"/>
      <c r="D72" s="842"/>
      <c r="E72" s="842"/>
      <c r="F72" s="843"/>
      <c r="G72" s="924"/>
      <c r="H72" s="927"/>
      <c r="I72" s="927"/>
      <c r="J72" s="927"/>
      <c r="K72" s="927"/>
      <c r="L72" s="927"/>
      <c r="M72" s="927"/>
      <c r="N72" s="927"/>
      <c r="O72" s="927"/>
      <c r="P72" s="927"/>
      <c r="Q72" s="927"/>
      <c r="R72" s="927"/>
      <c r="S72" s="927"/>
      <c r="T72" s="927"/>
      <c r="U72" s="927"/>
      <c r="V72" s="927"/>
      <c r="W72" s="932"/>
      <c r="X72" s="933"/>
      <c r="Y72" s="115" t="s">
        <v>13</v>
      </c>
      <c r="Z72" s="115"/>
      <c r="AA72" s="116"/>
      <c r="AB72" s="960" t="s">
        <v>290</v>
      </c>
      <c r="AC72" s="960"/>
      <c r="AD72" s="960"/>
      <c r="AE72" s="356"/>
      <c r="AF72" s="357"/>
      <c r="AG72" s="357"/>
      <c r="AH72" s="357"/>
      <c r="AI72" s="356"/>
      <c r="AJ72" s="357"/>
      <c r="AK72" s="357"/>
      <c r="AL72" s="357"/>
      <c r="AM72" s="356"/>
      <c r="AN72" s="357"/>
      <c r="AO72" s="357"/>
      <c r="AP72" s="923"/>
      <c r="AQ72" s="348"/>
      <c r="AR72" s="349"/>
      <c r="AS72" s="349"/>
      <c r="AT72" s="482"/>
      <c r="AU72" s="349"/>
      <c r="AV72" s="349"/>
      <c r="AW72" s="349"/>
      <c r="AX72" s="350"/>
      <c r="AY72">
        <f t="shared" si="8"/>
        <v>0</v>
      </c>
    </row>
    <row r="73" spans="1:51" ht="18.75" hidden="1" customHeight="1" x14ac:dyDescent="0.15">
      <c r="A73" s="824" t="s">
        <v>271</v>
      </c>
      <c r="B73" s="825"/>
      <c r="C73" s="825"/>
      <c r="D73" s="825"/>
      <c r="E73" s="825"/>
      <c r="F73" s="826"/>
      <c r="G73" s="796"/>
      <c r="H73" s="184" t="s">
        <v>145</v>
      </c>
      <c r="I73" s="184"/>
      <c r="J73" s="184"/>
      <c r="K73" s="184"/>
      <c r="L73" s="184"/>
      <c r="M73" s="184"/>
      <c r="N73" s="184"/>
      <c r="O73" s="185"/>
      <c r="P73" s="200" t="s">
        <v>58</v>
      </c>
      <c r="Q73" s="184"/>
      <c r="R73" s="184"/>
      <c r="S73" s="184"/>
      <c r="T73" s="184"/>
      <c r="U73" s="184"/>
      <c r="V73" s="184"/>
      <c r="W73" s="184"/>
      <c r="X73" s="185"/>
      <c r="Y73" s="798"/>
      <c r="Z73" s="799"/>
      <c r="AA73" s="800"/>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27"/>
      <c r="B74" s="828"/>
      <c r="C74" s="828"/>
      <c r="D74" s="828"/>
      <c r="E74" s="828"/>
      <c r="F74" s="829"/>
      <c r="G74" s="797"/>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7"/>
      <c r="B75" s="828"/>
      <c r="C75" s="828"/>
      <c r="D75" s="828"/>
      <c r="E75" s="828"/>
      <c r="F75" s="829"/>
      <c r="G75" s="771"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7"/>
      <c r="B76" s="828"/>
      <c r="C76" s="828"/>
      <c r="D76" s="828"/>
      <c r="E76" s="828"/>
      <c r="F76" s="829"/>
      <c r="G76" s="772"/>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7"/>
      <c r="B77" s="828"/>
      <c r="C77" s="828"/>
      <c r="D77" s="828"/>
      <c r="E77" s="828"/>
      <c r="F77" s="829"/>
      <c r="G77" s="773"/>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7" t="s">
        <v>302</v>
      </c>
      <c r="B78" s="898"/>
      <c r="C78" s="898"/>
      <c r="D78" s="898"/>
      <c r="E78" s="895" t="s">
        <v>249</v>
      </c>
      <c r="F78" s="896"/>
      <c r="G78" s="45" t="s">
        <v>187</v>
      </c>
      <c r="H78" s="782"/>
      <c r="I78" s="230"/>
      <c r="J78" s="230"/>
      <c r="K78" s="230"/>
      <c r="L78" s="230"/>
      <c r="M78" s="230"/>
      <c r="N78" s="230"/>
      <c r="O78" s="783"/>
      <c r="P78" s="247"/>
      <c r="Q78" s="247"/>
      <c r="R78" s="247"/>
      <c r="S78" s="247"/>
      <c r="T78" s="247"/>
      <c r="U78" s="247"/>
      <c r="V78" s="247"/>
      <c r="W78" s="247"/>
      <c r="X78" s="247"/>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11" t="s">
        <v>265</v>
      </c>
      <c r="AP79" s="112"/>
      <c r="AQ79" s="112"/>
      <c r="AR79" s="62"/>
      <c r="AS79" s="111"/>
      <c r="AT79" s="112"/>
      <c r="AU79" s="112"/>
      <c r="AV79" s="112"/>
      <c r="AW79" s="112"/>
      <c r="AX79" s="113"/>
      <c r="AY79">
        <f>COUNTIF($AR$79,"☑")</f>
        <v>0</v>
      </c>
    </row>
    <row r="80" spans="1:51" ht="18.75" hidden="1" customHeight="1" x14ac:dyDescent="0.15">
      <c r="A80" s="502" t="s">
        <v>146</v>
      </c>
      <c r="B80" s="833" t="s">
        <v>262</v>
      </c>
      <c r="C80" s="834"/>
      <c r="D80" s="834"/>
      <c r="E80" s="834"/>
      <c r="F80" s="835"/>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621</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69"/>
      <c r="AY80">
        <f>COUNTA($G$82)</f>
        <v>0</v>
      </c>
    </row>
    <row r="81" spans="1:60" ht="22.5" hidden="1" customHeight="1" x14ac:dyDescent="0.15">
      <c r="A81" s="503"/>
      <c r="B81" s="836"/>
      <c r="C81" s="535"/>
      <c r="D81" s="535"/>
      <c r="E81" s="535"/>
      <c r="F81" s="536"/>
      <c r="G81" s="360"/>
      <c r="H81" s="360"/>
      <c r="I81" s="360"/>
      <c r="J81" s="360"/>
      <c r="K81" s="360"/>
      <c r="L81" s="360"/>
      <c r="M81" s="360"/>
      <c r="N81" s="360"/>
      <c r="O81" s="360"/>
      <c r="P81" s="360"/>
      <c r="Q81" s="360"/>
      <c r="R81" s="360"/>
      <c r="S81" s="360"/>
      <c r="T81" s="360"/>
      <c r="U81" s="360"/>
      <c r="V81" s="360"/>
      <c r="W81" s="360"/>
      <c r="X81" s="360"/>
      <c r="Y81" s="360"/>
      <c r="Z81" s="360"/>
      <c r="AA81" s="551"/>
      <c r="AB81" s="563"/>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3"/>
      <c r="B82" s="836"/>
      <c r="C82" s="535"/>
      <c r="D82" s="535"/>
      <c r="E82" s="535"/>
      <c r="F82" s="536"/>
      <c r="G82" s="484"/>
      <c r="H82" s="484"/>
      <c r="I82" s="484"/>
      <c r="J82" s="484"/>
      <c r="K82" s="484"/>
      <c r="L82" s="484"/>
      <c r="M82" s="484"/>
      <c r="N82" s="484"/>
      <c r="O82" s="484"/>
      <c r="P82" s="484"/>
      <c r="Q82" s="484"/>
      <c r="R82" s="484"/>
      <c r="S82" s="484"/>
      <c r="T82" s="484"/>
      <c r="U82" s="484"/>
      <c r="V82" s="484"/>
      <c r="W82" s="484"/>
      <c r="X82" s="484"/>
      <c r="Y82" s="484"/>
      <c r="Z82" s="484"/>
      <c r="AA82" s="742"/>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c r="AY82">
        <f t="shared" ref="AY82:AY89" si="10">$AY$80</f>
        <v>0</v>
      </c>
    </row>
    <row r="83" spans="1:60" ht="22.5" hidden="1" customHeight="1" x14ac:dyDescent="0.15">
      <c r="A83" s="503"/>
      <c r="B83" s="836"/>
      <c r="C83" s="535"/>
      <c r="D83" s="535"/>
      <c r="E83" s="535"/>
      <c r="F83" s="536"/>
      <c r="G83" s="487"/>
      <c r="H83" s="487"/>
      <c r="I83" s="487"/>
      <c r="J83" s="487"/>
      <c r="K83" s="487"/>
      <c r="L83" s="487"/>
      <c r="M83" s="487"/>
      <c r="N83" s="487"/>
      <c r="O83" s="487"/>
      <c r="P83" s="487"/>
      <c r="Q83" s="487"/>
      <c r="R83" s="487"/>
      <c r="S83" s="487"/>
      <c r="T83" s="487"/>
      <c r="U83" s="487"/>
      <c r="V83" s="487"/>
      <c r="W83" s="487"/>
      <c r="X83" s="487"/>
      <c r="Y83" s="487"/>
      <c r="Z83" s="487"/>
      <c r="AA83" s="743"/>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c r="AY83">
        <f t="shared" si="10"/>
        <v>0</v>
      </c>
    </row>
    <row r="84" spans="1:60" ht="19.5" hidden="1" customHeight="1" x14ac:dyDescent="0.15">
      <c r="A84" s="503"/>
      <c r="B84" s="837"/>
      <c r="C84" s="537"/>
      <c r="D84" s="537"/>
      <c r="E84" s="537"/>
      <c r="F84" s="538"/>
      <c r="G84" s="490"/>
      <c r="H84" s="490"/>
      <c r="I84" s="490"/>
      <c r="J84" s="490"/>
      <c r="K84" s="490"/>
      <c r="L84" s="490"/>
      <c r="M84" s="490"/>
      <c r="N84" s="490"/>
      <c r="O84" s="490"/>
      <c r="P84" s="490"/>
      <c r="Q84" s="490"/>
      <c r="R84" s="490"/>
      <c r="S84" s="490"/>
      <c r="T84" s="490"/>
      <c r="U84" s="490"/>
      <c r="V84" s="490"/>
      <c r="W84" s="490"/>
      <c r="X84" s="490"/>
      <c r="Y84" s="490"/>
      <c r="Z84" s="490"/>
      <c r="AA84" s="744"/>
      <c r="AB84" s="489"/>
      <c r="AC84" s="490"/>
      <c r="AD84" s="490"/>
      <c r="AE84" s="487"/>
      <c r="AF84" s="487"/>
      <c r="AG84" s="487"/>
      <c r="AH84" s="487"/>
      <c r="AI84" s="487"/>
      <c r="AJ84" s="487"/>
      <c r="AK84" s="487"/>
      <c r="AL84" s="487"/>
      <c r="AM84" s="487"/>
      <c r="AN84" s="487"/>
      <c r="AO84" s="487"/>
      <c r="AP84" s="487"/>
      <c r="AQ84" s="487"/>
      <c r="AR84" s="487"/>
      <c r="AS84" s="487"/>
      <c r="AT84" s="487"/>
      <c r="AU84" s="490"/>
      <c r="AV84" s="490"/>
      <c r="AW84" s="490"/>
      <c r="AX84" s="491"/>
      <c r="AY84">
        <f t="shared" si="10"/>
        <v>0</v>
      </c>
    </row>
    <row r="85" spans="1:60" ht="18.75" hidden="1" customHeight="1" x14ac:dyDescent="0.15">
      <c r="A85" s="503"/>
      <c r="B85" s="535" t="s">
        <v>144</v>
      </c>
      <c r="C85" s="535"/>
      <c r="D85" s="535"/>
      <c r="E85" s="535"/>
      <c r="F85" s="536"/>
      <c r="G85" s="784" t="s">
        <v>60</v>
      </c>
      <c r="H85" s="769"/>
      <c r="I85" s="769"/>
      <c r="J85" s="769"/>
      <c r="K85" s="769"/>
      <c r="L85" s="769"/>
      <c r="M85" s="769"/>
      <c r="N85" s="769"/>
      <c r="O85" s="770"/>
      <c r="P85" s="768" t="s">
        <v>62</v>
      </c>
      <c r="Q85" s="769"/>
      <c r="R85" s="769"/>
      <c r="S85" s="769"/>
      <c r="T85" s="769"/>
      <c r="U85" s="769"/>
      <c r="V85" s="769"/>
      <c r="W85" s="769"/>
      <c r="X85" s="770"/>
      <c r="Y85" s="188"/>
      <c r="Z85" s="189"/>
      <c r="AA85" s="190"/>
      <c r="AB85" s="440" t="s">
        <v>11</v>
      </c>
      <c r="AC85" s="441"/>
      <c r="AD85" s="442"/>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3"/>
      <c r="B86" s="535"/>
      <c r="C86" s="535"/>
      <c r="D86" s="535"/>
      <c r="E86" s="535"/>
      <c r="F86" s="536"/>
      <c r="G86" s="550"/>
      <c r="H86" s="360"/>
      <c r="I86" s="360"/>
      <c r="J86" s="360"/>
      <c r="K86" s="360"/>
      <c r="L86" s="360"/>
      <c r="M86" s="360"/>
      <c r="N86" s="360"/>
      <c r="O86" s="551"/>
      <c r="P86" s="563"/>
      <c r="Q86" s="360"/>
      <c r="R86" s="360"/>
      <c r="S86" s="360"/>
      <c r="T86" s="360"/>
      <c r="U86" s="360"/>
      <c r="V86" s="360"/>
      <c r="W86" s="360"/>
      <c r="X86" s="551"/>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3"/>
      <c r="B87" s="535"/>
      <c r="C87" s="535"/>
      <c r="D87" s="535"/>
      <c r="E87" s="535"/>
      <c r="F87" s="536"/>
      <c r="G87" s="217"/>
      <c r="H87" s="176"/>
      <c r="I87" s="176"/>
      <c r="J87" s="176"/>
      <c r="K87" s="176"/>
      <c r="L87" s="176"/>
      <c r="M87" s="176"/>
      <c r="N87" s="176"/>
      <c r="O87" s="218"/>
      <c r="P87" s="176"/>
      <c r="Q87" s="789"/>
      <c r="R87" s="789"/>
      <c r="S87" s="789"/>
      <c r="T87" s="789"/>
      <c r="U87" s="789"/>
      <c r="V87" s="789"/>
      <c r="W87" s="789"/>
      <c r="X87" s="790"/>
      <c r="Y87" s="745" t="s">
        <v>61</v>
      </c>
      <c r="Z87" s="746"/>
      <c r="AA87" s="747"/>
      <c r="AB87" s="534"/>
      <c r="AC87" s="534"/>
      <c r="AD87" s="534"/>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3"/>
      <c r="B88" s="535"/>
      <c r="C88" s="535"/>
      <c r="D88" s="535"/>
      <c r="E88" s="535"/>
      <c r="F88" s="536"/>
      <c r="G88" s="219"/>
      <c r="H88" s="220"/>
      <c r="I88" s="220"/>
      <c r="J88" s="220"/>
      <c r="K88" s="220"/>
      <c r="L88" s="220"/>
      <c r="M88" s="220"/>
      <c r="N88" s="220"/>
      <c r="O88" s="221"/>
      <c r="P88" s="791"/>
      <c r="Q88" s="791"/>
      <c r="R88" s="791"/>
      <c r="S88" s="791"/>
      <c r="T88" s="791"/>
      <c r="U88" s="791"/>
      <c r="V88" s="791"/>
      <c r="W88" s="791"/>
      <c r="X88" s="792"/>
      <c r="Y88" s="722" t="s">
        <v>53</v>
      </c>
      <c r="Z88" s="723"/>
      <c r="AA88" s="724"/>
      <c r="AB88" s="672"/>
      <c r="AC88" s="672"/>
      <c r="AD88" s="672"/>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3"/>
      <c r="B89" s="537"/>
      <c r="C89" s="537"/>
      <c r="D89" s="537"/>
      <c r="E89" s="537"/>
      <c r="F89" s="538"/>
      <c r="G89" s="222"/>
      <c r="H89" s="179"/>
      <c r="I89" s="179"/>
      <c r="J89" s="179"/>
      <c r="K89" s="179"/>
      <c r="L89" s="179"/>
      <c r="M89" s="179"/>
      <c r="N89" s="179"/>
      <c r="O89" s="223"/>
      <c r="P89" s="289"/>
      <c r="Q89" s="289"/>
      <c r="R89" s="289"/>
      <c r="S89" s="289"/>
      <c r="T89" s="289"/>
      <c r="U89" s="289"/>
      <c r="V89" s="289"/>
      <c r="W89" s="289"/>
      <c r="X89" s="793"/>
      <c r="Y89" s="722" t="s">
        <v>13</v>
      </c>
      <c r="Z89" s="723"/>
      <c r="AA89" s="724"/>
      <c r="AB89" s="443" t="s">
        <v>14</v>
      </c>
      <c r="AC89" s="443"/>
      <c r="AD89" s="443"/>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3"/>
      <c r="B90" s="535" t="s">
        <v>144</v>
      </c>
      <c r="C90" s="535"/>
      <c r="D90" s="535"/>
      <c r="E90" s="535"/>
      <c r="F90" s="536"/>
      <c r="G90" s="784" t="s">
        <v>60</v>
      </c>
      <c r="H90" s="769"/>
      <c r="I90" s="769"/>
      <c r="J90" s="769"/>
      <c r="K90" s="769"/>
      <c r="L90" s="769"/>
      <c r="M90" s="769"/>
      <c r="N90" s="769"/>
      <c r="O90" s="770"/>
      <c r="P90" s="768" t="s">
        <v>62</v>
      </c>
      <c r="Q90" s="769"/>
      <c r="R90" s="769"/>
      <c r="S90" s="769"/>
      <c r="T90" s="769"/>
      <c r="U90" s="769"/>
      <c r="V90" s="769"/>
      <c r="W90" s="769"/>
      <c r="X90" s="770"/>
      <c r="Y90" s="188"/>
      <c r="Z90" s="189"/>
      <c r="AA90" s="190"/>
      <c r="AB90" s="440" t="s">
        <v>11</v>
      </c>
      <c r="AC90" s="441"/>
      <c r="AD90" s="442"/>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3"/>
      <c r="B91" s="535"/>
      <c r="C91" s="535"/>
      <c r="D91" s="535"/>
      <c r="E91" s="535"/>
      <c r="F91" s="536"/>
      <c r="G91" s="550"/>
      <c r="H91" s="360"/>
      <c r="I91" s="360"/>
      <c r="J91" s="360"/>
      <c r="K91" s="360"/>
      <c r="L91" s="360"/>
      <c r="M91" s="360"/>
      <c r="N91" s="360"/>
      <c r="O91" s="551"/>
      <c r="P91" s="563"/>
      <c r="Q91" s="360"/>
      <c r="R91" s="360"/>
      <c r="S91" s="360"/>
      <c r="T91" s="360"/>
      <c r="U91" s="360"/>
      <c r="V91" s="360"/>
      <c r="W91" s="360"/>
      <c r="X91" s="551"/>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3"/>
      <c r="B92" s="535"/>
      <c r="C92" s="535"/>
      <c r="D92" s="535"/>
      <c r="E92" s="535"/>
      <c r="F92" s="536"/>
      <c r="G92" s="217"/>
      <c r="H92" s="176"/>
      <c r="I92" s="176"/>
      <c r="J92" s="176"/>
      <c r="K92" s="176"/>
      <c r="L92" s="176"/>
      <c r="M92" s="176"/>
      <c r="N92" s="176"/>
      <c r="O92" s="218"/>
      <c r="P92" s="176"/>
      <c r="Q92" s="789"/>
      <c r="R92" s="789"/>
      <c r="S92" s="789"/>
      <c r="T92" s="789"/>
      <c r="U92" s="789"/>
      <c r="V92" s="789"/>
      <c r="W92" s="789"/>
      <c r="X92" s="790"/>
      <c r="Y92" s="745" t="s">
        <v>61</v>
      </c>
      <c r="Z92" s="746"/>
      <c r="AA92" s="747"/>
      <c r="AB92" s="534"/>
      <c r="AC92" s="534"/>
      <c r="AD92" s="534"/>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3"/>
      <c r="B93" s="535"/>
      <c r="C93" s="535"/>
      <c r="D93" s="535"/>
      <c r="E93" s="535"/>
      <c r="F93" s="536"/>
      <c r="G93" s="219"/>
      <c r="H93" s="220"/>
      <c r="I93" s="220"/>
      <c r="J93" s="220"/>
      <c r="K93" s="220"/>
      <c r="L93" s="220"/>
      <c r="M93" s="220"/>
      <c r="N93" s="220"/>
      <c r="O93" s="221"/>
      <c r="P93" s="791"/>
      <c r="Q93" s="791"/>
      <c r="R93" s="791"/>
      <c r="S93" s="791"/>
      <c r="T93" s="791"/>
      <c r="U93" s="791"/>
      <c r="V93" s="791"/>
      <c r="W93" s="791"/>
      <c r="X93" s="792"/>
      <c r="Y93" s="722" t="s">
        <v>53</v>
      </c>
      <c r="Z93" s="723"/>
      <c r="AA93" s="724"/>
      <c r="AB93" s="672"/>
      <c r="AC93" s="672"/>
      <c r="AD93" s="672"/>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3"/>
      <c r="B94" s="537"/>
      <c r="C94" s="537"/>
      <c r="D94" s="537"/>
      <c r="E94" s="537"/>
      <c r="F94" s="538"/>
      <c r="G94" s="222"/>
      <c r="H94" s="179"/>
      <c r="I94" s="179"/>
      <c r="J94" s="179"/>
      <c r="K94" s="179"/>
      <c r="L94" s="179"/>
      <c r="M94" s="179"/>
      <c r="N94" s="179"/>
      <c r="O94" s="223"/>
      <c r="P94" s="289"/>
      <c r="Q94" s="289"/>
      <c r="R94" s="289"/>
      <c r="S94" s="289"/>
      <c r="T94" s="289"/>
      <c r="U94" s="289"/>
      <c r="V94" s="289"/>
      <c r="W94" s="289"/>
      <c r="X94" s="793"/>
      <c r="Y94" s="722" t="s">
        <v>13</v>
      </c>
      <c r="Z94" s="723"/>
      <c r="AA94" s="724"/>
      <c r="AB94" s="443" t="s">
        <v>14</v>
      </c>
      <c r="AC94" s="443"/>
      <c r="AD94" s="443"/>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3"/>
      <c r="B95" s="535" t="s">
        <v>144</v>
      </c>
      <c r="C95" s="535"/>
      <c r="D95" s="535"/>
      <c r="E95" s="535"/>
      <c r="F95" s="536"/>
      <c r="G95" s="784" t="s">
        <v>60</v>
      </c>
      <c r="H95" s="769"/>
      <c r="I95" s="769"/>
      <c r="J95" s="769"/>
      <c r="K95" s="769"/>
      <c r="L95" s="769"/>
      <c r="M95" s="769"/>
      <c r="N95" s="769"/>
      <c r="O95" s="770"/>
      <c r="P95" s="768" t="s">
        <v>62</v>
      </c>
      <c r="Q95" s="769"/>
      <c r="R95" s="769"/>
      <c r="S95" s="769"/>
      <c r="T95" s="769"/>
      <c r="U95" s="769"/>
      <c r="V95" s="769"/>
      <c r="W95" s="769"/>
      <c r="X95" s="770"/>
      <c r="Y95" s="188"/>
      <c r="Z95" s="189"/>
      <c r="AA95" s="190"/>
      <c r="AB95" s="440" t="s">
        <v>11</v>
      </c>
      <c r="AC95" s="441"/>
      <c r="AD95" s="442"/>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3"/>
      <c r="B96" s="535"/>
      <c r="C96" s="535"/>
      <c r="D96" s="535"/>
      <c r="E96" s="535"/>
      <c r="F96" s="536"/>
      <c r="G96" s="550"/>
      <c r="H96" s="360"/>
      <c r="I96" s="360"/>
      <c r="J96" s="360"/>
      <c r="K96" s="360"/>
      <c r="L96" s="360"/>
      <c r="M96" s="360"/>
      <c r="N96" s="360"/>
      <c r="O96" s="551"/>
      <c r="P96" s="563"/>
      <c r="Q96" s="360"/>
      <c r="R96" s="360"/>
      <c r="S96" s="360"/>
      <c r="T96" s="360"/>
      <c r="U96" s="360"/>
      <c r="V96" s="360"/>
      <c r="W96" s="360"/>
      <c r="X96" s="551"/>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3"/>
      <c r="B97" s="535"/>
      <c r="C97" s="535"/>
      <c r="D97" s="535"/>
      <c r="E97" s="535"/>
      <c r="F97" s="536"/>
      <c r="G97" s="217"/>
      <c r="H97" s="176"/>
      <c r="I97" s="176"/>
      <c r="J97" s="176"/>
      <c r="K97" s="176"/>
      <c r="L97" s="176"/>
      <c r="M97" s="176"/>
      <c r="N97" s="176"/>
      <c r="O97" s="218"/>
      <c r="P97" s="176"/>
      <c r="Q97" s="789"/>
      <c r="R97" s="789"/>
      <c r="S97" s="789"/>
      <c r="T97" s="789"/>
      <c r="U97" s="789"/>
      <c r="V97" s="789"/>
      <c r="W97" s="789"/>
      <c r="X97" s="790"/>
      <c r="Y97" s="745" t="s">
        <v>61</v>
      </c>
      <c r="Z97" s="746"/>
      <c r="AA97" s="747"/>
      <c r="AB97" s="389"/>
      <c r="AC97" s="390"/>
      <c r="AD97" s="391"/>
      <c r="AE97" s="348"/>
      <c r="AF97" s="349"/>
      <c r="AG97" s="349"/>
      <c r="AH97" s="482"/>
      <c r="AI97" s="348"/>
      <c r="AJ97" s="349"/>
      <c r="AK97" s="349"/>
      <c r="AL97" s="482"/>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3"/>
      <c r="B98" s="535"/>
      <c r="C98" s="535"/>
      <c r="D98" s="535"/>
      <c r="E98" s="535"/>
      <c r="F98" s="536"/>
      <c r="G98" s="219"/>
      <c r="H98" s="220"/>
      <c r="I98" s="220"/>
      <c r="J98" s="220"/>
      <c r="K98" s="220"/>
      <c r="L98" s="220"/>
      <c r="M98" s="220"/>
      <c r="N98" s="220"/>
      <c r="O98" s="221"/>
      <c r="P98" s="791"/>
      <c r="Q98" s="791"/>
      <c r="R98" s="791"/>
      <c r="S98" s="791"/>
      <c r="T98" s="791"/>
      <c r="U98" s="791"/>
      <c r="V98" s="791"/>
      <c r="W98" s="791"/>
      <c r="X98" s="792"/>
      <c r="Y98" s="722" t="s">
        <v>53</v>
      </c>
      <c r="Z98" s="723"/>
      <c r="AA98" s="724"/>
      <c r="AB98" s="285"/>
      <c r="AC98" s="286"/>
      <c r="AD98" s="287"/>
      <c r="AE98" s="348"/>
      <c r="AF98" s="349"/>
      <c r="AG98" s="349"/>
      <c r="AH98" s="482"/>
      <c r="AI98" s="348"/>
      <c r="AJ98" s="349"/>
      <c r="AK98" s="349"/>
      <c r="AL98" s="482"/>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4"/>
      <c r="B99" s="867"/>
      <c r="C99" s="867"/>
      <c r="D99" s="867"/>
      <c r="E99" s="867"/>
      <c r="F99" s="868"/>
      <c r="G99" s="794"/>
      <c r="H99" s="233"/>
      <c r="I99" s="233"/>
      <c r="J99" s="233"/>
      <c r="K99" s="233"/>
      <c r="L99" s="233"/>
      <c r="M99" s="233"/>
      <c r="N99" s="233"/>
      <c r="O99" s="795"/>
      <c r="P99" s="830"/>
      <c r="Q99" s="830"/>
      <c r="R99" s="830"/>
      <c r="S99" s="830"/>
      <c r="T99" s="830"/>
      <c r="U99" s="830"/>
      <c r="V99" s="830"/>
      <c r="W99" s="830"/>
      <c r="X99" s="831"/>
      <c r="Y99" s="462" t="s">
        <v>13</v>
      </c>
      <c r="Z99" s="463"/>
      <c r="AA99" s="464"/>
      <c r="AB99" s="444" t="s">
        <v>14</v>
      </c>
      <c r="AC99" s="445"/>
      <c r="AD99" s="446"/>
      <c r="AE99" s="804"/>
      <c r="AF99" s="805"/>
      <c r="AG99" s="805"/>
      <c r="AH99" s="832"/>
      <c r="AI99" s="804"/>
      <c r="AJ99" s="805"/>
      <c r="AK99" s="805"/>
      <c r="AL99" s="832"/>
      <c r="AM99" s="804"/>
      <c r="AN99" s="805"/>
      <c r="AO99" s="805"/>
      <c r="AP99" s="805"/>
      <c r="AQ99" s="806"/>
      <c r="AR99" s="807"/>
      <c r="AS99" s="807"/>
      <c r="AT99" s="808"/>
      <c r="AU99" s="805"/>
      <c r="AV99" s="805"/>
      <c r="AW99" s="805"/>
      <c r="AX99" s="809"/>
      <c r="AY99">
        <f t="shared" si="12"/>
        <v>0</v>
      </c>
    </row>
    <row r="100" spans="1:60" ht="31.5" customHeight="1" x14ac:dyDescent="0.15">
      <c r="A100" s="819" t="s">
        <v>272</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47"/>
      <c r="Z100" s="448"/>
      <c r="AA100" s="449"/>
      <c r="AB100" s="844" t="s">
        <v>11</v>
      </c>
      <c r="AC100" s="844"/>
      <c r="AD100" s="844"/>
      <c r="AE100" s="810" t="s">
        <v>309</v>
      </c>
      <c r="AF100" s="811"/>
      <c r="AG100" s="811"/>
      <c r="AH100" s="812"/>
      <c r="AI100" s="810" t="s">
        <v>331</v>
      </c>
      <c r="AJ100" s="811"/>
      <c r="AK100" s="811"/>
      <c r="AL100" s="812"/>
      <c r="AM100" s="810" t="s">
        <v>428</v>
      </c>
      <c r="AN100" s="811"/>
      <c r="AO100" s="811"/>
      <c r="AP100" s="812"/>
      <c r="AQ100" s="911" t="s">
        <v>336</v>
      </c>
      <c r="AR100" s="912"/>
      <c r="AS100" s="912"/>
      <c r="AT100" s="913"/>
      <c r="AU100" s="911" t="s">
        <v>462</v>
      </c>
      <c r="AV100" s="912"/>
      <c r="AW100" s="912"/>
      <c r="AX100" s="914"/>
    </row>
    <row r="101" spans="1:60" ht="23.25" customHeight="1" x14ac:dyDescent="0.15">
      <c r="A101" s="473"/>
      <c r="B101" s="474"/>
      <c r="C101" s="474"/>
      <c r="D101" s="474"/>
      <c r="E101" s="474"/>
      <c r="F101" s="475"/>
      <c r="G101" s="176" t="s">
        <v>647</v>
      </c>
      <c r="H101" s="176"/>
      <c r="I101" s="176"/>
      <c r="J101" s="176"/>
      <c r="K101" s="176"/>
      <c r="L101" s="176"/>
      <c r="M101" s="176"/>
      <c r="N101" s="176"/>
      <c r="O101" s="176"/>
      <c r="P101" s="176"/>
      <c r="Q101" s="176"/>
      <c r="R101" s="176"/>
      <c r="S101" s="176"/>
      <c r="T101" s="176"/>
      <c r="U101" s="176"/>
      <c r="V101" s="176"/>
      <c r="W101" s="176"/>
      <c r="X101" s="218"/>
      <c r="Y101" s="803" t="s">
        <v>54</v>
      </c>
      <c r="Z101" s="708"/>
      <c r="AA101" s="709"/>
      <c r="AB101" s="534" t="s">
        <v>648</v>
      </c>
      <c r="AC101" s="534"/>
      <c r="AD101" s="534"/>
      <c r="AE101" s="348">
        <v>300</v>
      </c>
      <c r="AF101" s="349"/>
      <c r="AG101" s="349"/>
      <c r="AH101" s="482"/>
      <c r="AI101" s="348">
        <v>300</v>
      </c>
      <c r="AJ101" s="349"/>
      <c r="AK101" s="349"/>
      <c r="AL101" s="482"/>
      <c r="AM101" s="348">
        <v>300</v>
      </c>
      <c r="AN101" s="349"/>
      <c r="AO101" s="349"/>
      <c r="AP101" s="482"/>
      <c r="AQ101" s="348" t="s">
        <v>649</v>
      </c>
      <c r="AR101" s="349"/>
      <c r="AS101" s="349"/>
      <c r="AT101" s="482"/>
      <c r="AU101" s="348" t="s">
        <v>649</v>
      </c>
      <c r="AV101" s="349"/>
      <c r="AW101" s="349"/>
      <c r="AX101" s="350"/>
    </row>
    <row r="102" spans="1:60" ht="23.25" customHeight="1" x14ac:dyDescent="0.15">
      <c r="A102" s="476"/>
      <c r="B102" s="477"/>
      <c r="C102" s="477"/>
      <c r="D102" s="477"/>
      <c r="E102" s="477"/>
      <c r="F102" s="478"/>
      <c r="G102" s="179"/>
      <c r="H102" s="179"/>
      <c r="I102" s="179"/>
      <c r="J102" s="179"/>
      <c r="K102" s="179"/>
      <c r="L102" s="179"/>
      <c r="M102" s="179"/>
      <c r="N102" s="179"/>
      <c r="O102" s="179"/>
      <c r="P102" s="179"/>
      <c r="Q102" s="179"/>
      <c r="R102" s="179"/>
      <c r="S102" s="179"/>
      <c r="T102" s="179"/>
      <c r="U102" s="179"/>
      <c r="V102" s="179"/>
      <c r="W102" s="179"/>
      <c r="X102" s="223"/>
      <c r="Y102" s="456" t="s">
        <v>55</v>
      </c>
      <c r="Z102" s="325"/>
      <c r="AA102" s="326"/>
      <c r="AB102" s="534" t="s">
        <v>648</v>
      </c>
      <c r="AC102" s="534"/>
      <c r="AD102" s="534"/>
      <c r="AE102" s="348">
        <v>300</v>
      </c>
      <c r="AF102" s="349"/>
      <c r="AG102" s="349"/>
      <c r="AH102" s="482"/>
      <c r="AI102" s="348">
        <v>300</v>
      </c>
      <c r="AJ102" s="349"/>
      <c r="AK102" s="349"/>
      <c r="AL102" s="482"/>
      <c r="AM102" s="348">
        <v>300</v>
      </c>
      <c r="AN102" s="349"/>
      <c r="AO102" s="349"/>
      <c r="AP102" s="482"/>
      <c r="AQ102" s="348">
        <v>300</v>
      </c>
      <c r="AR102" s="349"/>
      <c r="AS102" s="349"/>
      <c r="AT102" s="482"/>
      <c r="AU102" s="356" t="s">
        <v>649</v>
      </c>
      <c r="AV102" s="357"/>
      <c r="AW102" s="357"/>
      <c r="AX102" s="915"/>
    </row>
    <row r="103" spans="1:60" ht="31.5" hidden="1" customHeight="1" x14ac:dyDescent="0.15">
      <c r="A103" s="470" t="s">
        <v>272</v>
      </c>
      <c r="B103" s="471"/>
      <c r="C103" s="471"/>
      <c r="D103" s="471"/>
      <c r="E103" s="471"/>
      <c r="F103" s="472"/>
      <c r="G103" s="723" t="s">
        <v>59</v>
      </c>
      <c r="H103" s="723"/>
      <c r="I103" s="723"/>
      <c r="J103" s="723"/>
      <c r="K103" s="723"/>
      <c r="L103" s="723"/>
      <c r="M103" s="723"/>
      <c r="N103" s="723"/>
      <c r="O103" s="723"/>
      <c r="P103" s="723"/>
      <c r="Q103" s="723"/>
      <c r="R103" s="723"/>
      <c r="S103" s="723"/>
      <c r="T103" s="723"/>
      <c r="U103" s="723"/>
      <c r="V103" s="723"/>
      <c r="W103" s="723"/>
      <c r="X103" s="724"/>
      <c r="Y103" s="450"/>
      <c r="Z103" s="451"/>
      <c r="AA103" s="452"/>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462</v>
      </c>
      <c r="AV103" s="346"/>
      <c r="AW103" s="346"/>
      <c r="AX103" s="347"/>
      <c r="AY103">
        <f>COUNTA($G$104)</f>
        <v>0</v>
      </c>
    </row>
    <row r="104" spans="1:60" ht="23.25" hidden="1" customHeight="1" x14ac:dyDescent="0.15">
      <c r="A104" s="473"/>
      <c r="B104" s="474"/>
      <c r="C104" s="474"/>
      <c r="D104" s="474"/>
      <c r="E104" s="474"/>
      <c r="F104" s="475"/>
      <c r="G104" s="176"/>
      <c r="H104" s="176"/>
      <c r="I104" s="176"/>
      <c r="J104" s="176"/>
      <c r="K104" s="176"/>
      <c r="L104" s="176"/>
      <c r="M104" s="176"/>
      <c r="N104" s="176"/>
      <c r="O104" s="176"/>
      <c r="P104" s="176"/>
      <c r="Q104" s="176"/>
      <c r="R104" s="176"/>
      <c r="S104" s="176"/>
      <c r="T104" s="176"/>
      <c r="U104" s="176"/>
      <c r="V104" s="176"/>
      <c r="W104" s="176"/>
      <c r="X104" s="218"/>
      <c r="Y104" s="459" t="s">
        <v>54</v>
      </c>
      <c r="Z104" s="460"/>
      <c r="AA104" s="461"/>
      <c r="AB104" s="453"/>
      <c r="AC104" s="454"/>
      <c r="AD104" s="455"/>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6"/>
      <c r="B105" s="477"/>
      <c r="C105" s="477"/>
      <c r="D105" s="477"/>
      <c r="E105" s="477"/>
      <c r="F105" s="478"/>
      <c r="G105" s="179"/>
      <c r="H105" s="179"/>
      <c r="I105" s="179"/>
      <c r="J105" s="179"/>
      <c r="K105" s="179"/>
      <c r="L105" s="179"/>
      <c r="M105" s="179"/>
      <c r="N105" s="179"/>
      <c r="O105" s="179"/>
      <c r="P105" s="179"/>
      <c r="Q105" s="179"/>
      <c r="R105" s="179"/>
      <c r="S105" s="179"/>
      <c r="T105" s="179"/>
      <c r="U105" s="179"/>
      <c r="V105" s="179"/>
      <c r="W105" s="179"/>
      <c r="X105" s="223"/>
      <c r="Y105" s="456" t="s">
        <v>55</v>
      </c>
      <c r="Z105" s="457"/>
      <c r="AA105" s="458"/>
      <c r="AB105" s="389"/>
      <c r="AC105" s="390"/>
      <c r="AD105" s="391"/>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0" t="s">
        <v>272</v>
      </c>
      <c r="B106" s="471"/>
      <c r="C106" s="471"/>
      <c r="D106" s="471"/>
      <c r="E106" s="471"/>
      <c r="F106" s="472"/>
      <c r="G106" s="723" t="s">
        <v>59</v>
      </c>
      <c r="H106" s="723"/>
      <c r="I106" s="723"/>
      <c r="J106" s="723"/>
      <c r="K106" s="723"/>
      <c r="L106" s="723"/>
      <c r="M106" s="723"/>
      <c r="N106" s="723"/>
      <c r="O106" s="723"/>
      <c r="P106" s="723"/>
      <c r="Q106" s="723"/>
      <c r="R106" s="723"/>
      <c r="S106" s="723"/>
      <c r="T106" s="723"/>
      <c r="U106" s="723"/>
      <c r="V106" s="723"/>
      <c r="W106" s="723"/>
      <c r="X106" s="724"/>
      <c r="Y106" s="450"/>
      <c r="Z106" s="451"/>
      <c r="AA106" s="452"/>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462</v>
      </c>
      <c r="AV106" s="346"/>
      <c r="AW106" s="346"/>
      <c r="AX106" s="347"/>
      <c r="AY106">
        <f>COUNTA($G$107)</f>
        <v>0</v>
      </c>
    </row>
    <row r="107" spans="1:60" ht="23.25" hidden="1" customHeight="1" x14ac:dyDescent="0.15">
      <c r="A107" s="473"/>
      <c r="B107" s="474"/>
      <c r="C107" s="474"/>
      <c r="D107" s="474"/>
      <c r="E107" s="474"/>
      <c r="F107" s="475"/>
      <c r="G107" s="176"/>
      <c r="H107" s="176"/>
      <c r="I107" s="176"/>
      <c r="J107" s="176"/>
      <c r="K107" s="176"/>
      <c r="L107" s="176"/>
      <c r="M107" s="176"/>
      <c r="N107" s="176"/>
      <c r="O107" s="176"/>
      <c r="P107" s="176"/>
      <c r="Q107" s="176"/>
      <c r="R107" s="176"/>
      <c r="S107" s="176"/>
      <c r="T107" s="176"/>
      <c r="U107" s="176"/>
      <c r="V107" s="176"/>
      <c r="W107" s="176"/>
      <c r="X107" s="218"/>
      <c r="Y107" s="459" t="s">
        <v>54</v>
      </c>
      <c r="Z107" s="460"/>
      <c r="AA107" s="461"/>
      <c r="AB107" s="453"/>
      <c r="AC107" s="454"/>
      <c r="AD107" s="455"/>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6"/>
      <c r="B108" s="477"/>
      <c r="C108" s="477"/>
      <c r="D108" s="477"/>
      <c r="E108" s="477"/>
      <c r="F108" s="478"/>
      <c r="G108" s="179"/>
      <c r="H108" s="179"/>
      <c r="I108" s="179"/>
      <c r="J108" s="179"/>
      <c r="K108" s="179"/>
      <c r="L108" s="179"/>
      <c r="M108" s="179"/>
      <c r="N108" s="179"/>
      <c r="O108" s="179"/>
      <c r="P108" s="179"/>
      <c r="Q108" s="179"/>
      <c r="R108" s="179"/>
      <c r="S108" s="179"/>
      <c r="T108" s="179"/>
      <c r="U108" s="179"/>
      <c r="V108" s="179"/>
      <c r="W108" s="179"/>
      <c r="X108" s="223"/>
      <c r="Y108" s="456" t="s">
        <v>55</v>
      </c>
      <c r="Z108" s="457"/>
      <c r="AA108" s="458"/>
      <c r="AB108" s="389"/>
      <c r="AC108" s="390"/>
      <c r="AD108" s="391"/>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0" t="s">
        <v>272</v>
      </c>
      <c r="B109" s="471"/>
      <c r="C109" s="471"/>
      <c r="D109" s="471"/>
      <c r="E109" s="471"/>
      <c r="F109" s="472"/>
      <c r="G109" s="723" t="s">
        <v>59</v>
      </c>
      <c r="H109" s="723"/>
      <c r="I109" s="723"/>
      <c r="J109" s="723"/>
      <c r="K109" s="723"/>
      <c r="L109" s="723"/>
      <c r="M109" s="723"/>
      <c r="N109" s="723"/>
      <c r="O109" s="723"/>
      <c r="P109" s="723"/>
      <c r="Q109" s="723"/>
      <c r="R109" s="723"/>
      <c r="S109" s="723"/>
      <c r="T109" s="723"/>
      <c r="U109" s="723"/>
      <c r="V109" s="723"/>
      <c r="W109" s="723"/>
      <c r="X109" s="724"/>
      <c r="Y109" s="450"/>
      <c r="Z109" s="451"/>
      <c r="AA109" s="452"/>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462</v>
      </c>
      <c r="AV109" s="346"/>
      <c r="AW109" s="346"/>
      <c r="AX109" s="347"/>
      <c r="AY109">
        <f>COUNTA($G$110)</f>
        <v>0</v>
      </c>
    </row>
    <row r="110" spans="1:60" ht="23.25" hidden="1" customHeight="1" x14ac:dyDescent="0.15">
      <c r="A110" s="473"/>
      <c r="B110" s="474"/>
      <c r="C110" s="474"/>
      <c r="D110" s="474"/>
      <c r="E110" s="474"/>
      <c r="F110" s="475"/>
      <c r="G110" s="176"/>
      <c r="H110" s="176"/>
      <c r="I110" s="176"/>
      <c r="J110" s="176"/>
      <c r="K110" s="176"/>
      <c r="L110" s="176"/>
      <c r="M110" s="176"/>
      <c r="N110" s="176"/>
      <c r="O110" s="176"/>
      <c r="P110" s="176"/>
      <c r="Q110" s="176"/>
      <c r="R110" s="176"/>
      <c r="S110" s="176"/>
      <c r="T110" s="176"/>
      <c r="U110" s="176"/>
      <c r="V110" s="176"/>
      <c r="W110" s="176"/>
      <c r="X110" s="218"/>
      <c r="Y110" s="459" t="s">
        <v>54</v>
      </c>
      <c r="Z110" s="460"/>
      <c r="AA110" s="461"/>
      <c r="AB110" s="453"/>
      <c r="AC110" s="454"/>
      <c r="AD110" s="455"/>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6"/>
      <c r="B111" s="477"/>
      <c r="C111" s="477"/>
      <c r="D111" s="477"/>
      <c r="E111" s="477"/>
      <c r="F111" s="478"/>
      <c r="G111" s="179"/>
      <c r="H111" s="179"/>
      <c r="I111" s="179"/>
      <c r="J111" s="179"/>
      <c r="K111" s="179"/>
      <c r="L111" s="179"/>
      <c r="M111" s="179"/>
      <c r="N111" s="179"/>
      <c r="O111" s="179"/>
      <c r="P111" s="179"/>
      <c r="Q111" s="179"/>
      <c r="R111" s="179"/>
      <c r="S111" s="179"/>
      <c r="T111" s="179"/>
      <c r="U111" s="179"/>
      <c r="V111" s="179"/>
      <c r="W111" s="179"/>
      <c r="X111" s="223"/>
      <c r="Y111" s="456" t="s">
        <v>55</v>
      </c>
      <c r="Z111" s="457"/>
      <c r="AA111" s="458"/>
      <c r="AB111" s="389"/>
      <c r="AC111" s="390"/>
      <c r="AD111" s="391"/>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0" t="s">
        <v>272</v>
      </c>
      <c r="B112" s="471"/>
      <c r="C112" s="471"/>
      <c r="D112" s="471"/>
      <c r="E112" s="471"/>
      <c r="F112" s="472"/>
      <c r="G112" s="723" t="s">
        <v>59</v>
      </c>
      <c r="H112" s="723"/>
      <c r="I112" s="723"/>
      <c r="J112" s="723"/>
      <c r="K112" s="723"/>
      <c r="L112" s="723"/>
      <c r="M112" s="723"/>
      <c r="N112" s="723"/>
      <c r="O112" s="723"/>
      <c r="P112" s="723"/>
      <c r="Q112" s="723"/>
      <c r="R112" s="723"/>
      <c r="S112" s="723"/>
      <c r="T112" s="723"/>
      <c r="U112" s="723"/>
      <c r="V112" s="723"/>
      <c r="W112" s="723"/>
      <c r="X112" s="724"/>
      <c r="Y112" s="450"/>
      <c r="Z112" s="451"/>
      <c r="AA112" s="452"/>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462</v>
      </c>
      <c r="AV112" s="346"/>
      <c r="AW112" s="346"/>
      <c r="AX112" s="347"/>
      <c r="AY112">
        <f>COUNTA($G$113)</f>
        <v>0</v>
      </c>
    </row>
    <row r="113" spans="1:51" ht="23.25" hidden="1" customHeight="1" x14ac:dyDescent="0.15">
      <c r="A113" s="473"/>
      <c r="B113" s="474"/>
      <c r="C113" s="474"/>
      <c r="D113" s="474"/>
      <c r="E113" s="474"/>
      <c r="F113" s="475"/>
      <c r="G113" s="176"/>
      <c r="H113" s="176"/>
      <c r="I113" s="176"/>
      <c r="J113" s="176"/>
      <c r="K113" s="176"/>
      <c r="L113" s="176"/>
      <c r="M113" s="176"/>
      <c r="N113" s="176"/>
      <c r="O113" s="176"/>
      <c r="P113" s="176"/>
      <c r="Q113" s="176"/>
      <c r="R113" s="176"/>
      <c r="S113" s="176"/>
      <c r="T113" s="176"/>
      <c r="U113" s="176"/>
      <c r="V113" s="176"/>
      <c r="W113" s="176"/>
      <c r="X113" s="218"/>
      <c r="Y113" s="459" t="s">
        <v>54</v>
      </c>
      <c r="Z113" s="460"/>
      <c r="AA113" s="461"/>
      <c r="AB113" s="453"/>
      <c r="AC113" s="454"/>
      <c r="AD113" s="455"/>
      <c r="AE113" s="343"/>
      <c r="AF113" s="343"/>
      <c r="AG113" s="343"/>
      <c r="AH113" s="343"/>
      <c r="AI113" s="343"/>
      <c r="AJ113" s="343"/>
      <c r="AK113" s="343"/>
      <c r="AL113" s="343"/>
      <c r="AM113" s="343"/>
      <c r="AN113" s="343"/>
      <c r="AO113" s="343"/>
      <c r="AP113" s="343"/>
      <c r="AQ113" s="348"/>
      <c r="AR113" s="349"/>
      <c r="AS113" s="349"/>
      <c r="AT113" s="482"/>
      <c r="AU113" s="343"/>
      <c r="AV113" s="343"/>
      <c r="AW113" s="343"/>
      <c r="AX113" s="344"/>
      <c r="AY113">
        <f>$AY$112</f>
        <v>0</v>
      </c>
    </row>
    <row r="114" spans="1:51" ht="23.25" hidden="1" customHeight="1" x14ac:dyDescent="0.15">
      <c r="A114" s="476"/>
      <c r="B114" s="477"/>
      <c r="C114" s="477"/>
      <c r="D114" s="477"/>
      <c r="E114" s="477"/>
      <c r="F114" s="478"/>
      <c r="G114" s="179"/>
      <c r="H114" s="179"/>
      <c r="I114" s="179"/>
      <c r="J114" s="179"/>
      <c r="K114" s="179"/>
      <c r="L114" s="179"/>
      <c r="M114" s="179"/>
      <c r="N114" s="179"/>
      <c r="O114" s="179"/>
      <c r="P114" s="179"/>
      <c r="Q114" s="179"/>
      <c r="R114" s="179"/>
      <c r="S114" s="179"/>
      <c r="T114" s="179"/>
      <c r="U114" s="179"/>
      <c r="V114" s="179"/>
      <c r="W114" s="179"/>
      <c r="X114" s="223"/>
      <c r="Y114" s="456" t="s">
        <v>55</v>
      </c>
      <c r="Z114" s="457"/>
      <c r="AA114" s="458"/>
      <c r="AB114" s="389"/>
      <c r="AC114" s="390"/>
      <c r="AD114" s="391"/>
      <c r="AE114" s="351"/>
      <c r="AF114" s="351"/>
      <c r="AG114" s="351"/>
      <c r="AH114" s="351"/>
      <c r="AI114" s="351"/>
      <c r="AJ114" s="351"/>
      <c r="AK114" s="351"/>
      <c r="AL114" s="351"/>
      <c r="AM114" s="351"/>
      <c r="AN114" s="351"/>
      <c r="AO114" s="351"/>
      <c r="AP114" s="351"/>
      <c r="AQ114" s="348"/>
      <c r="AR114" s="349"/>
      <c r="AS114" s="349"/>
      <c r="AT114" s="482"/>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5"/>
      <c r="Z115" s="466"/>
      <c r="AA115" s="467"/>
      <c r="AB115" s="288" t="s">
        <v>11</v>
      </c>
      <c r="AC115" s="283"/>
      <c r="AD115" s="284"/>
      <c r="AE115" s="320" t="s">
        <v>309</v>
      </c>
      <c r="AF115" s="320"/>
      <c r="AG115" s="320"/>
      <c r="AH115" s="320"/>
      <c r="AI115" s="320" t="s">
        <v>331</v>
      </c>
      <c r="AJ115" s="320"/>
      <c r="AK115" s="320"/>
      <c r="AL115" s="320"/>
      <c r="AM115" s="320" t="s">
        <v>428</v>
      </c>
      <c r="AN115" s="320"/>
      <c r="AO115" s="320"/>
      <c r="AP115" s="320"/>
      <c r="AQ115" s="321" t="s">
        <v>463</v>
      </c>
      <c r="AR115" s="322"/>
      <c r="AS115" s="322"/>
      <c r="AT115" s="322"/>
      <c r="AU115" s="322"/>
      <c r="AV115" s="322"/>
      <c r="AW115" s="322"/>
      <c r="AX115" s="323"/>
    </row>
    <row r="116" spans="1:51" ht="23.25" customHeight="1" x14ac:dyDescent="0.15">
      <c r="A116" s="277"/>
      <c r="B116" s="278"/>
      <c r="C116" s="278"/>
      <c r="D116" s="278"/>
      <c r="E116" s="278"/>
      <c r="F116" s="279"/>
      <c r="G116" s="336" t="s">
        <v>697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650</v>
      </c>
      <c r="AC116" s="286"/>
      <c r="AD116" s="287"/>
      <c r="AE116" s="343">
        <v>14243</v>
      </c>
      <c r="AF116" s="343"/>
      <c r="AG116" s="343"/>
      <c r="AH116" s="343"/>
      <c r="AI116" s="343">
        <v>13391</v>
      </c>
      <c r="AJ116" s="343"/>
      <c r="AK116" s="343"/>
      <c r="AL116" s="343"/>
      <c r="AM116" s="343">
        <v>6483</v>
      </c>
      <c r="AN116" s="343"/>
      <c r="AO116" s="343"/>
      <c r="AP116" s="343"/>
      <c r="AQ116" s="348">
        <v>9245</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651</v>
      </c>
      <c r="AC117" s="328"/>
      <c r="AD117" s="329"/>
      <c r="AE117" s="386" t="s">
        <v>652</v>
      </c>
      <c r="AF117" s="291"/>
      <c r="AG117" s="291"/>
      <c r="AH117" s="291"/>
      <c r="AI117" s="386" t="s">
        <v>659</v>
      </c>
      <c r="AJ117" s="291"/>
      <c r="AK117" s="291"/>
      <c r="AL117" s="291"/>
      <c r="AM117" s="386" t="s">
        <v>653</v>
      </c>
      <c r="AN117" s="291"/>
      <c r="AO117" s="291"/>
      <c r="AP117" s="291"/>
      <c r="AQ117" s="386" t="s">
        <v>654</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5"/>
      <c r="Z118" s="466"/>
      <c r="AA118" s="467"/>
      <c r="AB118" s="288" t="s">
        <v>11</v>
      </c>
      <c r="AC118" s="283"/>
      <c r="AD118" s="284"/>
      <c r="AE118" s="320" t="s">
        <v>309</v>
      </c>
      <c r="AF118" s="320"/>
      <c r="AG118" s="320"/>
      <c r="AH118" s="320"/>
      <c r="AI118" s="320" t="s">
        <v>331</v>
      </c>
      <c r="AJ118" s="320"/>
      <c r="AK118" s="320"/>
      <c r="AL118" s="320"/>
      <c r="AM118" s="320" t="s">
        <v>428</v>
      </c>
      <c r="AN118" s="320"/>
      <c r="AO118" s="320"/>
      <c r="AP118" s="320"/>
      <c r="AQ118" s="321" t="s">
        <v>463</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698</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655</v>
      </c>
      <c r="AC119" s="286"/>
      <c r="AD119" s="287"/>
      <c r="AE119" s="343">
        <v>6577</v>
      </c>
      <c r="AF119" s="343"/>
      <c r="AG119" s="343"/>
      <c r="AH119" s="343"/>
      <c r="AI119" s="343">
        <v>4938</v>
      </c>
      <c r="AJ119" s="343"/>
      <c r="AK119" s="343"/>
      <c r="AL119" s="343"/>
      <c r="AM119" s="343">
        <v>1435</v>
      </c>
      <c r="AN119" s="343"/>
      <c r="AO119" s="343"/>
      <c r="AP119" s="343"/>
      <c r="AQ119" s="343">
        <v>2304</v>
      </c>
      <c r="AR119" s="343"/>
      <c r="AS119" s="343"/>
      <c r="AT119" s="343"/>
      <c r="AU119" s="343"/>
      <c r="AV119" s="343"/>
      <c r="AW119" s="343"/>
      <c r="AX119" s="344"/>
      <c r="AY119">
        <f>$AY$118</f>
        <v>1</v>
      </c>
    </row>
    <row r="120" spans="1:51" ht="46.5"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651</v>
      </c>
      <c r="AC120" s="328"/>
      <c r="AD120" s="329"/>
      <c r="AE120" s="386" t="s">
        <v>656</v>
      </c>
      <c r="AF120" s="291"/>
      <c r="AG120" s="291"/>
      <c r="AH120" s="291"/>
      <c r="AI120" s="386" t="s">
        <v>657</v>
      </c>
      <c r="AJ120" s="291"/>
      <c r="AK120" s="291"/>
      <c r="AL120" s="291"/>
      <c r="AM120" s="386" t="s">
        <v>658</v>
      </c>
      <c r="AN120" s="291"/>
      <c r="AO120" s="291"/>
      <c r="AP120" s="291"/>
      <c r="AQ120" s="291" t="s">
        <v>660</v>
      </c>
      <c r="AR120" s="291"/>
      <c r="AS120" s="291"/>
      <c r="AT120" s="291"/>
      <c r="AU120" s="291"/>
      <c r="AV120" s="291"/>
      <c r="AW120" s="291"/>
      <c r="AX120" s="292"/>
      <c r="AY120">
        <f>$AY$118</f>
        <v>1</v>
      </c>
    </row>
    <row r="121" spans="1:51" ht="20.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5"/>
      <c r="Z121" s="466"/>
      <c r="AA121" s="467"/>
      <c r="AB121" s="288" t="s">
        <v>11</v>
      </c>
      <c r="AC121" s="283"/>
      <c r="AD121" s="284"/>
      <c r="AE121" s="320" t="s">
        <v>309</v>
      </c>
      <c r="AF121" s="320"/>
      <c r="AG121" s="320"/>
      <c r="AH121" s="320"/>
      <c r="AI121" s="320" t="s">
        <v>331</v>
      </c>
      <c r="AJ121" s="320"/>
      <c r="AK121" s="320"/>
      <c r="AL121" s="320"/>
      <c r="AM121" s="320" t="s">
        <v>428</v>
      </c>
      <c r="AN121" s="320"/>
      <c r="AO121" s="320"/>
      <c r="AP121" s="320"/>
      <c r="AQ121" s="321" t="s">
        <v>463</v>
      </c>
      <c r="AR121" s="322"/>
      <c r="AS121" s="322"/>
      <c r="AT121" s="322"/>
      <c r="AU121" s="322"/>
      <c r="AV121" s="322"/>
      <c r="AW121" s="322"/>
      <c r="AX121" s="323"/>
      <c r="AY121" s="77">
        <f>IF(SUBSTITUTE(SUBSTITUTE($G$122,"／",""),"　","")="",0,1)</f>
        <v>0</v>
      </c>
    </row>
    <row r="122" spans="1:51" ht="27.75" hidden="1" customHeight="1" x14ac:dyDescent="0.15">
      <c r="A122" s="277"/>
      <c r="B122" s="278"/>
      <c r="C122" s="278"/>
      <c r="D122" s="278"/>
      <c r="E122" s="278"/>
      <c r="F122" s="279"/>
      <c r="G122" s="336" t="s">
        <v>279</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24.7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280</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5"/>
      <c r="Z124" s="466"/>
      <c r="AA124" s="467"/>
      <c r="AB124" s="288" t="s">
        <v>11</v>
      </c>
      <c r="AC124" s="283"/>
      <c r="AD124" s="284"/>
      <c r="AE124" s="320" t="s">
        <v>309</v>
      </c>
      <c r="AF124" s="320"/>
      <c r="AG124" s="320"/>
      <c r="AH124" s="320"/>
      <c r="AI124" s="320" t="s">
        <v>331</v>
      </c>
      <c r="AJ124" s="320"/>
      <c r="AK124" s="320"/>
      <c r="AL124" s="320"/>
      <c r="AM124" s="320" t="s">
        <v>428</v>
      </c>
      <c r="AN124" s="320"/>
      <c r="AO124" s="320"/>
      <c r="AP124" s="320"/>
      <c r="AQ124" s="321" t="s">
        <v>463</v>
      </c>
      <c r="AR124" s="322"/>
      <c r="AS124" s="322"/>
      <c r="AT124" s="322"/>
      <c r="AU124" s="322"/>
      <c r="AV124" s="322"/>
      <c r="AW124" s="322"/>
      <c r="AX124" s="323"/>
      <c r="AY124" s="77">
        <f>IF(SUBSTITUTE(SUBSTITUTE($G$125,"／",""),"　","")="",0,1)</f>
        <v>0</v>
      </c>
    </row>
    <row r="125" spans="1:51" ht="22.5" hidden="1" customHeight="1" x14ac:dyDescent="0.15">
      <c r="A125" s="277"/>
      <c r="B125" s="278"/>
      <c r="C125" s="278"/>
      <c r="D125" s="278"/>
      <c r="E125" s="278"/>
      <c r="F125" s="279"/>
      <c r="G125" s="336" t="s">
        <v>459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24"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30" hidden="1" customHeight="1" x14ac:dyDescent="0.15">
      <c r="A127" s="539"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463</v>
      </c>
      <c r="AR127" s="322"/>
      <c r="AS127" s="322"/>
      <c r="AT127" s="322"/>
      <c r="AU127" s="322"/>
      <c r="AV127" s="322"/>
      <c r="AW127" s="322"/>
      <c r="AX127" s="323"/>
      <c r="AY127" s="77">
        <f>IF(SUBSTITUTE(SUBSTITUTE($G$128,"／",""),"　","")="",0,1)</f>
        <v>0</v>
      </c>
    </row>
    <row r="128" spans="1:51" ht="22.5" hidden="1" customHeight="1" x14ac:dyDescent="0.15">
      <c r="A128" s="277"/>
      <c r="B128" s="278"/>
      <c r="C128" s="278"/>
      <c r="D128" s="278"/>
      <c r="E128" s="278"/>
      <c r="F128" s="279"/>
      <c r="G128" s="336" t="s">
        <v>460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29.2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8" t="s">
        <v>324</v>
      </c>
      <c r="B130" s="976"/>
      <c r="C130" s="975" t="s">
        <v>188</v>
      </c>
      <c r="D130" s="976"/>
      <c r="E130" s="293" t="s">
        <v>217</v>
      </c>
      <c r="F130" s="294"/>
      <c r="G130" s="295" t="s">
        <v>661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9"/>
      <c r="B131" s="238"/>
      <c r="C131" s="237"/>
      <c r="D131" s="238"/>
      <c r="E131" s="224" t="s">
        <v>216</v>
      </c>
      <c r="F131" s="225"/>
      <c r="G131" s="222" t="s">
        <v>662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9"/>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699</v>
      </c>
      <c r="AR133" s="256"/>
      <c r="AS133" s="164" t="s">
        <v>185</v>
      </c>
      <c r="AT133" s="187"/>
      <c r="AU133" s="163">
        <v>3</v>
      </c>
      <c r="AV133" s="163"/>
      <c r="AW133" s="164" t="s">
        <v>175</v>
      </c>
      <c r="AX133" s="165"/>
      <c r="AY133">
        <f>$AY$132</f>
        <v>1</v>
      </c>
    </row>
    <row r="134" spans="1:51" ht="39.75" customHeight="1" x14ac:dyDescent="0.15">
      <c r="A134" s="979"/>
      <c r="B134" s="238"/>
      <c r="C134" s="237"/>
      <c r="D134" s="238"/>
      <c r="E134" s="237"/>
      <c r="F134" s="299"/>
      <c r="G134" s="217" t="s">
        <v>663</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664</v>
      </c>
      <c r="AC134" s="209"/>
      <c r="AD134" s="209"/>
      <c r="AE134" s="251">
        <v>300</v>
      </c>
      <c r="AF134" s="152"/>
      <c r="AG134" s="152"/>
      <c r="AH134" s="152"/>
      <c r="AI134" s="251">
        <v>300</v>
      </c>
      <c r="AJ134" s="152"/>
      <c r="AK134" s="152"/>
      <c r="AL134" s="152"/>
      <c r="AM134" s="251">
        <v>300</v>
      </c>
      <c r="AN134" s="152"/>
      <c r="AO134" s="152"/>
      <c r="AP134" s="152"/>
      <c r="AQ134" s="251" t="s">
        <v>665</v>
      </c>
      <c r="AR134" s="152"/>
      <c r="AS134" s="152"/>
      <c r="AT134" s="152"/>
      <c r="AU134" s="251" t="s">
        <v>665</v>
      </c>
      <c r="AV134" s="152"/>
      <c r="AW134" s="152"/>
      <c r="AX134" s="193"/>
      <c r="AY134">
        <f t="shared" ref="AY134:AY135" si="13">$AY$132</f>
        <v>1</v>
      </c>
    </row>
    <row r="135" spans="1:51" ht="39.75" customHeight="1" x14ac:dyDescent="0.15">
      <c r="A135" s="97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664</v>
      </c>
      <c r="AC135" s="160"/>
      <c r="AD135" s="160"/>
      <c r="AE135" s="251">
        <v>300</v>
      </c>
      <c r="AF135" s="152"/>
      <c r="AG135" s="152"/>
      <c r="AH135" s="152"/>
      <c r="AI135" s="251">
        <v>300</v>
      </c>
      <c r="AJ135" s="152"/>
      <c r="AK135" s="152"/>
      <c r="AL135" s="152"/>
      <c r="AM135" s="251">
        <v>300</v>
      </c>
      <c r="AN135" s="152"/>
      <c r="AO135" s="152"/>
      <c r="AP135" s="152"/>
      <c r="AQ135" s="251" t="s">
        <v>665</v>
      </c>
      <c r="AR135" s="152"/>
      <c r="AS135" s="152"/>
      <c r="AT135" s="152"/>
      <c r="AU135" s="251">
        <v>300</v>
      </c>
      <c r="AV135" s="152"/>
      <c r="AW135" s="152"/>
      <c r="AX135" s="193"/>
      <c r="AY135">
        <f t="shared" si="13"/>
        <v>1</v>
      </c>
    </row>
    <row r="136" spans="1:51" ht="18.75" hidden="1" customHeight="1" x14ac:dyDescent="0.15">
      <c r="A136" s="979"/>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9"/>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9"/>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9"/>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9"/>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9"/>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0"/>
      <c r="AY152">
        <f>COUNTA($G$154)</f>
        <v>0</v>
      </c>
    </row>
    <row r="153" spans="1:51" ht="22.5" hidden="1" customHeight="1" x14ac:dyDescent="0.15">
      <c r="A153" s="97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9"/>
      <c r="B155" s="238"/>
      <c r="C155" s="237"/>
      <c r="D155" s="238"/>
      <c r="E155" s="237"/>
      <c r="F155" s="299"/>
      <c r="G155" s="219"/>
      <c r="H155" s="220"/>
      <c r="I155" s="220"/>
      <c r="J155" s="220"/>
      <c r="K155" s="220"/>
      <c r="L155" s="220"/>
      <c r="M155" s="220"/>
      <c r="N155" s="220"/>
      <c r="O155" s="220"/>
      <c r="P155" s="221"/>
      <c r="Q155" s="410"/>
      <c r="R155" s="220"/>
      <c r="S155" s="220"/>
      <c r="T155" s="220"/>
      <c r="U155" s="220"/>
      <c r="V155" s="220"/>
      <c r="W155" s="220"/>
      <c r="X155" s="220"/>
      <c r="Y155" s="220"/>
      <c r="Z155" s="220"/>
      <c r="AA155" s="90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9"/>
      <c r="B156" s="238"/>
      <c r="C156" s="237"/>
      <c r="D156" s="238"/>
      <c r="E156" s="237"/>
      <c r="F156" s="299"/>
      <c r="G156" s="219"/>
      <c r="H156" s="220"/>
      <c r="I156" s="220"/>
      <c r="J156" s="220"/>
      <c r="K156" s="220"/>
      <c r="L156" s="220"/>
      <c r="M156" s="220"/>
      <c r="N156" s="220"/>
      <c r="O156" s="220"/>
      <c r="P156" s="221"/>
      <c r="Q156" s="410"/>
      <c r="R156" s="220"/>
      <c r="S156" s="220"/>
      <c r="T156" s="220"/>
      <c r="U156" s="220"/>
      <c r="V156" s="220"/>
      <c r="W156" s="220"/>
      <c r="X156" s="220"/>
      <c r="Y156" s="220"/>
      <c r="Z156" s="220"/>
      <c r="AA156" s="907"/>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9"/>
      <c r="B157" s="238"/>
      <c r="C157" s="237"/>
      <c r="D157" s="238"/>
      <c r="E157" s="237"/>
      <c r="F157" s="299"/>
      <c r="G157" s="219"/>
      <c r="H157" s="220"/>
      <c r="I157" s="220"/>
      <c r="J157" s="220"/>
      <c r="K157" s="220"/>
      <c r="L157" s="220"/>
      <c r="M157" s="220"/>
      <c r="N157" s="220"/>
      <c r="O157" s="220"/>
      <c r="P157" s="221"/>
      <c r="Q157" s="410"/>
      <c r="R157" s="220"/>
      <c r="S157" s="220"/>
      <c r="T157" s="220"/>
      <c r="U157" s="220"/>
      <c r="V157" s="220"/>
      <c r="W157" s="220"/>
      <c r="X157" s="220"/>
      <c r="Y157" s="220"/>
      <c r="Z157" s="220"/>
      <c r="AA157" s="90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9"/>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9"/>
      <c r="B162" s="238"/>
      <c r="C162" s="237"/>
      <c r="D162" s="238"/>
      <c r="E162" s="237"/>
      <c r="F162" s="299"/>
      <c r="G162" s="219"/>
      <c r="H162" s="220"/>
      <c r="I162" s="220"/>
      <c r="J162" s="220"/>
      <c r="K162" s="220"/>
      <c r="L162" s="220"/>
      <c r="M162" s="220"/>
      <c r="N162" s="220"/>
      <c r="O162" s="220"/>
      <c r="P162" s="221"/>
      <c r="Q162" s="410"/>
      <c r="R162" s="220"/>
      <c r="S162" s="220"/>
      <c r="T162" s="220"/>
      <c r="U162" s="220"/>
      <c r="V162" s="220"/>
      <c r="W162" s="220"/>
      <c r="X162" s="220"/>
      <c r="Y162" s="220"/>
      <c r="Z162" s="220"/>
      <c r="AA162" s="90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9"/>
      <c r="B163" s="238"/>
      <c r="C163" s="237"/>
      <c r="D163" s="238"/>
      <c r="E163" s="237"/>
      <c r="F163" s="299"/>
      <c r="G163" s="219"/>
      <c r="H163" s="220"/>
      <c r="I163" s="220"/>
      <c r="J163" s="220"/>
      <c r="K163" s="220"/>
      <c r="L163" s="220"/>
      <c r="M163" s="220"/>
      <c r="N163" s="220"/>
      <c r="O163" s="220"/>
      <c r="P163" s="221"/>
      <c r="Q163" s="410"/>
      <c r="R163" s="220"/>
      <c r="S163" s="220"/>
      <c r="T163" s="220"/>
      <c r="U163" s="220"/>
      <c r="V163" s="220"/>
      <c r="W163" s="220"/>
      <c r="X163" s="220"/>
      <c r="Y163" s="220"/>
      <c r="Z163" s="220"/>
      <c r="AA163" s="907"/>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9"/>
      <c r="B164" s="238"/>
      <c r="C164" s="237"/>
      <c r="D164" s="238"/>
      <c r="E164" s="237"/>
      <c r="F164" s="299"/>
      <c r="G164" s="219"/>
      <c r="H164" s="220"/>
      <c r="I164" s="220"/>
      <c r="J164" s="220"/>
      <c r="K164" s="220"/>
      <c r="L164" s="220"/>
      <c r="M164" s="220"/>
      <c r="N164" s="220"/>
      <c r="O164" s="220"/>
      <c r="P164" s="221"/>
      <c r="Q164" s="410"/>
      <c r="R164" s="220"/>
      <c r="S164" s="220"/>
      <c r="T164" s="220"/>
      <c r="U164" s="220"/>
      <c r="V164" s="220"/>
      <c r="W164" s="220"/>
      <c r="X164" s="220"/>
      <c r="Y164" s="220"/>
      <c r="Z164" s="220"/>
      <c r="AA164" s="90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9"/>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9"/>
      <c r="B169" s="238"/>
      <c r="C169" s="237"/>
      <c r="D169" s="238"/>
      <c r="E169" s="237"/>
      <c r="F169" s="299"/>
      <c r="G169" s="219"/>
      <c r="H169" s="220"/>
      <c r="I169" s="220"/>
      <c r="J169" s="220"/>
      <c r="K169" s="220"/>
      <c r="L169" s="220"/>
      <c r="M169" s="220"/>
      <c r="N169" s="220"/>
      <c r="O169" s="220"/>
      <c r="P169" s="221"/>
      <c r="Q169" s="410"/>
      <c r="R169" s="220"/>
      <c r="S169" s="220"/>
      <c r="T169" s="220"/>
      <c r="U169" s="220"/>
      <c r="V169" s="220"/>
      <c r="W169" s="220"/>
      <c r="X169" s="220"/>
      <c r="Y169" s="220"/>
      <c r="Z169" s="220"/>
      <c r="AA169" s="90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9"/>
      <c r="B170" s="238"/>
      <c r="C170" s="237"/>
      <c r="D170" s="238"/>
      <c r="E170" s="237"/>
      <c r="F170" s="299"/>
      <c r="G170" s="219"/>
      <c r="H170" s="220"/>
      <c r="I170" s="220"/>
      <c r="J170" s="220"/>
      <c r="K170" s="220"/>
      <c r="L170" s="220"/>
      <c r="M170" s="220"/>
      <c r="N170" s="220"/>
      <c r="O170" s="220"/>
      <c r="P170" s="221"/>
      <c r="Q170" s="410"/>
      <c r="R170" s="220"/>
      <c r="S170" s="220"/>
      <c r="T170" s="220"/>
      <c r="U170" s="220"/>
      <c r="V170" s="220"/>
      <c r="W170" s="220"/>
      <c r="X170" s="220"/>
      <c r="Y170" s="220"/>
      <c r="Z170" s="220"/>
      <c r="AA170" s="907"/>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9"/>
      <c r="B171" s="238"/>
      <c r="C171" s="237"/>
      <c r="D171" s="238"/>
      <c r="E171" s="237"/>
      <c r="F171" s="299"/>
      <c r="G171" s="219"/>
      <c r="H171" s="220"/>
      <c r="I171" s="220"/>
      <c r="J171" s="220"/>
      <c r="K171" s="220"/>
      <c r="L171" s="220"/>
      <c r="M171" s="220"/>
      <c r="N171" s="220"/>
      <c r="O171" s="220"/>
      <c r="P171" s="221"/>
      <c r="Q171" s="410"/>
      <c r="R171" s="220"/>
      <c r="S171" s="220"/>
      <c r="T171" s="220"/>
      <c r="U171" s="220"/>
      <c r="V171" s="220"/>
      <c r="W171" s="220"/>
      <c r="X171" s="220"/>
      <c r="Y171" s="220"/>
      <c r="Z171" s="220"/>
      <c r="AA171" s="90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9"/>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9"/>
      <c r="B176" s="238"/>
      <c r="C176" s="237"/>
      <c r="D176" s="238"/>
      <c r="E176" s="237"/>
      <c r="F176" s="299"/>
      <c r="G176" s="219"/>
      <c r="H176" s="220"/>
      <c r="I176" s="220"/>
      <c r="J176" s="220"/>
      <c r="K176" s="220"/>
      <c r="L176" s="220"/>
      <c r="M176" s="220"/>
      <c r="N176" s="220"/>
      <c r="O176" s="220"/>
      <c r="P176" s="221"/>
      <c r="Q176" s="410"/>
      <c r="R176" s="220"/>
      <c r="S176" s="220"/>
      <c r="T176" s="220"/>
      <c r="U176" s="220"/>
      <c r="V176" s="220"/>
      <c r="W176" s="220"/>
      <c r="X176" s="220"/>
      <c r="Y176" s="220"/>
      <c r="Z176" s="220"/>
      <c r="AA176" s="90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9"/>
      <c r="B177" s="238"/>
      <c r="C177" s="237"/>
      <c r="D177" s="238"/>
      <c r="E177" s="237"/>
      <c r="F177" s="299"/>
      <c r="G177" s="219"/>
      <c r="H177" s="220"/>
      <c r="I177" s="220"/>
      <c r="J177" s="220"/>
      <c r="K177" s="220"/>
      <c r="L177" s="220"/>
      <c r="M177" s="220"/>
      <c r="N177" s="220"/>
      <c r="O177" s="220"/>
      <c r="P177" s="221"/>
      <c r="Q177" s="410"/>
      <c r="R177" s="220"/>
      <c r="S177" s="220"/>
      <c r="T177" s="220"/>
      <c r="U177" s="220"/>
      <c r="V177" s="220"/>
      <c r="W177" s="220"/>
      <c r="X177" s="220"/>
      <c r="Y177" s="220"/>
      <c r="Z177" s="220"/>
      <c r="AA177" s="907"/>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9"/>
      <c r="B178" s="238"/>
      <c r="C178" s="237"/>
      <c r="D178" s="238"/>
      <c r="E178" s="237"/>
      <c r="F178" s="299"/>
      <c r="G178" s="219"/>
      <c r="H178" s="220"/>
      <c r="I178" s="220"/>
      <c r="J178" s="220"/>
      <c r="K178" s="220"/>
      <c r="L178" s="220"/>
      <c r="M178" s="220"/>
      <c r="N178" s="220"/>
      <c r="O178" s="220"/>
      <c r="P178" s="221"/>
      <c r="Q178" s="410"/>
      <c r="R178" s="220"/>
      <c r="S178" s="220"/>
      <c r="T178" s="220"/>
      <c r="U178" s="220"/>
      <c r="V178" s="220"/>
      <c r="W178" s="220"/>
      <c r="X178" s="220"/>
      <c r="Y178" s="220"/>
      <c r="Z178" s="220"/>
      <c r="AA178" s="90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9"/>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9"/>
      <c r="B183" s="238"/>
      <c r="C183" s="237"/>
      <c r="D183" s="238"/>
      <c r="E183" s="237"/>
      <c r="F183" s="299"/>
      <c r="G183" s="219"/>
      <c r="H183" s="220"/>
      <c r="I183" s="220"/>
      <c r="J183" s="220"/>
      <c r="K183" s="220"/>
      <c r="L183" s="220"/>
      <c r="M183" s="220"/>
      <c r="N183" s="220"/>
      <c r="O183" s="220"/>
      <c r="P183" s="221"/>
      <c r="Q183" s="410"/>
      <c r="R183" s="220"/>
      <c r="S183" s="220"/>
      <c r="T183" s="220"/>
      <c r="U183" s="220"/>
      <c r="V183" s="220"/>
      <c r="W183" s="220"/>
      <c r="X183" s="220"/>
      <c r="Y183" s="220"/>
      <c r="Z183" s="220"/>
      <c r="AA183" s="90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9"/>
      <c r="B184" s="238"/>
      <c r="C184" s="237"/>
      <c r="D184" s="238"/>
      <c r="E184" s="237"/>
      <c r="F184" s="299"/>
      <c r="G184" s="219"/>
      <c r="H184" s="220"/>
      <c r="I184" s="220"/>
      <c r="J184" s="220"/>
      <c r="K184" s="220"/>
      <c r="L184" s="220"/>
      <c r="M184" s="220"/>
      <c r="N184" s="220"/>
      <c r="O184" s="220"/>
      <c r="P184" s="221"/>
      <c r="Q184" s="410"/>
      <c r="R184" s="220"/>
      <c r="S184" s="220"/>
      <c r="T184" s="220"/>
      <c r="U184" s="220"/>
      <c r="V184" s="220"/>
      <c r="W184" s="220"/>
      <c r="X184" s="220"/>
      <c r="Y184" s="220"/>
      <c r="Z184" s="220"/>
      <c r="AA184" s="907"/>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9"/>
      <c r="B185" s="238"/>
      <c r="C185" s="237"/>
      <c r="D185" s="238"/>
      <c r="E185" s="237"/>
      <c r="F185" s="299"/>
      <c r="G185" s="219"/>
      <c r="H185" s="220"/>
      <c r="I185" s="220"/>
      <c r="J185" s="220"/>
      <c r="K185" s="220"/>
      <c r="L185" s="220"/>
      <c r="M185" s="220"/>
      <c r="N185" s="220"/>
      <c r="O185" s="220"/>
      <c r="P185" s="221"/>
      <c r="Q185" s="410"/>
      <c r="R185" s="220"/>
      <c r="S185" s="220"/>
      <c r="T185" s="220"/>
      <c r="U185" s="220"/>
      <c r="V185" s="220"/>
      <c r="W185" s="220"/>
      <c r="X185" s="220"/>
      <c r="Y185" s="220"/>
      <c r="Z185" s="220"/>
      <c r="AA185" s="90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9"/>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9"/>
      <c r="B188" s="238"/>
      <c r="C188" s="237"/>
      <c r="D188" s="238"/>
      <c r="E188" s="175" t="s">
        <v>701</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9"/>
      <c r="B189" s="238"/>
      <c r="C189" s="237"/>
      <c r="D189" s="238"/>
      <c r="E189" s="41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1"/>
      <c r="AY189">
        <f>$AY$187</f>
        <v>1</v>
      </c>
    </row>
    <row r="190" spans="1:51" ht="45" hidden="1" customHeight="1" x14ac:dyDescent="0.15">
      <c r="A190" s="979"/>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9"/>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9"/>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9"/>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9"/>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9"/>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9"/>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9"/>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0"/>
      <c r="AY212">
        <f>COUNTA($G$214)</f>
        <v>0</v>
      </c>
    </row>
    <row r="213" spans="1:51" ht="22.5" hidden="1" customHeight="1" x14ac:dyDescent="0.15">
      <c r="A213" s="97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9"/>
      <c r="B214" s="238"/>
      <c r="C214" s="237"/>
      <c r="D214" s="238"/>
      <c r="E214" s="237"/>
      <c r="F214" s="299"/>
      <c r="G214" s="217"/>
      <c r="H214" s="176"/>
      <c r="I214" s="176"/>
      <c r="J214" s="176"/>
      <c r="K214" s="176"/>
      <c r="L214" s="176"/>
      <c r="M214" s="176"/>
      <c r="N214" s="176"/>
      <c r="O214" s="176"/>
      <c r="P214" s="218"/>
      <c r="Q214" s="966"/>
      <c r="R214" s="967"/>
      <c r="S214" s="967"/>
      <c r="T214" s="967"/>
      <c r="U214" s="967"/>
      <c r="V214" s="967"/>
      <c r="W214" s="967"/>
      <c r="X214" s="967"/>
      <c r="Y214" s="967"/>
      <c r="Z214" s="967"/>
      <c r="AA214" s="96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9"/>
      <c r="B215" s="238"/>
      <c r="C215" s="237"/>
      <c r="D215" s="238"/>
      <c r="E215" s="237"/>
      <c r="F215" s="299"/>
      <c r="G215" s="219"/>
      <c r="H215" s="220"/>
      <c r="I215" s="220"/>
      <c r="J215" s="220"/>
      <c r="K215" s="220"/>
      <c r="L215" s="220"/>
      <c r="M215" s="220"/>
      <c r="N215" s="220"/>
      <c r="O215" s="220"/>
      <c r="P215" s="221"/>
      <c r="Q215" s="969"/>
      <c r="R215" s="970"/>
      <c r="S215" s="970"/>
      <c r="T215" s="970"/>
      <c r="U215" s="970"/>
      <c r="V215" s="970"/>
      <c r="W215" s="970"/>
      <c r="X215" s="970"/>
      <c r="Y215" s="970"/>
      <c r="Z215" s="970"/>
      <c r="AA215" s="97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9"/>
      <c r="B216" s="238"/>
      <c r="C216" s="237"/>
      <c r="D216" s="238"/>
      <c r="E216" s="237"/>
      <c r="F216" s="299"/>
      <c r="G216" s="219"/>
      <c r="H216" s="220"/>
      <c r="I216" s="220"/>
      <c r="J216" s="220"/>
      <c r="K216" s="220"/>
      <c r="L216" s="220"/>
      <c r="M216" s="220"/>
      <c r="N216" s="220"/>
      <c r="O216" s="220"/>
      <c r="P216" s="221"/>
      <c r="Q216" s="969"/>
      <c r="R216" s="970"/>
      <c r="S216" s="970"/>
      <c r="T216" s="970"/>
      <c r="U216" s="970"/>
      <c r="V216" s="970"/>
      <c r="W216" s="970"/>
      <c r="X216" s="970"/>
      <c r="Y216" s="970"/>
      <c r="Z216" s="970"/>
      <c r="AA216" s="971"/>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9"/>
      <c r="B217" s="238"/>
      <c r="C217" s="237"/>
      <c r="D217" s="238"/>
      <c r="E217" s="237"/>
      <c r="F217" s="299"/>
      <c r="G217" s="219"/>
      <c r="H217" s="220"/>
      <c r="I217" s="220"/>
      <c r="J217" s="220"/>
      <c r="K217" s="220"/>
      <c r="L217" s="220"/>
      <c r="M217" s="220"/>
      <c r="N217" s="220"/>
      <c r="O217" s="220"/>
      <c r="P217" s="221"/>
      <c r="Q217" s="969"/>
      <c r="R217" s="970"/>
      <c r="S217" s="970"/>
      <c r="T217" s="970"/>
      <c r="U217" s="970"/>
      <c r="V217" s="970"/>
      <c r="W217" s="970"/>
      <c r="X217" s="970"/>
      <c r="Y217" s="970"/>
      <c r="Z217" s="970"/>
      <c r="AA217" s="97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9"/>
      <c r="B218" s="238"/>
      <c r="C218" s="237"/>
      <c r="D218" s="238"/>
      <c r="E218" s="237"/>
      <c r="F218" s="299"/>
      <c r="G218" s="222"/>
      <c r="H218" s="179"/>
      <c r="I218" s="179"/>
      <c r="J218" s="179"/>
      <c r="K218" s="179"/>
      <c r="L218" s="179"/>
      <c r="M218" s="179"/>
      <c r="N218" s="179"/>
      <c r="O218" s="179"/>
      <c r="P218" s="223"/>
      <c r="Q218" s="972"/>
      <c r="R218" s="973"/>
      <c r="S218" s="973"/>
      <c r="T218" s="973"/>
      <c r="U218" s="973"/>
      <c r="V218" s="973"/>
      <c r="W218" s="973"/>
      <c r="X218" s="973"/>
      <c r="Y218" s="973"/>
      <c r="Z218" s="973"/>
      <c r="AA218" s="97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9"/>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9"/>
      <c r="B221" s="238"/>
      <c r="C221" s="237"/>
      <c r="D221" s="238"/>
      <c r="E221" s="237"/>
      <c r="F221" s="299"/>
      <c r="G221" s="217"/>
      <c r="H221" s="176"/>
      <c r="I221" s="176"/>
      <c r="J221" s="176"/>
      <c r="K221" s="176"/>
      <c r="L221" s="176"/>
      <c r="M221" s="176"/>
      <c r="N221" s="176"/>
      <c r="O221" s="176"/>
      <c r="P221" s="218"/>
      <c r="Q221" s="966"/>
      <c r="R221" s="967"/>
      <c r="S221" s="967"/>
      <c r="T221" s="967"/>
      <c r="U221" s="967"/>
      <c r="V221" s="967"/>
      <c r="W221" s="967"/>
      <c r="X221" s="967"/>
      <c r="Y221" s="967"/>
      <c r="Z221" s="967"/>
      <c r="AA221" s="96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9"/>
      <c r="B222" s="238"/>
      <c r="C222" s="237"/>
      <c r="D222" s="238"/>
      <c r="E222" s="237"/>
      <c r="F222" s="299"/>
      <c r="G222" s="219"/>
      <c r="H222" s="220"/>
      <c r="I222" s="220"/>
      <c r="J222" s="220"/>
      <c r="K222" s="220"/>
      <c r="L222" s="220"/>
      <c r="M222" s="220"/>
      <c r="N222" s="220"/>
      <c r="O222" s="220"/>
      <c r="P222" s="221"/>
      <c r="Q222" s="969"/>
      <c r="R222" s="970"/>
      <c r="S222" s="970"/>
      <c r="T222" s="970"/>
      <c r="U222" s="970"/>
      <c r="V222" s="970"/>
      <c r="W222" s="970"/>
      <c r="X222" s="970"/>
      <c r="Y222" s="970"/>
      <c r="Z222" s="970"/>
      <c r="AA222" s="97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9"/>
      <c r="B223" s="238"/>
      <c r="C223" s="237"/>
      <c r="D223" s="238"/>
      <c r="E223" s="237"/>
      <c r="F223" s="299"/>
      <c r="G223" s="219"/>
      <c r="H223" s="220"/>
      <c r="I223" s="220"/>
      <c r="J223" s="220"/>
      <c r="K223" s="220"/>
      <c r="L223" s="220"/>
      <c r="M223" s="220"/>
      <c r="N223" s="220"/>
      <c r="O223" s="220"/>
      <c r="P223" s="221"/>
      <c r="Q223" s="969"/>
      <c r="R223" s="970"/>
      <c r="S223" s="970"/>
      <c r="T223" s="970"/>
      <c r="U223" s="970"/>
      <c r="V223" s="970"/>
      <c r="W223" s="970"/>
      <c r="X223" s="970"/>
      <c r="Y223" s="970"/>
      <c r="Z223" s="970"/>
      <c r="AA223" s="971"/>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9"/>
      <c r="B224" s="238"/>
      <c r="C224" s="237"/>
      <c r="D224" s="238"/>
      <c r="E224" s="237"/>
      <c r="F224" s="299"/>
      <c r="G224" s="219"/>
      <c r="H224" s="220"/>
      <c r="I224" s="220"/>
      <c r="J224" s="220"/>
      <c r="K224" s="220"/>
      <c r="L224" s="220"/>
      <c r="M224" s="220"/>
      <c r="N224" s="220"/>
      <c r="O224" s="220"/>
      <c r="P224" s="221"/>
      <c r="Q224" s="969"/>
      <c r="R224" s="970"/>
      <c r="S224" s="970"/>
      <c r="T224" s="970"/>
      <c r="U224" s="970"/>
      <c r="V224" s="970"/>
      <c r="W224" s="970"/>
      <c r="X224" s="970"/>
      <c r="Y224" s="970"/>
      <c r="Z224" s="970"/>
      <c r="AA224" s="97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9"/>
      <c r="B225" s="238"/>
      <c r="C225" s="237"/>
      <c r="D225" s="238"/>
      <c r="E225" s="237"/>
      <c r="F225" s="299"/>
      <c r="G225" s="222"/>
      <c r="H225" s="179"/>
      <c r="I225" s="179"/>
      <c r="J225" s="179"/>
      <c r="K225" s="179"/>
      <c r="L225" s="179"/>
      <c r="M225" s="179"/>
      <c r="N225" s="179"/>
      <c r="O225" s="179"/>
      <c r="P225" s="223"/>
      <c r="Q225" s="972"/>
      <c r="R225" s="973"/>
      <c r="S225" s="973"/>
      <c r="T225" s="973"/>
      <c r="U225" s="973"/>
      <c r="V225" s="973"/>
      <c r="W225" s="973"/>
      <c r="X225" s="973"/>
      <c r="Y225" s="973"/>
      <c r="Z225" s="973"/>
      <c r="AA225" s="97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9"/>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9"/>
      <c r="B228" s="238"/>
      <c r="C228" s="237"/>
      <c r="D228" s="238"/>
      <c r="E228" s="237"/>
      <c r="F228" s="299"/>
      <c r="G228" s="217"/>
      <c r="H228" s="176"/>
      <c r="I228" s="176"/>
      <c r="J228" s="176"/>
      <c r="K228" s="176"/>
      <c r="L228" s="176"/>
      <c r="M228" s="176"/>
      <c r="N228" s="176"/>
      <c r="O228" s="176"/>
      <c r="P228" s="218"/>
      <c r="Q228" s="966"/>
      <c r="R228" s="967"/>
      <c r="S228" s="967"/>
      <c r="T228" s="967"/>
      <c r="U228" s="967"/>
      <c r="V228" s="967"/>
      <c r="W228" s="967"/>
      <c r="X228" s="967"/>
      <c r="Y228" s="967"/>
      <c r="Z228" s="967"/>
      <c r="AA228" s="96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9"/>
      <c r="B229" s="238"/>
      <c r="C229" s="237"/>
      <c r="D229" s="238"/>
      <c r="E229" s="237"/>
      <c r="F229" s="299"/>
      <c r="G229" s="219"/>
      <c r="H229" s="220"/>
      <c r="I229" s="220"/>
      <c r="J229" s="220"/>
      <c r="K229" s="220"/>
      <c r="L229" s="220"/>
      <c r="M229" s="220"/>
      <c r="N229" s="220"/>
      <c r="O229" s="220"/>
      <c r="P229" s="221"/>
      <c r="Q229" s="969"/>
      <c r="R229" s="970"/>
      <c r="S229" s="970"/>
      <c r="T229" s="970"/>
      <c r="U229" s="970"/>
      <c r="V229" s="970"/>
      <c r="W229" s="970"/>
      <c r="X229" s="970"/>
      <c r="Y229" s="970"/>
      <c r="Z229" s="970"/>
      <c r="AA229" s="97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9"/>
      <c r="B230" s="238"/>
      <c r="C230" s="237"/>
      <c r="D230" s="238"/>
      <c r="E230" s="237"/>
      <c r="F230" s="299"/>
      <c r="G230" s="219"/>
      <c r="H230" s="220"/>
      <c r="I230" s="220"/>
      <c r="J230" s="220"/>
      <c r="K230" s="220"/>
      <c r="L230" s="220"/>
      <c r="M230" s="220"/>
      <c r="N230" s="220"/>
      <c r="O230" s="220"/>
      <c r="P230" s="221"/>
      <c r="Q230" s="969"/>
      <c r="R230" s="970"/>
      <c r="S230" s="970"/>
      <c r="T230" s="970"/>
      <c r="U230" s="970"/>
      <c r="V230" s="970"/>
      <c r="W230" s="970"/>
      <c r="X230" s="970"/>
      <c r="Y230" s="970"/>
      <c r="Z230" s="970"/>
      <c r="AA230" s="971"/>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9"/>
      <c r="B231" s="238"/>
      <c r="C231" s="237"/>
      <c r="D231" s="238"/>
      <c r="E231" s="237"/>
      <c r="F231" s="299"/>
      <c r="G231" s="219"/>
      <c r="H231" s="220"/>
      <c r="I231" s="220"/>
      <c r="J231" s="220"/>
      <c r="K231" s="220"/>
      <c r="L231" s="220"/>
      <c r="M231" s="220"/>
      <c r="N231" s="220"/>
      <c r="O231" s="220"/>
      <c r="P231" s="221"/>
      <c r="Q231" s="969"/>
      <c r="R231" s="970"/>
      <c r="S231" s="970"/>
      <c r="T231" s="970"/>
      <c r="U231" s="970"/>
      <c r="V231" s="970"/>
      <c r="W231" s="970"/>
      <c r="X231" s="970"/>
      <c r="Y231" s="970"/>
      <c r="Z231" s="970"/>
      <c r="AA231" s="97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9"/>
      <c r="B232" s="238"/>
      <c r="C232" s="237"/>
      <c r="D232" s="238"/>
      <c r="E232" s="237"/>
      <c r="F232" s="299"/>
      <c r="G232" s="222"/>
      <c r="H232" s="179"/>
      <c r="I232" s="179"/>
      <c r="J232" s="179"/>
      <c r="K232" s="179"/>
      <c r="L232" s="179"/>
      <c r="M232" s="179"/>
      <c r="N232" s="179"/>
      <c r="O232" s="179"/>
      <c r="P232" s="223"/>
      <c r="Q232" s="972"/>
      <c r="R232" s="973"/>
      <c r="S232" s="973"/>
      <c r="T232" s="973"/>
      <c r="U232" s="973"/>
      <c r="V232" s="973"/>
      <c r="W232" s="973"/>
      <c r="X232" s="973"/>
      <c r="Y232" s="973"/>
      <c r="Z232" s="973"/>
      <c r="AA232" s="97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9"/>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9"/>
      <c r="B235" s="238"/>
      <c r="C235" s="237"/>
      <c r="D235" s="238"/>
      <c r="E235" s="237"/>
      <c r="F235" s="299"/>
      <c r="G235" s="217"/>
      <c r="H235" s="176"/>
      <c r="I235" s="176"/>
      <c r="J235" s="176"/>
      <c r="K235" s="176"/>
      <c r="L235" s="176"/>
      <c r="M235" s="176"/>
      <c r="N235" s="176"/>
      <c r="O235" s="176"/>
      <c r="P235" s="218"/>
      <c r="Q235" s="966"/>
      <c r="R235" s="967"/>
      <c r="S235" s="967"/>
      <c r="T235" s="967"/>
      <c r="U235" s="967"/>
      <c r="V235" s="967"/>
      <c r="W235" s="967"/>
      <c r="X235" s="967"/>
      <c r="Y235" s="967"/>
      <c r="Z235" s="967"/>
      <c r="AA235" s="96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9"/>
      <c r="B236" s="238"/>
      <c r="C236" s="237"/>
      <c r="D236" s="238"/>
      <c r="E236" s="237"/>
      <c r="F236" s="299"/>
      <c r="G236" s="219"/>
      <c r="H236" s="220"/>
      <c r="I236" s="220"/>
      <c r="J236" s="220"/>
      <c r="K236" s="220"/>
      <c r="L236" s="220"/>
      <c r="M236" s="220"/>
      <c r="N236" s="220"/>
      <c r="O236" s="220"/>
      <c r="P236" s="221"/>
      <c r="Q236" s="969"/>
      <c r="R236" s="970"/>
      <c r="S236" s="970"/>
      <c r="T236" s="970"/>
      <c r="U236" s="970"/>
      <c r="V236" s="970"/>
      <c r="W236" s="970"/>
      <c r="X236" s="970"/>
      <c r="Y236" s="970"/>
      <c r="Z236" s="970"/>
      <c r="AA236" s="97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9"/>
      <c r="B237" s="238"/>
      <c r="C237" s="237"/>
      <c r="D237" s="238"/>
      <c r="E237" s="237"/>
      <c r="F237" s="299"/>
      <c r="G237" s="219"/>
      <c r="H237" s="220"/>
      <c r="I237" s="220"/>
      <c r="J237" s="220"/>
      <c r="K237" s="220"/>
      <c r="L237" s="220"/>
      <c r="M237" s="220"/>
      <c r="N237" s="220"/>
      <c r="O237" s="220"/>
      <c r="P237" s="221"/>
      <c r="Q237" s="969"/>
      <c r="R237" s="970"/>
      <c r="S237" s="970"/>
      <c r="T237" s="970"/>
      <c r="U237" s="970"/>
      <c r="V237" s="970"/>
      <c r="W237" s="970"/>
      <c r="X237" s="970"/>
      <c r="Y237" s="970"/>
      <c r="Z237" s="970"/>
      <c r="AA237" s="971"/>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9"/>
      <c r="B238" s="238"/>
      <c r="C238" s="237"/>
      <c r="D238" s="238"/>
      <c r="E238" s="237"/>
      <c r="F238" s="299"/>
      <c r="G238" s="219"/>
      <c r="H238" s="220"/>
      <c r="I238" s="220"/>
      <c r="J238" s="220"/>
      <c r="K238" s="220"/>
      <c r="L238" s="220"/>
      <c r="M238" s="220"/>
      <c r="N238" s="220"/>
      <c r="O238" s="220"/>
      <c r="P238" s="221"/>
      <c r="Q238" s="969"/>
      <c r="R238" s="970"/>
      <c r="S238" s="970"/>
      <c r="T238" s="970"/>
      <c r="U238" s="970"/>
      <c r="V238" s="970"/>
      <c r="W238" s="970"/>
      <c r="X238" s="970"/>
      <c r="Y238" s="970"/>
      <c r="Z238" s="970"/>
      <c r="AA238" s="97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9"/>
      <c r="B239" s="238"/>
      <c r="C239" s="237"/>
      <c r="D239" s="238"/>
      <c r="E239" s="237"/>
      <c r="F239" s="299"/>
      <c r="G239" s="222"/>
      <c r="H239" s="179"/>
      <c r="I239" s="179"/>
      <c r="J239" s="179"/>
      <c r="K239" s="179"/>
      <c r="L239" s="179"/>
      <c r="M239" s="179"/>
      <c r="N239" s="179"/>
      <c r="O239" s="179"/>
      <c r="P239" s="223"/>
      <c r="Q239" s="972"/>
      <c r="R239" s="973"/>
      <c r="S239" s="973"/>
      <c r="T239" s="973"/>
      <c r="U239" s="973"/>
      <c r="V239" s="973"/>
      <c r="W239" s="973"/>
      <c r="X239" s="973"/>
      <c r="Y239" s="973"/>
      <c r="Z239" s="973"/>
      <c r="AA239" s="97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9"/>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9"/>
      <c r="B242" s="238"/>
      <c r="C242" s="237"/>
      <c r="D242" s="238"/>
      <c r="E242" s="237"/>
      <c r="F242" s="299"/>
      <c r="G242" s="217"/>
      <c r="H242" s="176"/>
      <c r="I242" s="176"/>
      <c r="J242" s="176"/>
      <c r="K242" s="176"/>
      <c r="L242" s="176"/>
      <c r="M242" s="176"/>
      <c r="N242" s="176"/>
      <c r="O242" s="176"/>
      <c r="P242" s="218"/>
      <c r="Q242" s="966"/>
      <c r="R242" s="967"/>
      <c r="S242" s="967"/>
      <c r="T242" s="967"/>
      <c r="U242" s="967"/>
      <c r="V242" s="967"/>
      <c r="W242" s="967"/>
      <c r="X242" s="967"/>
      <c r="Y242" s="967"/>
      <c r="Z242" s="967"/>
      <c r="AA242" s="96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9"/>
      <c r="B243" s="238"/>
      <c r="C243" s="237"/>
      <c r="D243" s="238"/>
      <c r="E243" s="237"/>
      <c r="F243" s="299"/>
      <c r="G243" s="219"/>
      <c r="H243" s="220"/>
      <c r="I243" s="220"/>
      <c r="J243" s="220"/>
      <c r="K243" s="220"/>
      <c r="L243" s="220"/>
      <c r="M243" s="220"/>
      <c r="N243" s="220"/>
      <c r="O243" s="220"/>
      <c r="P243" s="221"/>
      <c r="Q243" s="969"/>
      <c r="R243" s="970"/>
      <c r="S243" s="970"/>
      <c r="T243" s="970"/>
      <c r="U243" s="970"/>
      <c r="V243" s="970"/>
      <c r="W243" s="970"/>
      <c r="X243" s="970"/>
      <c r="Y243" s="970"/>
      <c r="Z243" s="970"/>
      <c r="AA243" s="97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9"/>
      <c r="B244" s="238"/>
      <c r="C244" s="237"/>
      <c r="D244" s="238"/>
      <c r="E244" s="237"/>
      <c r="F244" s="299"/>
      <c r="G244" s="219"/>
      <c r="H244" s="220"/>
      <c r="I244" s="220"/>
      <c r="J244" s="220"/>
      <c r="K244" s="220"/>
      <c r="L244" s="220"/>
      <c r="M244" s="220"/>
      <c r="N244" s="220"/>
      <c r="O244" s="220"/>
      <c r="P244" s="221"/>
      <c r="Q244" s="969"/>
      <c r="R244" s="970"/>
      <c r="S244" s="970"/>
      <c r="T244" s="970"/>
      <c r="U244" s="970"/>
      <c r="V244" s="970"/>
      <c r="W244" s="970"/>
      <c r="X244" s="970"/>
      <c r="Y244" s="970"/>
      <c r="Z244" s="970"/>
      <c r="AA244" s="971"/>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9"/>
      <c r="B245" s="238"/>
      <c r="C245" s="237"/>
      <c r="D245" s="238"/>
      <c r="E245" s="237"/>
      <c r="F245" s="299"/>
      <c r="G245" s="219"/>
      <c r="H245" s="220"/>
      <c r="I245" s="220"/>
      <c r="J245" s="220"/>
      <c r="K245" s="220"/>
      <c r="L245" s="220"/>
      <c r="M245" s="220"/>
      <c r="N245" s="220"/>
      <c r="O245" s="220"/>
      <c r="P245" s="221"/>
      <c r="Q245" s="969"/>
      <c r="R245" s="970"/>
      <c r="S245" s="970"/>
      <c r="T245" s="970"/>
      <c r="U245" s="970"/>
      <c r="V245" s="970"/>
      <c r="W245" s="970"/>
      <c r="X245" s="970"/>
      <c r="Y245" s="970"/>
      <c r="Z245" s="970"/>
      <c r="AA245" s="97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9"/>
      <c r="B246" s="238"/>
      <c r="C246" s="237"/>
      <c r="D246" s="238"/>
      <c r="E246" s="300"/>
      <c r="F246" s="301"/>
      <c r="G246" s="222"/>
      <c r="H246" s="179"/>
      <c r="I246" s="179"/>
      <c r="J246" s="179"/>
      <c r="K246" s="179"/>
      <c r="L246" s="179"/>
      <c r="M246" s="179"/>
      <c r="N246" s="179"/>
      <c r="O246" s="179"/>
      <c r="P246" s="223"/>
      <c r="Q246" s="972"/>
      <c r="R246" s="973"/>
      <c r="S246" s="973"/>
      <c r="T246" s="973"/>
      <c r="U246" s="973"/>
      <c r="V246" s="973"/>
      <c r="W246" s="973"/>
      <c r="X246" s="973"/>
      <c r="Y246" s="973"/>
      <c r="Z246" s="973"/>
      <c r="AA246" s="97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9"/>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9"/>
      <c r="B249" s="238"/>
      <c r="C249" s="237"/>
      <c r="D249" s="238"/>
      <c r="E249" s="41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1"/>
      <c r="AY249">
        <f>$AY$247</f>
        <v>0</v>
      </c>
    </row>
    <row r="250" spans="1:51" ht="45" hidden="1" customHeight="1" x14ac:dyDescent="0.15">
      <c r="A250" s="979"/>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9"/>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9"/>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9"/>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9"/>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9"/>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9"/>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9"/>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0"/>
      <c r="AY272">
        <f>COUNTA($G$274)</f>
        <v>0</v>
      </c>
    </row>
    <row r="273" spans="1:51" ht="22.5" hidden="1" customHeight="1" x14ac:dyDescent="0.15">
      <c r="A273" s="97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9"/>
      <c r="B274" s="238"/>
      <c r="C274" s="237"/>
      <c r="D274" s="238"/>
      <c r="E274" s="237"/>
      <c r="F274" s="299"/>
      <c r="G274" s="217"/>
      <c r="H274" s="176"/>
      <c r="I274" s="176"/>
      <c r="J274" s="176"/>
      <c r="K274" s="176"/>
      <c r="L274" s="176"/>
      <c r="M274" s="176"/>
      <c r="N274" s="176"/>
      <c r="O274" s="176"/>
      <c r="P274" s="218"/>
      <c r="Q274" s="966"/>
      <c r="R274" s="967"/>
      <c r="S274" s="967"/>
      <c r="T274" s="967"/>
      <c r="U274" s="967"/>
      <c r="V274" s="967"/>
      <c r="W274" s="967"/>
      <c r="X274" s="967"/>
      <c r="Y274" s="967"/>
      <c r="Z274" s="967"/>
      <c r="AA274" s="96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9"/>
      <c r="B275" s="238"/>
      <c r="C275" s="237"/>
      <c r="D275" s="238"/>
      <c r="E275" s="237"/>
      <c r="F275" s="299"/>
      <c r="G275" s="219"/>
      <c r="H275" s="220"/>
      <c r="I275" s="220"/>
      <c r="J275" s="220"/>
      <c r="K275" s="220"/>
      <c r="L275" s="220"/>
      <c r="M275" s="220"/>
      <c r="N275" s="220"/>
      <c r="O275" s="220"/>
      <c r="P275" s="221"/>
      <c r="Q275" s="969"/>
      <c r="R275" s="970"/>
      <c r="S275" s="970"/>
      <c r="T275" s="970"/>
      <c r="U275" s="970"/>
      <c r="V275" s="970"/>
      <c r="W275" s="970"/>
      <c r="X275" s="970"/>
      <c r="Y275" s="970"/>
      <c r="Z275" s="970"/>
      <c r="AA275" s="97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9"/>
      <c r="B276" s="238"/>
      <c r="C276" s="237"/>
      <c r="D276" s="238"/>
      <c r="E276" s="237"/>
      <c r="F276" s="299"/>
      <c r="G276" s="219"/>
      <c r="H276" s="220"/>
      <c r="I276" s="220"/>
      <c r="J276" s="220"/>
      <c r="K276" s="220"/>
      <c r="L276" s="220"/>
      <c r="M276" s="220"/>
      <c r="N276" s="220"/>
      <c r="O276" s="220"/>
      <c r="P276" s="221"/>
      <c r="Q276" s="969"/>
      <c r="R276" s="970"/>
      <c r="S276" s="970"/>
      <c r="T276" s="970"/>
      <c r="U276" s="970"/>
      <c r="V276" s="970"/>
      <c r="W276" s="970"/>
      <c r="X276" s="970"/>
      <c r="Y276" s="970"/>
      <c r="Z276" s="970"/>
      <c r="AA276" s="971"/>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9"/>
      <c r="B277" s="238"/>
      <c r="C277" s="237"/>
      <c r="D277" s="238"/>
      <c r="E277" s="237"/>
      <c r="F277" s="299"/>
      <c r="G277" s="219"/>
      <c r="H277" s="220"/>
      <c r="I277" s="220"/>
      <c r="J277" s="220"/>
      <c r="K277" s="220"/>
      <c r="L277" s="220"/>
      <c r="M277" s="220"/>
      <c r="N277" s="220"/>
      <c r="O277" s="220"/>
      <c r="P277" s="221"/>
      <c r="Q277" s="969"/>
      <c r="R277" s="970"/>
      <c r="S277" s="970"/>
      <c r="T277" s="970"/>
      <c r="U277" s="970"/>
      <c r="V277" s="970"/>
      <c r="W277" s="970"/>
      <c r="X277" s="970"/>
      <c r="Y277" s="970"/>
      <c r="Z277" s="970"/>
      <c r="AA277" s="97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9"/>
      <c r="B278" s="238"/>
      <c r="C278" s="237"/>
      <c r="D278" s="238"/>
      <c r="E278" s="237"/>
      <c r="F278" s="299"/>
      <c r="G278" s="222"/>
      <c r="H278" s="179"/>
      <c r="I278" s="179"/>
      <c r="J278" s="179"/>
      <c r="K278" s="179"/>
      <c r="L278" s="179"/>
      <c r="M278" s="179"/>
      <c r="N278" s="179"/>
      <c r="O278" s="179"/>
      <c r="P278" s="223"/>
      <c r="Q278" s="972"/>
      <c r="R278" s="973"/>
      <c r="S278" s="973"/>
      <c r="T278" s="973"/>
      <c r="U278" s="973"/>
      <c r="V278" s="973"/>
      <c r="W278" s="973"/>
      <c r="X278" s="973"/>
      <c r="Y278" s="973"/>
      <c r="Z278" s="973"/>
      <c r="AA278" s="97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9"/>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9"/>
      <c r="B281" s="238"/>
      <c r="C281" s="237"/>
      <c r="D281" s="238"/>
      <c r="E281" s="237"/>
      <c r="F281" s="299"/>
      <c r="G281" s="217"/>
      <c r="H281" s="176"/>
      <c r="I281" s="176"/>
      <c r="J281" s="176"/>
      <c r="K281" s="176"/>
      <c r="L281" s="176"/>
      <c r="M281" s="176"/>
      <c r="N281" s="176"/>
      <c r="O281" s="176"/>
      <c r="P281" s="218"/>
      <c r="Q281" s="966"/>
      <c r="R281" s="967"/>
      <c r="S281" s="967"/>
      <c r="T281" s="967"/>
      <c r="U281" s="967"/>
      <c r="V281" s="967"/>
      <c r="W281" s="967"/>
      <c r="X281" s="967"/>
      <c r="Y281" s="967"/>
      <c r="Z281" s="967"/>
      <c r="AA281" s="96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9"/>
      <c r="B282" s="238"/>
      <c r="C282" s="237"/>
      <c r="D282" s="238"/>
      <c r="E282" s="237"/>
      <c r="F282" s="299"/>
      <c r="G282" s="219"/>
      <c r="H282" s="220"/>
      <c r="I282" s="220"/>
      <c r="J282" s="220"/>
      <c r="K282" s="220"/>
      <c r="L282" s="220"/>
      <c r="M282" s="220"/>
      <c r="N282" s="220"/>
      <c r="O282" s="220"/>
      <c r="P282" s="221"/>
      <c r="Q282" s="969"/>
      <c r="R282" s="970"/>
      <c r="S282" s="970"/>
      <c r="T282" s="970"/>
      <c r="U282" s="970"/>
      <c r="V282" s="970"/>
      <c r="W282" s="970"/>
      <c r="X282" s="970"/>
      <c r="Y282" s="970"/>
      <c r="Z282" s="970"/>
      <c r="AA282" s="97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9"/>
      <c r="B283" s="238"/>
      <c r="C283" s="237"/>
      <c r="D283" s="238"/>
      <c r="E283" s="237"/>
      <c r="F283" s="299"/>
      <c r="G283" s="219"/>
      <c r="H283" s="220"/>
      <c r="I283" s="220"/>
      <c r="J283" s="220"/>
      <c r="K283" s="220"/>
      <c r="L283" s="220"/>
      <c r="M283" s="220"/>
      <c r="N283" s="220"/>
      <c r="O283" s="220"/>
      <c r="P283" s="221"/>
      <c r="Q283" s="969"/>
      <c r="R283" s="970"/>
      <c r="S283" s="970"/>
      <c r="T283" s="970"/>
      <c r="U283" s="970"/>
      <c r="V283" s="970"/>
      <c r="W283" s="970"/>
      <c r="X283" s="970"/>
      <c r="Y283" s="970"/>
      <c r="Z283" s="970"/>
      <c r="AA283" s="971"/>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9"/>
      <c r="B284" s="238"/>
      <c r="C284" s="237"/>
      <c r="D284" s="238"/>
      <c r="E284" s="237"/>
      <c r="F284" s="299"/>
      <c r="G284" s="219"/>
      <c r="H284" s="220"/>
      <c r="I284" s="220"/>
      <c r="J284" s="220"/>
      <c r="K284" s="220"/>
      <c r="L284" s="220"/>
      <c r="M284" s="220"/>
      <c r="N284" s="220"/>
      <c r="O284" s="220"/>
      <c r="P284" s="221"/>
      <c r="Q284" s="969"/>
      <c r="R284" s="970"/>
      <c r="S284" s="970"/>
      <c r="T284" s="970"/>
      <c r="U284" s="970"/>
      <c r="V284" s="970"/>
      <c r="W284" s="970"/>
      <c r="X284" s="970"/>
      <c r="Y284" s="970"/>
      <c r="Z284" s="970"/>
      <c r="AA284" s="97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9"/>
      <c r="B285" s="238"/>
      <c r="C285" s="237"/>
      <c r="D285" s="238"/>
      <c r="E285" s="237"/>
      <c r="F285" s="299"/>
      <c r="G285" s="222"/>
      <c r="H285" s="179"/>
      <c r="I285" s="179"/>
      <c r="J285" s="179"/>
      <c r="K285" s="179"/>
      <c r="L285" s="179"/>
      <c r="M285" s="179"/>
      <c r="N285" s="179"/>
      <c r="O285" s="179"/>
      <c r="P285" s="223"/>
      <c r="Q285" s="972"/>
      <c r="R285" s="973"/>
      <c r="S285" s="973"/>
      <c r="T285" s="973"/>
      <c r="U285" s="973"/>
      <c r="V285" s="973"/>
      <c r="W285" s="973"/>
      <c r="X285" s="973"/>
      <c r="Y285" s="973"/>
      <c r="Z285" s="973"/>
      <c r="AA285" s="97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9"/>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9"/>
      <c r="B288" s="238"/>
      <c r="C288" s="237"/>
      <c r="D288" s="238"/>
      <c r="E288" s="237"/>
      <c r="F288" s="299"/>
      <c r="G288" s="217"/>
      <c r="H288" s="176"/>
      <c r="I288" s="176"/>
      <c r="J288" s="176"/>
      <c r="K288" s="176"/>
      <c r="L288" s="176"/>
      <c r="M288" s="176"/>
      <c r="N288" s="176"/>
      <c r="O288" s="176"/>
      <c r="P288" s="218"/>
      <c r="Q288" s="966"/>
      <c r="R288" s="967"/>
      <c r="S288" s="967"/>
      <c r="T288" s="967"/>
      <c r="U288" s="967"/>
      <c r="V288" s="967"/>
      <c r="W288" s="967"/>
      <c r="X288" s="967"/>
      <c r="Y288" s="967"/>
      <c r="Z288" s="967"/>
      <c r="AA288" s="96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9"/>
      <c r="B289" s="238"/>
      <c r="C289" s="237"/>
      <c r="D289" s="238"/>
      <c r="E289" s="237"/>
      <c r="F289" s="299"/>
      <c r="G289" s="219"/>
      <c r="H289" s="220"/>
      <c r="I289" s="220"/>
      <c r="J289" s="220"/>
      <c r="K289" s="220"/>
      <c r="L289" s="220"/>
      <c r="M289" s="220"/>
      <c r="N289" s="220"/>
      <c r="O289" s="220"/>
      <c r="P289" s="221"/>
      <c r="Q289" s="969"/>
      <c r="R289" s="970"/>
      <c r="S289" s="970"/>
      <c r="T289" s="970"/>
      <c r="U289" s="970"/>
      <c r="V289" s="970"/>
      <c r="W289" s="970"/>
      <c r="X289" s="970"/>
      <c r="Y289" s="970"/>
      <c r="Z289" s="970"/>
      <c r="AA289" s="97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9"/>
      <c r="B290" s="238"/>
      <c r="C290" s="237"/>
      <c r="D290" s="238"/>
      <c r="E290" s="237"/>
      <c r="F290" s="299"/>
      <c r="G290" s="219"/>
      <c r="H290" s="220"/>
      <c r="I290" s="220"/>
      <c r="J290" s="220"/>
      <c r="K290" s="220"/>
      <c r="L290" s="220"/>
      <c r="M290" s="220"/>
      <c r="N290" s="220"/>
      <c r="O290" s="220"/>
      <c r="P290" s="221"/>
      <c r="Q290" s="969"/>
      <c r="R290" s="970"/>
      <c r="S290" s="970"/>
      <c r="T290" s="970"/>
      <c r="U290" s="970"/>
      <c r="V290" s="970"/>
      <c r="W290" s="970"/>
      <c r="X290" s="970"/>
      <c r="Y290" s="970"/>
      <c r="Z290" s="970"/>
      <c r="AA290" s="971"/>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9"/>
      <c r="B291" s="238"/>
      <c r="C291" s="237"/>
      <c r="D291" s="238"/>
      <c r="E291" s="237"/>
      <c r="F291" s="299"/>
      <c r="G291" s="219"/>
      <c r="H291" s="220"/>
      <c r="I291" s="220"/>
      <c r="J291" s="220"/>
      <c r="K291" s="220"/>
      <c r="L291" s="220"/>
      <c r="M291" s="220"/>
      <c r="N291" s="220"/>
      <c r="O291" s="220"/>
      <c r="P291" s="221"/>
      <c r="Q291" s="969"/>
      <c r="R291" s="970"/>
      <c r="S291" s="970"/>
      <c r="T291" s="970"/>
      <c r="U291" s="970"/>
      <c r="V291" s="970"/>
      <c r="W291" s="970"/>
      <c r="X291" s="970"/>
      <c r="Y291" s="970"/>
      <c r="Z291" s="970"/>
      <c r="AA291" s="97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9"/>
      <c r="B292" s="238"/>
      <c r="C292" s="237"/>
      <c r="D292" s="238"/>
      <c r="E292" s="237"/>
      <c r="F292" s="299"/>
      <c r="G292" s="222"/>
      <c r="H292" s="179"/>
      <c r="I292" s="179"/>
      <c r="J292" s="179"/>
      <c r="K292" s="179"/>
      <c r="L292" s="179"/>
      <c r="M292" s="179"/>
      <c r="N292" s="179"/>
      <c r="O292" s="179"/>
      <c r="P292" s="223"/>
      <c r="Q292" s="972"/>
      <c r="R292" s="973"/>
      <c r="S292" s="973"/>
      <c r="T292" s="973"/>
      <c r="U292" s="973"/>
      <c r="V292" s="973"/>
      <c r="W292" s="973"/>
      <c r="X292" s="973"/>
      <c r="Y292" s="973"/>
      <c r="Z292" s="973"/>
      <c r="AA292" s="97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9"/>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9"/>
      <c r="B295" s="238"/>
      <c r="C295" s="237"/>
      <c r="D295" s="238"/>
      <c r="E295" s="237"/>
      <c r="F295" s="299"/>
      <c r="G295" s="217"/>
      <c r="H295" s="176"/>
      <c r="I295" s="176"/>
      <c r="J295" s="176"/>
      <c r="K295" s="176"/>
      <c r="L295" s="176"/>
      <c r="M295" s="176"/>
      <c r="N295" s="176"/>
      <c r="O295" s="176"/>
      <c r="P295" s="218"/>
      <c r="Q295" s="966"/>
      <c r="R295" s="967"/>
      <c r="S295" s="967"/>
      <c r="T295" s="967"/>
      <c r="U295" s="967"/>
      <c r="V295" s="967"/>
      <c r="W295" s="967"/>
      <c r="X295" s="967"/>
      <c r="Y295" s="967"/>
      <c r="Z295" s="967"/>
      <c r="AA295" s="96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9"/>
      <c r="B296" s="238"/>
      <c r="C296" s="237"/>
      <c r="D296" s="238"/>
      <c r="E296" s="237"/>
      <c r="F296" s="299"/>
      <c r="G296" s="219"/>
      <c r="H296" s="220"/>
      <c r="I296" s="220"/>
      <c r="J296" s="220"/>
      <c r="K296" s="220"/>
      <c r="L296" s="220"/>
      <c r="M296" s="220"/>
      <c r="N296" s="220"/>
      <c r="O296" s="220"/>
      <c r="P296" s="221"/>
      <c r="Q296" s="969"/>
      <c r="R296" s="970"/>
      <c r="S296" s="970"/>
      <c r="T296" s="970"/>
      <c r="U296" s="970"/>
      <c r="V296" s="970"/>
      <c r="W296" s="970"/>
      <c r="X296" s="970"/>
      <c r="Y296" s="970"/>
      <c r="Z296" s="970"/>
      <c r="AA296" s="97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9"/>
      <c r="B297" s="238"/>
      <c r="C297" s="237"/>
      <c r="D297" s="238"/>
      <c r="E297" s="237"/>
      <c r="F297" s="299"/>
      <c r="G297" s="219"/>
      <c r="H297" s="220"/>
      <c r="I297" s="220"/>
      <c r="J297" s="220"/>
      <c r="K297" s="220"/>
      <c r="L297" s="220"/>
      <c r="M297" s="220"/>
      <c r="N297" s="220"/>
      <c r="O297" s="220"/>
      <c r="P297" s="221"/>
      <c r="Q297" s="969"/>
      <c r="R297" s="970"/>
      <c r="S297" s="970"/>
      <c r="T297" s="970"/>
      <c r="U297" s="970"/>
      <c r="V297" s="970"/>
      <c r="W297" s="970"/>
      <c r="X297" s="970"/>
      <c r="Y297" s="970"/>
      <c r="Z297" s="970"/>
      <c r="AA297" s="971"/>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9"/>
      <c r="B298" s="238"/>
      <c r="C298" s="237"/>
      <c r="D298" s="238"/>
      <c r="E298" s="237"/>
      <c r="F298" s="299"/>
      <c r="G298" s="219"/>
      <c r="H298" s="220"/>
      <c r="I298" s="220"/>
      <c r="J298" s="220"/>
      <c r="K298" s="220"/>
      <c r="L298" s="220"/>
      <c r="M298" s="220"/>
      <c r="N298" s="220"/>
      <c r="O298" s="220"/>
      <c r="P298" s="221"/>
      <c r="Q298" s="969"/>
      <c r="R298" s="970"/>
      <c r="S298" s="970"/>
      <c r="T298" s="970"/>
      <c r="U298" s="970"/>
      <c r="V298" s="970"/>
      <c r="W298" s="970"/>
      <c r="X298" s="970"/>
      <c r="Y298" s="970"/>
      <c r="Z298" s="970"/>
      <c r="AA298" s="97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9"/>
      <c r="B299" s="238"/>
      <c r="C299" s="237"/>
      <c r="D299" s="238"/>
      <c r="E299" s="237"/>
      <c r="F299" s="299"/>
      <c r="G299" s="222"/>
      <c r="H299" s="179"/>
      <c r="I299" s="179"/>
      <c r="J299" s="179"/>
      <c r="K299" s="179"/>
      <c r="L299" s="179"/>
      <c r="M299" s="179"/>
      <c r="N299" s="179"/>
      <c r="O299" s="179"/>
      <c r="P299" s="223"/>
      <c r="Q299" s="972"/>
      <c r="R299" s="973"/>
      <c r="S299" s="973"/>
      <c r="T299" s="973"/>
      <c r="U299" s="973"/>
      <c r="V299" s="973"/>
      <c r="W299" s="973"/>
      <c r="X299" s="973"/>
      <c r="Y299" s="973"/>
      <c r="Z299" s="973"/>
      <c r="AA299" s="97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9"/>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9"/>
      <c r="B302" s="238"/>
      <c r="C302" s="237"/>
      <c r="D302" s="238"/>
      <c r="E302" s="237"/>
      <c r="F302" s="299"/>
      <c r="G302" s="217"/>
      <c r="H302" s="176"/>
      <c r="I302" s="176"/>
      <c r="J302" s="176"/>
      <c r="K302" s="176"/>
      <c r="L302" s="176"/>
      <c r="M302" s="176"/>
      <c r="N302" s="176"/>
      <c r="O302" s="176"/>
      <c r="P302" s="218"/>
      <c r="Q302" s="966"/>
      <c r="R302" s="967"/>
      <c r="S302" s="967"/>
      <c r="T302" s="967"/>
      <c r="U302" s="967"/>
      <c r="V302" s="967"/>
      <c r="W302" s="967"/>
      <c r="X302" s="967"/>
      <c r="Y302" s="967"/>
      <c r="Z302" s="967"/>
      <c r="AA302" s="96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9"/>
      <c r="B303" s="238"/>
      <c r="C303" s="237"/>
      <c r="D303" s="238"/>
      <c r="E303" s="237"/>
      <c r="F303" s="299"/>
      <c r="G303" s="219"/>
      <c r="H303" s="220"/>
      <c r="I303" s="220"/>
      <c r="J303" s="220"/>
      <c r="K303" s="220"/>
      <c r="L303" s="220"/>
      <c r="M303" s="220"/>
      <c r="N303" s="220"/>
      <c r="O303" s="220"/>
      <c r="P303" s="221"/>
      <c r="Q303" s="969"/>
      <c r="R303" s="970"/>
      <c r="S303" s="970"/>
      <c r="T303" s="970"/>
      <c r="U303" s="970"/>
      <c r="V303" s="970"/>
      <c r="W303" s="970"/>
      <c r="X303" s="970"/>
      <c r="Y303" s="970"/>
      <c r="Z303" s="970"/>
      <c r="AA303" s="97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9"/>
      <c r="B304" s="238"/>
      <c r="C304" s="237"/>
      <c r="D304" s="238"/>
      <c r="E304" s="237"/>
      <c r="F304" s="299"/>
      <c r="G304" s="219"/>
      <c r="H304" s="220"/>
      <c r="I304" s="220"/>
      <c r="J304" s="220"/>
      <c r="K304" s="220"/>
      <c r="L304" s="220"/>
      <c r="M304" s="220"/>
      <c r="N304" s="220"/>
      <c r="O304" s="220"/>
      <c r="P304" s="221"/>
      <c r="Q304" s="969"/>
      <c r="R304" s="970"/>
      <c r="S304" s="970"/>
      <c r="T304" s="970"/>
      <c r="U304" s="970"/>
      <c r="V304" s="970"/>
      <c r="W304" s="970"/>
      <c r="X304" s="970"/>
      <c r="Y304" s="970"/>
      <c r="Z304" s="970"/>
      <c r="AA304" s="971"/>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9"/>
      <c r="B305" s="238"/>
      <c r="C305" s="237"/>
      <c r="D305" s="238"/>
      <c r="E305" s="237"/>
      <c r="F305" s="299"/>
      <c r="G305" s="219"/>
      <c r="H305" s="220"/>
      <c r="I305" s="220"/>
      <c r="J305" s="220"/>
      <c r="K305" s="220"/>
      <c r="L305" s="220"/>
      <c r="M305" s="220"/>
      <c r="N305" s="220"/>
      <c r="O305" s="220"/>
      <c r="P305" s="221"/>
      <c r="Q305" s="969"/>
      <c r="R305" s="970"/>
      <c r="S305" s="970"/>
      <c r="T305" s="970"/>
      <c r="U305" s="970"/>
      <c r="V305" s="970"/>
      <c r="W305" s="970"/>
      <c r="X305" s="970"/>
      <c r="Y305" s="970"/>
      <c r="Z305" s="970"/>
      <c r="AA305" s="97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9"/>
      <c r="B306" s="238"/>
      <c r="C306" s="237"/>
      <c r="D306" s="238"/>
      <c r="E306" s="300"/>
      <c r="F306" s="301"/>
      <c r="G306" s="222"/>
      <c r="H306" s="179"/>
      <c r="I306" s="179"/>
      <c r="J306" s="179"/>
      <c r="K306" s="179"/>
      <c r="L306" s="179"/>
      <c r="M306" s="179"/>
      <c r="N306" s="179"/>
      <c r="O306" s="179"/>
      <c r="P306" s="223"/>
      <c r="Q306" s="972"/>
      <c r="R306" s="973"/>
      <c r="S306" s="973"/>
      <c r="T306" s="973"/>
      <c r="U306" s="973"/>
      <c r="V306" s="973"/>
      <c r="W306" s="973"/>
      <c r="X306" s="973"/>
      <c r="Y306" s="973"/>
      <c r="Z306" s="973"/>
      <c r="AA306" s="97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9"/>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9"/>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9"/>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9"/>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9"/>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9"/>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9"/>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9"/>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9"/>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0"/>
      <c r="AY332">
        <f>COUNTA($G$334)</f>
        <v>0</v>
      </c>
    </row>
    <row r="333" spans="1:51" ht="22.5" hidden="1" customHeight="1" x14ac:dyDescent="0.15">
      <c r="A333" s="97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9"/>
      <c r="B334" s="238"/>
      <c r="C334" s="237"/>
      <c r="D334" s="238"/>
      <c r="E334" s="237"/>
      <c r="F334" s="299"/>
      <c r="G334" s="217"/>
      <c r="H334" s="176"/>
      <c r="I334" s="176"/>
      <c r="J334" s="176"/>
      <c r="K334" s="176"/>
      <c r="L334" s="176"/>
      <c r="M334" s="176"/>
      <c r="N334" s="176"/>
      <c r="O334" s="176"/>
      <c r="P334" s="218"/>
      <c r="Q334" s="966"/>
      <c r="R334" s="967"/>
      <c r="S334" s="967"/>
      <c r="T334" s="967"/>
      <c r="U334" s="967"/>
      <c r="V334" s="967"/>
      <c r="W334" s="967"/>
      <c r="X334" s="967"/>
      <c r="Y334" s="967"/>
      <c r="Z334" s="967"/>
      <c r="AA334" s="96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9"/>
      <c r="B335" s="238"/>
      <c r="C335" s="237"/>
      <c r="D335" s="238"/>
      <c r="E335" s="237"/>
      <c r="F335" s="299"/>
      <c r="G335" s="219"/>
      <c r="H335" s="220"/>
      <c r="I335" s="220"/>
      <c r="J335" s="220"/>
      <c r="K335" s="220"/>
      <c r="L335" s="220"/>
      <c r="M335" s="220"/>
      <c r="N335" s="220"/>
      <c r="O335" s="220"/>
      <c r="P335" s="221"/>
      <c r="Q335" s="969"/>
      <c r="R335" s="970"/>
      <c r="S335" s="970"/>
      <c r="T335" s="970"/>
      <c r="U335" s="970"/>
      <c r="V335" s="970"/>
      <c r="W335" s="970"/>
      <c r="X335" s="970"/>
      <c r="Y335" s="970"/>
      <c r="Z335" s="970"/>
      <c r="AA335" s="97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9"/>
      <c r="B336" s="238"/>
      <c r="C336" s="237"/>
      <c r="D336" s="238"/>
      <c r="E336" s="237"/>
      <c r="F336" s="299"/>
      <c r="G336" s="219"/>
      <c r="H336" s="220"/>
      <c r="I336" s="220"/>
      <c r="J336" s="220"/>
      <c r="K336" s="220"/>
      <c r="L336" s="220"/>
      <c r="M336" s="220"/>
      <c r="N336" s="220"/>
      <c r="O336" s="220"/>
      <c r="P336" s="221"/>
      <c r="Q336" s="969"/>
      <c r="R336" s="970"/>
      <c r="S336" s="970"/>
      <c r="T336" s="970"/>
      <c r="U336" s="970"/>
      <c r="V336" s="970"/>
      <c r="W336" s="970"/>
      <c r="X336" s="970"/>
      <c r="Y336" s="970"/>
      <c r="Z336" s="970"/>
      <c r="AA336" s="971"/>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9"/>
      <c r="B337" s="238"/>
      <c r="C337" s="237"/>
      <c r="D337" s="238"/>
      <c r="E337" s="237"/>
      <c r="F337" s="299"/>
      <c r="G337" s="219"/>
      <c r="H337" s="220"/>
      <c r="I337" s="220"/>
      <c r="J337" s="220"/>
      <c r="K337" s="220"/>
      <c r="L337" s="220"/>
      <c r="M337" s="220"/>
      <c r="N337" s="220"/>
      <c r="O337" s="220"/>
      <c r="P337" s="221"/>
      <c r="Q337" s="969"/>
      <c r="R337" s="970"/>
      <c r="S337" s="970"/>
      <c r="T337" s="970"/>
      <c r="U337" s="970"/>
      <c r="V337" s="970"/>
      <c r="W337" s="970"/>
      <c r="X337" s="970"/>
      <c r="Y337" s="970"/>
      <c r="Z337" s="970"/>
      <c r="AA337" s="97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9"/>
      <c r="B338" s="238"/>
      <c r="C338" s="237"/>
      <c r="D338" s="238"/>
      <c r="E338" s="237"/>
      <c r="F338" s="299"/>
      <c r="G338" s="222"/>
      <c r="H338" s="179"/>
      <c r="I338" s="179"/>
      <c r="J338" s="179"/>
      <c r="K338" s="179"/>
      <c r="L338" s="179"/>
      <c r="M338" s="179"/>
      <c r="N338" s="179"/>
      <c r="O338" s="179"/>
      <c r="P338" s="223"/>
      <c r="Q338" s="972"/>
      <c r="R338" s="973"/>
      <c r="S338" s="973"/>
      <c r="T338" s="973"/>
      <c r="U338" s="973"/>
      <c r="V338" s="973"/>
      <c r="W338" s="973"/>
      <c r="X338" s="973"/>
      <c r="Y338" s="973"/>
      <c r="Z338" s="973"/>
      <c r="AA338" s="97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9"/>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9"/>
      <c r="B341" s="238"/>
      <c r="C341" s="237"/>
      <c r="D341" s="238"/>
      <c r="E341" s="237"/>
      <c r="F341" s="299"/>
      <c r="G341" s="217"/>
      <c r="H341" s="176"/>
      <c r="I341" s="176"/>
      <c r="J341" s="176"/>
      <c r="K341" s="176"/>
      <c r="L341" s="176"/>
      <c r="M341" s="176"/>
      <c r="N341" s="176"/>
      <c r="O341" s="176"/>
      <c r="P341" s="218"/>
      <c r="Q341" s="966"/>
      <c r="R341" s="967"/>
      <c r="S341" s="967"/>
      <c r="T341" s="967"/>
      <c r="U341" s="967"/>
      <c r="V341" s="967"/>
      <c r="W341" s="967"/>
      <c r="X341" s="967"/>
      <c r="Y341" s="967"/>
      <c r="Z341" s="967"/>
      <c r="AA341" s="96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9"/>
      <c r="B342" s="238"/>
      <c r="C342" s="237"/>
      <c r="D342" s="238"/>
      <c r="E342" s="237"/>
      <c r="F342" s="299"/>
      <c r="G342" s="219"/>
      <c r="H342" s="220"/>
      <c r="I342" s="220"/>
      <c r="J342" s="220"/>
      <c r="K342" s="220"/>
      <c r="L342" s="220"/>
      <c r="M342" s="220"/>
      <c r="N342" s="220"/>
      <c r="O342" s="220"/>
      <c r="P342" s="221"/>
      <c r="Q342" s="969"/>
      <c r="R342" s="970"/>
      <c r="S342" s="970"/>
      <c r="T342" s="970"/>
      <c r="U342" s="970"/>
      <c r="V342" s="970"/>
      <c r="W342" s="970"/>
      <c r="X342" s="970"/>
      <c r="Y342" s="970"/>
      <c r="Z342" s="970"/>
      <c r="AA342" s="97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9"/>
      <c r="B343" s="238"/>
      <c r="C343" s="237"/>
      <c r="D343" s="238"/>
      <c r="E343" s="237"/>
      <c r="F343" s="299"/>
      <c r="G343" s="219"/>
      <c r="H343" s="220"/>
      <c r="I343" s="220"/>
      <c r="J343" s="220"/>
      <c r="K343" s="220"/>
      <c r="L343" s="220"/>
      <c r="M343" s="220"/>
      <c r="N343" s="220"/>
      <c r="O343" s="220"/>
      <c r="P343" s="221"/>
      <c r="Q343" s="969"/>
      <c r="R343" s="970"/>
      <c r="S343" s="970"/>
      <c r="T343" s="970"/>
      <c r="U343" s="970"/>
      <c r="V343" s="970"/>
      <c r="W343" s="970"/>
      <c r="X343" s="970"/>
      <c r="Y343" s="970"/>
      <c r="Z343" s="970"/>
      <c r="AA343" s="971"/>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9"/>
      <c r="B344" s="238"/>
      <c r="C344" s="237"/>
      <c r="D344" s="238"/>
      <c r="E344" s="237"/>
      <c r="F344" s="299"/>
      <c r="G344" s="219"/>
      <c r="H344" s="220"/>
      <c r="I344" s="220"/>
      <c r="J344" s="220"/>
      <c r="K344" s="220"/>
      <c r="L344" s="220"/>
      <c r="M344" s="220"/>
      <c r="N344" s="220"/>
      <c r="O344" s="220"/>
      <c r="P344" s="221"/>
      <c r="Q344" s="969"/>
      <c r="R344" s="970"/>
      <c r="S344" s="970"/>
      <c r="T344" s="970"/>
      <c r="U344" s="970"/>
      <c r="V344" s="970"/>
      <c r="W344" s="970"/>
      <c r="X344" s="970"/>
      <c r="Y344" s="970"/>
      <c r="Z344" s="970"/>
      <c r="AA344" s="97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9"/>
      <c r="B345" s="238"/>
      <c r="C345" s="237"/>
      <c r="D345" s="238"/>
      <c r="E345" s="237"/>
      <c r="F345" s="299"/>
      <c r="G345" s="222"/>
      <c r="H345" s="179"/>
      <c r="I345" s="179"/>
      <c r="J345" s="179"/>
      <c r="K345" s="179"/>
      <c r="L345" s="179"/>
      <c r="M345" s="179"/>
      <c r="N345" s="179"/>
      <c r="O345" s="179"/>
      <c r="P345" s="223"/>
      <c r="Q345" s="972"/>
      <c r="R345" s="973"/>
      <c r="S345" s="973"/>
      <c r="T345" s="973"/>
      <c r="U345" s="973"/>
      <c r="V345" s="973"/>
      <c r="W345" s="973"/>
      <c r="X345" s="973"/>
      <c r="Y345" s="973"/>
      <c r="Z345" s="973"/>
      <c r="AA345" s="97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9"/>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9"/>
      <c r="B348" s="238"/>
      <c r="C348" s="237"/>
      <c r="D348" s="238"/>
      <c r="E348" s="237"/>
      <c r="F348" s="299"/>
      <c r="G348" s="217"/>
      <c r="H348" s="176"/>
      <c r="I348" s="176"/>
      <c r="J348" s="176"/>
      <c r="K348" s="176"/>
      <c r="L348" s="176"/>
      <c r="M348" s="176"/>
      <c r="N348" s="176"/>
      <c r="O348" s="176"/>
      <c r="P348" s="218"/>
      <c r="Q348" s="966"/>
      <c r="R348" s="967"/>
      <c r="S348" s="967"/>
      <c r="T348" s="967"/>
      <c r="U348" s="967"/>
      <c r="V348" s="967"/>
      <c r="W348" s="967"/>
      <c r="X348" s="967"/>
      <c r="Y348" s="967"/>
      <c r="Z348" s="967"/>
      <c r="AA348" s="96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9"/>
      <c r="B349" s="238"/>
      <c r="C349" s="237"/>
      <c r="D349" s="238"/>
      <c r="E349" s="237"/>
      <c r="F349" s="299"/>
      <c r="G349" s="219"/>
      <c r="H349" s="220"/>
      <c r="I349" s="220"/>
      <c r="J349" s="220"/>
      <c r="K349" s="220"/>
      <c r="L349" s="220"/>
      <c r="M349" s="220"/>
      <c r="N349" s="220"/>
      <c r="O349" s="220"/>
      <c r="P349" s="221"/>
      <c r="Q349" s="969"/>
      <c r="R349" s="970"/>
      <c r="S349" s="970"/>
      <c r="T349" s="970"/>
      <c r="U349" s="970"/>
      <c r="V349" s="970"/>
      <c r="W349" s="970"/>
      <c r="X349" s="970"/>
      <c r="Y349" s="970"/>
      <c r="Z349" s="970"/>
      <c r="AA349" s="97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9"/>
      <c r="B350" s="238"/>
      <c r="C350" s="237"/>
      <c r="D350" s="238"/>
      <c r="E350" s="237"/>
      <c r="F350" s="299"/>
      <c r="G350" s="219"/>
      <c r="H350" s="220"/>
      <c r="I350" s="220"/>
      <c r="J350" s="220"/>
      <c r="K350" s="220"/>
      <c r="L350" s="220"/>
      <c r="M350" s="220"/>
      <c r="N350" s="220"/>
      <c r="O350" s="220"/>
      <c r="P350" s="221"/>
      <c r="Q350" s="969"/>
      <c r="R350" s="970"/>
      <c r="S350" s="970"/>
      <c r="T350" s="970"/>
      <c r="U350" s="970"/>
      <c r="V350" s="970"/>
      <c r="W350" s="970"/>
      <c r="X350" s="970"/>
      <c r="Y350" s="970"/>
      <c r="Z350" s="970"/>
      <c r="AA350" s="971"/>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9"/>
      <c r="B351" s="238"/>
      <c r="C351" s="237"/>
      <c r="D351" s="238"/>
      <c r="E351" s="237"/>
      <c r="F351" s="299"/>
      <c r="G351" s="219"/>
      <c r="H351" s="220"/>
      <c r="I351" s="220"/>
      <c r="J351" s="220"/>
      <c r="K351" s="220"/>
      <c r="L351" s="220"/>
      <c r="M351" s="220"/>
      <c r="N351" s="220"/>
      <c r="O351" s="220"/>
      <c r="P351" s="221"/>
      <c r="Q351" s="969"/>
      <c r="R351" s="970"/>
      <c r="S351" s="970"/>
      <c r="T351" s="970"/>
      <c r="U351" s="970"/>
      <c r="V351" s="970"/>
      <c r="W351" s="970"/>
      <c r="X351" s="970"/>
      <c r="Y351" s="970"/>
      <c r="Z351" s="970"/>
      <c r="AA351" s="97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9"/>
      <c r="B352" s="238"/>
      <c r="C352" s="237"/>
      <c r="D352" s="238"/>
      <c r="E352" s="237"/>
      <c r="F352" s="299"/>
      <c r="G352" s="222"/>
      <c r="H352" s="179"/>
      <c r="I352" s="179"/>
      <c r="J352" s="179"/>
      <c r="K352" s="179"/>
      <c r="L352" s="179"/>
      <c r="M352" s="179"/>
      <c r="N352" s="179"/>
      <c r="O352" s="179"/>
      <c r="P352" s="223"/>
      <c r="Q352" s="972"/>
      <c r="R352" s="973"/>
      <c r="S352" s="973"/>
      <c r="T352" s="973"/>
      <c r="U352" s="973"/>
      <c r="V352" s="973"/>
      <c r="W352" s="973"/>
      <c r="X352" s="973"/>
      <c r="Y352" s="973"/>
      <c r="Z352" s="973"/>
      <c r="AA352" s="97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9"/>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9"/>
      <c r="B355" s="238"/>
      <c r="C355" s="237"/>
      <c r="D355" s="238"/>
      <c r="E355" s="237"/>
      <c r="F355" s="299"/>
      <c r="G355" s="217"/>
      <c r="H355" s="176"/>
      <c r="I355" s="176"/>
      <c r="J355" s="176"/>
      <c r="K355" s="176"/>
      <c r="L355" s="176"/>
      <c r="M355" s="176"/>
      <c r="N355" s="176"/>
      <c r="O355" s="176"/>
      <c r="P355" s="218"/>
      <c r="Q355" s="966"/>
      <c r="R355" s="967"/>
      <c r="S355" s="967"/>
      <c r="T355" s="967"/>
      <c r="U355" s="967"/>
      <c r="V355" s="967"/>
      <c r="W355" s="967"/>
      <c r="X355" s="967"/>
      <c r="Y355" s="967"/>
      <c r="Z355" s="967"/>
      <c r="AA355" s="96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9"/>
      <c r="B356" s="238"/>
      <c r="C356" s="237"/>
      <c r="D356" s="238"/>
      <c r="E356" s="237"/>
      <c r="F356" s="299"/>
      <c r="G356" s="219"/>
      <c r="H356" s="220"/>
      <c r="I356" s="220"/>
      <c r="J356" s="220"/>
      <c r="K356" s="220"/>
      <c r="L356" s="220"/>
      <c r="M356" s="220"/>
      <c r="N356" s="220"/>
      <c r="O356" s="220"/>
      <c r="P356" s="221"/>
      <c r="Q356" s="969"/>
      <c r="R356" s="970"/>
      <c r="S356" s="970"/>
      <c r="T356" s="970"/>
      <c r="U356" s="970"/>
      <c r="V356" s="970"/>
      <c r="W356" s="970"/>
      <c r="X356" s="970"/>
      <c r="Y356" s="970"/>
      <c r="Z356" s="970"/>
      <c r="AA356" s="97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9"/>
      <c r="B357" s="238"/>
      <c r="C357" s="237"/>
      <c r="D357" s="238"/>
      <c r="E357" s="237"/>
      <c r="F357" s="299"/>
      <c r="G357" s="219"/>
      <c r="H357" s="220"/>
      <c r="I357" s="220"/>
      <c r="J357" s="220"/>
      <c r="K357" s="220"/>
      <c r="L357" s="220"/>
      <c r="M357" s="220"/>
      <c r="N357" s="220"/>
      <c r="O357" s="220"/>
      <c r="P357" s="221"/>
      <c r="Q357" s="969"/>
      <c r="R357" s="970"/>
      <c r="S357" s="970"/>
      <c r="T357" s="970"/>
      <c r="U357" s="970"/>
      <c r="V357" s="970"/>
      <c r="W357" s="970"/>
      <c r="X357" s="970"/>
      <c r="Y357" s="970"/>
      <c r="Z357" s="970"/>
      <c r="AA357" s="971"/>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9"/>
      <c r="B358" s="238"/>
      <c r="C358" s="237"/>
      <c r="D358" s="238"/>
      <c r="E358" s="237"/>
      <c r="F358" s="299"/>
      <c r="G358" s="219"/>
      <c r="H358" s="220"/>
      <c r="I358" s="220"/>
      <c r="J358" s="220"/>
      <c r="K358" s="220"/>
      <c r="L358" s="220"/>
      <c r="M358" s="220"/>
      <c r="N358" s="220"/>
      <c r="O358" s="220"/>
      <c r="P358" s="221"/>
      <c r="Q358" s="969"/>
      <c r="R358" s="970"/>
      <c r="S358" s="970"/>
      <c r="T358" s="970"/>
      <c r="U358" s="970"/>
      <c r="V358" s="970"/>
      <c r="W358" s="970"/>
      <c r="X358" s="970"/>
      <c r="Y358" s="970"/>
      <c r="Z358" s="970"/>
      <c r="AA358" s="97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9"/>
      <c r="B359" s="238"/>
      <c r="C359" s="237"/>
      <c r="D359" s="238"/>
      <c r="E359" s="237"/>
      <c r="F359" s="299"/>
      <c r="G359" s="222"/>
      <c r="H359" s="179"/>
      <c r="I359" s="179"/>
      <c r="J359" s="179"/>
      <c r="K359" s="179"/>
      <c r="L359" s="179"/>
      <c r="M359" s="179"/>
      <c r="N359" s="179"/>
      <c r="O359" s="179"/>
      <c r="P359" s="223"/>
      <c r="Q359" s="972"/>
      <c r="R359" s="973"/>
      <c r="S359" s="973"/>
      <c r="T359" s="973"/>
      <c r="U359" s="973"/>
      <c r="V359" s="973"/>
      <c r="W359" s="973"/>
      <c r="X359" s="973"/>
      <c r="Y359" s="973"/>
      <c r="Z359" s="973"/>
      <c r="AA359" s="97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9"/>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9"/>
      <c r="B362" s="238"/>
      <c r="C362" s="237"/>
      <c r="D362" s="238"/>
      <c r="E362" s="237"/>
      <c r="F362" s="299"/>
      <c r="G362" s="217"/>
      <c r="H362" s="176"/>
      <c r="I362" s="176"/>
      <c r="J362" s="176"/>
      <c r="K362" s="176"/>
      <c r="L362" s="176"/>
      <c r="M362" s="176"/>
      <c r="N362" s="176"/>
      <c r="O362" s="176"/>
      <c r="P362" s="218"/>
      <c r="Q362" s="966"/>
      <c r="R362" s="967"/>
      <c r="S362" s="967"/>
      <c r="T362" s="967"/>
      <c r="U362" s="967"/>
      <c r="V362" s="967"/>
      <c r="W362" s="967"/>
      <c r="X362" s="967"/>
      <c r="Y362" s="967"/>
      <c r="Z362" s="967"/>
      <c r="AA362" s="96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9"/>
      <c r="B363" s="238"/>
      <c r="C363" s="237"/>
      <c r="D363" s="238"/>
      <c r="E363" s="237"/>
      <c r="F363" s="299"/>
      <c r="G363" s="219"/>
      <c r="H363" s="220"/>
      <c r="I363" s="220"/>
      <c r="J363" s="220"/>
      <c r="K363" s="220"/>
      <c r="L363" s="220"/>
      <c r="M363" s="220"/>
      <c r="N363" s="220"/>
      <c r="O363" s="220"/>
      <c r="P363" s="221"/>
      <c r="Q363" s="969"/>
      <c r="R363" s="970"/>
      <c r="S363" s="970"/>
      <c r="T363" s="970"/>
      <c r="U363" s="970"/>
      <c r="V363" s="970"/>
      <c r="W363" s="970"/>
      <c r="X363" s="970"/>
      <c r="Y363" s="970"/>
      <c r="Z363" s="970"/>
      <c r="AA363" s="97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9"/>
      <c r="B364" s="238"/>
      <c r="C364" s="237"/>
      <c r="D364" s="238"/>
      <c r="E364" s="237"/>
      <c r="F364" s="299"/>
      <c r="G364" s="219"/>
      <c r="H364" s="220"/>
      <c r="I364" s="220"/>
      <c r="J364" s="220"/>
      <c r="K364" s="220"/>
      <c r="L364" s="220"/>
      <c r="M364" s="220"/>
      <c r="N364" s="220"/>
      <c r="O364" s="220"/>
      <c r="P364" s="221"/>
      <c r="Q364" s="969"/>
      <c r="R364" s="970"/>
      <c r="S364" s="970"/>
      <c r="T364" s="970"/>
      <c r="U364" s="970"/>
      <c r="V364" s="970"/>
      <c r="W364" s="970"/>
      <c r="X364" s="970"/>
      <c r="Y364" s="970"/>
      <c r="Z364" s="970"/>
      <c r="AA364" s="971"/>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9"/>
      <c r="B365" s="238"/>
      <c r="C365" s="237"/>
      <c r="D365" s="238"/>
      <c r="E365" s="237"/>
      <c r="F365" s="299"/>
      <c r="G365" s="219"/>
      <c r="H365" s="220"/>
      <c r="I365" s="220"/>
      <c r="J365" s="220"/>
      <c r="K365" s="220"/>
      <c r="L365" s="220"/>
      <c r="M365" s="220"/>
      <c r="N365" s="220"/>
      <c r="O365" s="220"/>
      <c r="P365" s="221"/>
      <c r="Q365" s="969"/>
      <c r="R365" s="970"/>
      <c r="S365" s="970"/>
      <c r="T365" s="970"/>
      <c r="U365" s="970"/>
      <c r="V365" s="970"/>
      <c r="W365" s="970"/>
      <c r="X365" s="970"/>
      <c r="Y365" s="970"/>
      <c r="Z365" s="970"/>
      <c r="AA365" s="97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9"/>
      <c r="B366" s="238"/>
      <c r="C366" s="237"/>
      <c r="D366" s="238"/>
      <c r="E366" s="300"/>
      <c r="F366" s="301"/>
      <c r="G366" s="222"/>
      <c r="H366" s="179"/>
      <c r="I366" s="179"/>
      <c r="J366" s="179"/>
      <c r="K366" s="179"/>
      <c r="L366" s="179"/>
      <c r="M366" s="179"/>
      <c r="N366" s="179"/>
      <c r="O366" s="179"/>
      <c r="P366" s="223"/>
      <c r="Q366" s="972"/>
      <c r="R366" s="973"/>
      <c r="S366" s="973"/>
      <c r="T366" s="973"/>
      <c r="U366" s="973"/>
      <c r="V366" s="973"/>
      <c r="W366" s="973"/>
      <c r="X366" s="973"/>
      <c r="Y366" s="973"/>
      <c r="Z366" s="973"/>
      <c r="AA366" s="97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9"/>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9"/>
      <c r="B369" s="238"/>
      <c r="C369" s="237"/>
      <c r="D369" s="238"/>
      <c r="E369" s="41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1"/>
      <c r="AY369">
        <f>$AY$367</f>
        <v>0</v>
      </c>
    </row>
    <row r="370" spans="1:51" ht="45" hidden="1" customHeight="1" x14ac:dyDescent="0.15">
      <c r="A370" s="979"/>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9"/>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9"/>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9"/>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9"/>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9"/>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9"/>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9"/>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0"/>
      <c r="AY392">
        <f>COUNTA($G$394)</f>
        <v>0</v>
      </c>
    </row>
    <row r="393" spans="1:51" ht="22.5" hidden="1" customHeight="1" x14ac:dyDescent="0.15">
      <c r="A393" s="97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9"/>
      <c r="B394" s="238"/>
      <c r="C394" s="237"/>
      <c r="D394" s="238"/>
      <c r="E394" s="237"/>
      <c r="F394" s="299"/>
      <c r="G394" s="217"/>
      <c r="H394" s="176"/>
      <c r="I394" s="176"/>
      <c r="J394" s="176"/>
      <c r="K394" s="176"/>
      <c r="L394" s="176"/>
      <c r="M394" s="176"/>
      <c r="N394" s="176"/>
      <c r="O394" s="176"/>
      <c r="P394" s="218"/>
      <c r="Q394" s="966"/>
      <c r="R394" s="967"/>
      <c r="S394" s="967"/>
      <c r="T394" s="967"/>
      <c r="U394" s="967"/>
      <c r="V394" s="967"/>
      <c r="W394" s="967"/>
      <c r="X394" s="967"/>
      <c r="Y394" s="967"/>
      <c r="Z394" s="967"/>
      <c r="AA394" s="96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9"/>
      <c r="B395" s="238"/>
      <c r="C395" s="237"/>
      <c r="D395" s="238"/>
      <c r="E395" s="237"/>
      <c r="F395" s="299"/>
      <c r="G395" s="219"/>
      <c r="H395" s="220"/>
      <c r="I395" s="220"/>
      <c r="J395" s="220"/>
      <c r="K395" s="220"/>
      <c r="L395" s="220"/>
      <c r="M395" s="220"/>
      <c r="N395" s="220"/>
      <c r="O395" s="220"/>
      <c r="P395" s="221"/>
      <c r="Q395" s="969"/>
      <c r="R395" s="970"/>
      <c r="S395" s="970"/>
      <c r="T395" s="970"/>
      <c r="U395" s="970"/>
      <c r="V395" s="970"/>
      <c r="W395" s="970"/>
      <c r="X395" s="970"/>
      <c r="Y395" s="970"/>
      <c r="Z395" s="970"/>
      <c r="AA395" s="97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9"/>
      <c r="B396" s="238"/>
      <c r="C396" s="237"/>
      <c r="D396" s="238"/>
      <c r="E396" s="237"/>
      <c r="F396" s="299"/>
      <c r="G396" s="219"/>
      <c r="H396" s="220"/>
      <c r="I396" s="220"/>
      <c r="J396" s="220"/>
      <c r="K396" s="220"/>
      <c r="L396" s="220"/>
      <c r="M396" s="220"/>
      <c r="N396" s="220"/>
      <c r="O396" s="220"/>
      <c r="P396" s="221"/>
      <c r="Q396" s="969"/>
      <c r="R396" s="970"/>
      <c r="S396" s="970"/>
      <c r="T396" s="970"/>
      <c r="U396" s="970"/>
      <c r="V396" s="970"/>
      <c r="W396" s="970"/>
      <c r="X396" s="970"/>
      <c r="Y396" s="970"/>
      <c r="Z396" s="970"/>
      <c r="AA396" s="971"/>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9"/>
      <c r="B397" s="238"/>
      <c r="C397" s="237"/>
      <c r="D397" s="238"/>
      <c r="E397" s="237"/>
      <c r="F397" s="299"/>
      <c r="G397" s="219"/>
      <c r="H397" s="220"/>
      <c r="I397" s="220"/>
      <c r="J397" s="220"/>
      <c r="K397" s="220"/>
      <c r="L397" s="220"/>
      <c r="M397" s="220"/>
      <c r="N397" s="220"/>
      <c r="O397" s="220"/>
      <c r="P397" s="221"/>
      <c r="Q397" s="969"/>
      <c r="R397" s="970"/>
      <c r="S397" s="970"/>
      <c r="T397" s="970"/>
      <c r="U397" s="970"/>
      <c r="V397" s="970"/>
      <c r="W397" s="970"/>
      <c r="X397" s="970"/>
      <c r="Y397" s="970"/>
      <c r="Z397" s="970"/>
      <c r="AA397" s="97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9"/>
      <c r="B398" s="238"/>
      <c r="C398" s="237"/>
      <c r="D398" s="238"/>
      <c r="E398" s="237"/>
      <c r="F398" s="299"/>
      <c r="G398" s="222"/>
      <c r="H398" s="179"/>
      <c r="I398" s="179"/>
      <c r="J398" s="179"/>
      <c r="K398" s="179"/>
      <c r="L398" s="179"/>
      <c r="M398" s="179"/>
      <c r="N398" s="179"/>
      <c r="O398" s="179"/>
      <c r="P398" s="223"/>
      <c r="Q398" s="972"/>
      <c r="R398" s="973"/>
      <c r="S398" s="973"/>
      <c r="T398" s="973"/>
      <c r="U398" s="973"/>
      <c r="V398" s="973"/>
      <c r="W398" s="973"/>
      <c r="X398" s="973"/>
      <c r="Y398" s="973"/>
      <c r="Z398" s="973"/>
      <c r="AA398" s="97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9"/>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9"/>
      <c r="B401" s="238"/>
      <c r="C401" s="237"/>
      <c r="D401" s="238"/>
      <c r="E401" s="237"/>
      <c r="F401" s="299"/>
      <c r="G401" s="217"/>
      <c r="H401" s="176"/>
      <c r="I401" s="176"/>
      <c r="J401" s="176"/>
      <c r="K401" s="176"/>
      <c r="L401" s="176"/>
      <c r="M401" s="176"/>
      <c r="N401" s="176"/>
      <c r="O401" s="176"/>
      <c r="P401" s="218"/>
      <c r="Q401" s="966"/>
      <c r="R401" s="967"/>
      <c r="S401" s="967"/>
      <c r="T401" s="967"/>
      <c r="U401" s="967"/>
      <c r="V401" s="967"/>
      <c r="W401" s="967"/>
      <c r="X401" s="967"/>
      <c r="Y401" s="967"/>
      <c r="Z401" s="967"/>
      <c r="AA401" s="96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9"/>
      <c r="B402" s="238"/>
      <c r="C402" s="237"/>
      <c r="D402" s="238"/>
      <c r="E402" s="237"/>
      <c r="F402" s="299"/>
      <c r="G402" s="219"/>
      <c r="H402" s="220"/>
      <c r="I402" s="220"/>
      <c r="J402" s="220"/>
      <c r="K402" s="220"/>
      <c r="L402" s="220"/>
      <c r="M402" s="220"/>
      <c r="N402" s="220"/>
      <c r="O402" s="220"/>
      <c r="P402" s="221"/>
      <c r="Q402" s="969"/>
      <c r="R402" s="970"/>
      <c r="S402" s="970"/>
      <c r="T402" s="970"/>
      <c r="U402" s="970"/>
      <c r="V402" s="970"/>
      <c r="W402" s="970"/>
      <c r="X402" s="970"/>
      <c r="Y402" s="970"/>
      <c r="Z402" s="970"/>
      <c r="AA402" s="97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9"/>
      <c r="B403" s="238"/>
      <c r="C403" s="237"/>
      <c r="D403" s="238"/>
      <c r="E403" s="237"/>
      <c r="F403" s="299"/>
      <c r="G403" s="219"/>
      <c r="H403" s="220"/>
      <c r="I403" s="220"/>
      <c r="J403" s="220"/>
      <c r="K403" s="220"/>
      <c r="L403" s="220"/>
      <c r="M403" s="220"/>
      <c r="N403" s="220"/>
      <c r="O403" s="220"/>
      <c r="P403" s="221"/>
      <c r="Q403" s="969"/>
      <c r="R403" s="970"/>
      <c r="S403" s="970"/>
      <c r="T403" s="970"/>
      <c r="U403" s="970"/>
      <c r="V403" s="970"/>
      <c r="W403" s="970"/>
      <c r="X403" s="970"/>
      <c r="Y403" s="970"/>
      <c r="Z403" s="970"/>
      <c r="AA403" s="971"/>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9"/>
      <c r="B404" s="238"/>
      <c r="C404" s="237"/>
      <c r="D404" s="238"/>
      <c r="E404" s="237"/>
      <c r="F404" s="299"/>
      <c r="G404" s="219"/>
      <c r="H404" s="220"/>
      <c r="I404" s="220"/>
      <c r="J404" s="220"/>
      <c r="K404" s="220"/>
      <c r="L404" s="220"/>
      <c r="M404" s="220"/>
      <c r="N404" s="220"/>
      <c r="O404" s="220"/>
      <c r="P404" s="221"/>
      <c r="Q404" s="969"/>
      <c r="R404" s="970"/>
      <c r="S404" s="970"/>
      <c r="T404" s="970"/>
      <c r="U404" s="970"/>
      <c r="V404" s="970"/>
      <c r="W404" s="970"/>
      <c r="X404" s="970"/>
      <c r="Y404" s="970"/>
      <c r="Z404" s="970"/>
      <c r="AA404" s="97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9"/>
      <c r="B405" s="238"/>
      <c r="C405" s="237"/>
      <c r="D405" s="238"/>
      <c r="E405" s="237"/>
      <c r="F405" s="299"/>
      <c r="G405" s="222"/>
      <c r="H405" s="179"/>
      <c r="I405" s="179"/>
      <c r="J405" s="179"/>
      <c r="K405" s="179"/>
      <c r="L405" s="179"/>
      <c r="M405" s="179"/>
      <c r="N405" s="179"/>
      <c r="O405" s="179"/>
      <c r="P405" s="223"/>
      <c r="Q405" s="972"/>
      <c r="R405" s="973"/>
      <c r="S405" s="973"/>
      <c r="T405" s="973"/>
      <c r="U405" s="973"/>
      <c r="V405" s="973"/>
      <c r="W405" s="973"/>
      <c r="X405" s="973"/>
      <c r="Y405" s="973"/>
      <c r="Z405" s="973"/>
      <c r="AA405" s="97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9"/>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9"/>
      <c r="B408" s="238"/>
      <c r="C408" s="237"/>
      <c r="D408" s="238"/>
      <c r="E408" s="237"/>
      <c r="F408" s="299"/>
      <c r="G408" s="217"/>
      <c r="H408" s="176"/>
      <c r="I408" s="176"/>
      <c r="J408" s="176"/>
      <c r="K408" s="176"/>
      <c r="L408" s="176"/>
      <c r="M408" s="176"/>
      <c r="N408" s="176"/>
      <c r="O408" s="176"/>
      <c r="P408" s="218"/>
      <c r="Q408" s="966"/>
      <c r="R408" s="967"/>
      <c r="S408" s="967"/>
      <c r="T408" s="967"/>
      <c r="U408" s="967"/>
      <c r="V408" s="967"/>
      <c r="W408" s="967"/>
      <c r="X408" s="967"/>
      <c r="Y408" s="967"/>
      <c r="Z408" s="967"/>
      <c r="AA408" s="96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9"/>
      <c r="B409" s="238"/>
      <c r="C409" s="237"/>
      <c r="D409" s="238"/>
      <c r="E409" s="237"/>
      <c r="F409" s="299"/>
      <c r="G409" s="219"/>
      <c r="H409" s="220"/>
      <c r="I409" s="220"/>
      <c r="J409" s="220"/>
      <c r="K409" s="220"/>
      <c r="L409" s="220"/>
      <c r="M409" s="220"/>
      <c r="N409" s="220"/>
      <c r="O409" s="220"/>
      <c r="P409" s="221"/>
      <c r="Q409" s="969"/>
      <c r="R409" s="970"/>
      <c r="S409" s="970"/>
      <c r="T409" s="970"/>
      <c r="U409" s="970"/>
      <c r="V409" s="970"/>
      <c r="W409" s="970"/>
      <c r="X409" s="970"/>
      <c r="Y409" s="970"/>
      <c r="Z409" s="970"/>
      <c r="AA409" s="97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9"/>
      <c r="B410" s="238"/>
      <c r="C410" s="237"/>
      <c r="D410" s="238"/>
      <c r="E410" s="237"/>
      <c r="F410" s="299"/>
      <c r="G410" s="219"/>
      <c r="H410" s="220"/>
      <c r="I410" s="220"/>
      <c r="J410" s="220"/>
      <c r="K410" s="220"/>
      <c r="L410" s="220"/>
      <c r="M410" s="220"/>
      <c r="N410" s="220"/>
      <c r="O410" s="220"/>
      <c r="P410" s="221"/>
      <c r="Q410" s="969"/>
      <c r="R410" s="970"/>
      <c r="S410" s="970"/>
      <c r="T410" s="970"/>
      <c r="U410" s="970"/>
      <c r="V410" s="970"/>
      <c r="W410" s="970"/>
      <c r="X410" s="970"/>
      <c r="Y410" s="970"/>
      <c r="Z410" s="970"/>
      <c r="AA410" s="971"/>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9"/>
      <c r="B411" s="238"/>
      <c r="C411" s="237"/>
      <c r="D411" s="238"/>
      <c r="E411" s="237"/>
      <c r="F411" s="299"/>
      <c r="G411" s="219"/>
      <c r="H411" s="220"/>
      <c r="I411" s="220"/>
      <c r="J411" s="220"/>
      <c r="K411" s="220"/>
      <c r="L411" s="220"/>
      <c r="M411" s="220"/>
      <c r="N411" s="220"/>
      <c r="O411" s="220"/>
      <c r="P411" s="221"/>
      <c r="Q411" s="969"/>
      <c r="R411" s="970"/>
      <c r="S411" s="970"/>
      <c r="T411" s="970"/>
      <c r="U411" s="970"/>
      <c r="V411" s="970"/>
      <c r="W411" s="970"/>
      <c r="X411" s="970"/>
      <c r="Y411" s="970"/>
      <c r="Z411" s="970"/>
      <c r="AA411" s="97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9"/>
      <c r="B412" s="238"/>
      <c r="C412" s="237"/>
      <c r="D412" s="238"/>
      <c r="E412" s="237"/>
      <c r="F412" s="299"/>
      <c r="G412" s="222"/>
      <c r="H412" s="179"/>
      <c r="I412" s="179"/>
      <c r="J412" s="179"/>
      <c r="K412" s="179"/>
      <c r="L412" s="179"/>
      <c r="M412" s="179"/>
      <c r="N412" s="179"/>
      <c r="O412" s="179"/>
      <c r="P412" s="223"/>
      <c r="Q412" s="972"/>
      <c r="R412" s="973"/>
      <c r="S412" s="973"/>
      <c r="T412" s="973"/>
      <c r="U412" s="973"/>
      <c r="V412" s="973"/>
      <c r="W412" s="973"/>
      <c r="X412" s="973"/>
      <c r="Y412" s="973"/>
      <c r="Z412" s="973"/>
      <c r="AA412" s="97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9"/>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9"/>
      <c r="B415" s="238"/>
      <c r="C415" s="237"/>
      <c r="D415" s="238"/>
      <c r="E415" s="237"/>
      <c r="F415" s="299"/>
      <c r="G415" s="217"/>
      <c r="H415" s="176"/>
      <c r="I415" s="176"/>
      <c r="J415" s="176"/>
      <c r="K415" s="176"/>
      <c r="L415" s="176"/>
      <c r="M415" s="176"/>
      <c r="N415" s="176"/>
      <c r="O415" s="176"/>
      <c r="P415" s="218"/>
      <c r="Q415" s="966"/>
      <c r="R415" s="967"/>
      <c r="S415" s="967"/>
      <c r="T415" s="967"/>
      <c r="U415" s="967"/>
      <c r="V415" s="967"/>
      <c r="W415" s="967"/>
      <c r="X415" s="967"/>
      <c r="Y415" s="967"/>
      <c r="Z415" s="967"/>
      <c r="AA415" s="96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9"/>
      <c r="B416" s="238"/>
      <c r="C416" s="237"/>
      <c r="D416" s="238"/>
      <c r="E416" s="237"/>
      <c r="F416" s="299"/>
      <c r="G416" s="219"/>
      <c r="H416" s="220"/>
      <c r="I416" s="220"/>
      <c r="J416" s="220"/>
      <c r="K416" s="220"/>
      <c r="L416" s="220"/>
      <c r="M416" s="220"/>
      <c r="N416" s="220"/>
      <c r="O416" s="220"/>
      <c r="P416" s="221"/>
      <c r="Q416" s="969"/>
      <c r="R416" s="970"/>
      <c r="S416" s="970"/>
      <c r="T416" s="970"/>
      <c r="U416" s="970"/>
      <c r="V416" s="970"/>
      <c r="W416" s="970"/>
      <c r="X416" s="970"/>
      <c r="Y416" s="970"/>
      <c r="Z416" s="970"/>
      <c r="AA416" s="97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9"/>
      <c r="B417" s="238"/>
      <c r="C417" s="237"/>
      <c r="D417" s="238"/>
      <c r="E417" s="237"/>
      <c r="F417" s="299"/>
      <c r="G417" s="219"/>
      <c r="H417" s="220"/>
      <c r="I417" s="220"/>
      <c r="J417" s="220"/>
      <c r="K417" s="220"/>
      <c r="L417" s="220"/>
      <c r="M417" s="220"/>
      <c r="N417" s="220"/>
      <c r="O417" s="220"/>
      <c r="P417" s="221"/>
      <c r="Q417" s="969"/>
      <c r="R417" s="970"/>
      <c r="S417" s="970"/>
      <c r="T417" s="970"/>
      <c r="U417" s="970"/>
      <c r="V417" s="970"/>
      <c r="W417" s="970"/>
      <c r="X417" s="970"/>
      <c r="Y417" s="970"/>
      <c r="Z417" s="970"/>
      <c r="AA417" s="971"/>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9"/>
      <c r="B418" s="238"/>
      <c r="C418" s="237"/>
      <c r="D418" s="238"/>
      <c r="E418" s="237"/>
      <c r="F418" s="299"/>
      <c r="G418" s="219"/>
      <c r="H418" s="220"/>
      <c r="I418" s="220"/>
      <c r="J418" s="220"/>
      <c r="K418" s="220"/>
      <c r="L418" s="220"/>
      <c r="M418" s="220"/>
      <c r="N418" s="220"/>
      <c r="O418" s="220"/>
      <c r="P418" s="221"/>
      <c r="Q418" s="969"/>
      <c r="R418" s="970"/>
      <c r="S418" s="970"/>
      <c r="T418" s="970"/>
      <c r="U418" s="970"/>
      <c r="V418" s="970"/>
      <c r="W418" s="970"/>
      <c r="X418" s="970"/>
      <c r="Y418" s="970"/>
      <c r="Z418" s="970"/>
      <c r="AA418" s="97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9"/>
      <c r="B419" s="238"/>
      <c r="C419" s="237"/>
      <c r="D419" s="238"/>
      <c r="E419" s="237"/>
      <c r="F419" s="299"/>
      <c r="G419" s="222"/>
      <c r="H419" s="179"/>
      <c r="I419" s="179"/>
      <c r="J419" s="179"/>
      <c r="K419" s="179"/>
      <c r="L419" s="179"/>
      <c r="M419" s="179"/>
      <c r="N419" s="179"/>
      <c r="O419" s="179"/>
      <c r="P419" s="223"/>
      <c r="Q419" s="972"/>
      <c r="R419" s="973"/>
      <c r="S419" s="973"/>
      <c r="T419" s="973"/>
      <c r="U419" s="973"/>
      <c r="V419" s="973"/>
      <c r="W419" s="973"/>
      <c r="X419" s="973"/>
      <c r="Y419" s="973"/>
      <c r="Z419" s="973"/>
      <c r="AA419" s="97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9"/>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9"/>
      <c r="B422" s="238"/>
      <c r="C422" s="237"/>
      <c r="D422" s="238"/>
      <c r="E422" s="237"/>
      <c r="F422" s="299"/>
      <c r="G422" s="217"/>
      <c r="H422" s="176"/>
      <c r="I422" s="176"/>
      <c r="J422" s="176"/>
      <c r="K422" s="176"/>
      <c r="L422" s="176"/>
      <c r="M422" s="176"/>
      <c r="N422" s="176"/>
      <c r="O422" s="176"/>
      <c r="P422" s="218"/>
      <c r="Q422" s="966"/>
      <c r="R422" s="967"/>
      <c r="S422" s="967"/>
      <c r="T422" s="967"/>
      <c r="U422" s="967"/>
      <c r="V422" s="967"/>
      <c r="W422" s="967"/>
      <c r="X422" s="967"/>
      <c r="Y422" s="967"/>
      <c r="Z422" s="967"/>
      <c r="AA422" s="96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9"/>
      <c r="B423" s="238"/>
      <c r="C423" s="237"/>
      <c r="D423" s="238"/>
      <c r="E423" s="237"/>
      <c r="F423" s="299"/>
      <c r="G423" s="219"/>
      <c r="H423" s="220"/>
      <c r="I423" s="220"/>
      <c r="J423" s="220"/>
      <c r="K423" s="220"/>
      <c r="L423" s="220"/>
      <c r="M423" s="220"/>
      <c r="N423" s="220"/>
      <c r="O423" s="220"/>
      <c r="P423" s="221"/>
      <c r="Q423" s="969"/>
      <c r="R423" s="970"/>
      <c r="S423" s="970"/>
      <c r="T423" s="970"/>
      <c r="U423" s="970"/>
      <c r="V423" s="970"/>
      <c r="W423" s="970"/>
      <c r="X423" s="970"/>
      <c r="Y423" s="970"/>
      <c r="Z423" s="970"/>
      <c r="AA423" s="97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9"/>
      <c r="B424" s="238"/>
      <c r="C424" s="237"/>
      <c r="D424" s="238"/>
      <c r="E424" s="237"/>
      <c r="F424" s="299"/>
      <c r="G424" s="219"/>
      <c r="H424" s="220"/>
      <c r="I424" s="220"/>
      <c r="J424" s="220"/>
      <c r="K424" s="220"/>
      <c r="L424" s="220"/>
      <c r="M424" s="220"/>
      <c r="N424" s="220"/>
      <c r="O424" s="220"/>
      <c r="P424" s="221"/>
      <c r="Q424" s="969"/>
      <c r="R424" s="970"/>
      <c r="S424" s="970"/>
      <c r="T424" s="970"/>
      <c r="U424" s="970"/>
      <c r="V424" s="970"/>
      <c r="W424" s="970"/>
      <c r="X424" s="970"/>
      <c r="Y424" s="970"/>
      <c r="Z424" s="970"/>
      <c r="AA424" s="971"/>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9"/>
      <c r="B425" s="238"/>
      <c r="C425" s="237"/>
      <c r="D425" s="238"/>
      <c r="E425" s="237"/>
      <c r="F425" s="299"/>
      <c r="G425" s="219"/>
      <c r="H425" s="220"/>
      <c r="I425" s="220"/>
      <c r="J425" s="220"/>
      <c r="K425" s="220"/>
      <c r="L425" s="220"/>
      <c r="M425" s="220"/>
      <c r="N425" s="220"/>
      <c r="O425" s="220"/>
      <c r="P425" s="221"/>
      <c r="Q425" s="969"/>
      <c r="R425" s="970"/>
      <c r="S425" s="970"/>
      <c r="T425" s="970"/>
      <c r="U425" s="970"/>
      <c r="V425" s="970"/>
      <c r="W425" s="970"/>
      <c r="X425" s="970"/>
      <c r="Y425" s="970"/>
      <c r="Z425" s="970"/>
      <c r="AA425" s="97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9"/>
      <c r="B426" s="238"/>
      <c r="C426" s="237"/>
      <c r="D426" s="238"/>
      <c r="E426" s="300"/>
      <c r="F426" s="301"/>
      <c r="G426" s="222"/>
      <c r="H426" s="179"/>
      <c r="I426" s="179"/>
      <c r="J426" s="179"/>
      <c r="K426" s="179"/>
      <c r="L426" s="179"/>
      <c r="M426" s="179"/>
      <c r="N426" s="179"/>
      <c r="O426" s="179"/>
      <c r="P426" s="223"/>
      <c r="Q426" s="972"/>
      <c r="R426" s="973"/>
      <c r="S426" s="973"/>
      <c r="T426" s="973"/>
      <c r="U426" s="973"/>
      <c r="V426" s="973"/>
      <c r="W426" s="973"/>
      <c r="X426" s="973"/>
      <c r="Y426" s="973"/>
      <c r="Z426" s="973"/>
      <c r="AA426" s="97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9"/>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9"/>
      <c r="B429" s="238"/>
      <c r="C429" s="300"/>
      <c r="D429" s="97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9"/>
      <c r="B430" s="238"/>
      <c r="C430" s="235" t="s">
        <v>592</v>
      </c>
      <c r="D430" s="236"/>
      <c r="E430" s="224" t="s">
        <v>318</v>
      </c>
      <c r="F430" s="430"/>
      <c r="G430" s="226" t="s">
        <v>204</v>
      </c>
      <c r="H430" s="173"/>
      <c r="I430" s="173"/>
      <c r="J430" s="227" t="s">
        <v>699</v>
      </c>
      <c r="K430" s="228"/>
      <c r="L430" s="228"/>
      <c r="M430" s="228"/>
      <c r="N430" s="228"/>
      <c r="O430" s="228"/>
      <c r="P430" s="228"/>
      <c r="Q430" s="228"/>
      <c r="R430" s="228"/>
      <c r="S430" s="228"/>
      <c r="T430" s="229"/>
      <c r="U430" s="230" t="s">
        <v>699</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9"/>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699</v>
      </c>
      <c r="AF432" s="163"/>
      <c r="AG432" s="164" t="s">
        <v>185</v>
      </c>
      <c r="AH432" s="187"/>
      <c r="AI432" s="201"/>
      <c r="AJ432" s="201"/>
      <c r="AK432" s="201"/>
      <c r="AL432" s="202"/>
      <c r="AM432" s="201"/>
      <c r="AN432" s="201"/>
      <c r="AO432" s="201"/>
      <c r="AP432" s="202"/>
      <c r="AQ432" s="216" t="s">
        <v>699</v>
      </c>
      <c r="AR432" s="163"/>
      <c r="AS432" s="164" t="s">
        <v>185</v>
      </c>
      <c r="AT432" s="187"/>
      <c r="AU432" s="163" t="s">
        <v>699</v>
      </c>
      <c r="AV432" s="163"/>
      <c r="AW432" s="164" t="s">
        <v>175</v>
      </c>
      <c r="AX432" s="165"/>
      <c r="AY432">
        <f>$AY$431</f>
        <v>1</v>
      </c>
    </row>
    <row r="433" spans="1:51" ht="23.25" customHeight="1" x14ac:dyDescent="0.15">
      <c r="A433" s="979"/>
      <c r="B433" s="238"/>
      <c r="C433" s="237"/>
      <c r="D433" s="238"/>
      <c r="E433" s="181"/>
      <c r="F433" s="182"/>
      <c r="G433" s="217" t="s">
        <v>699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700</v>
      </c>
      <c r="AC433" s="160"/>
      <c r="AD433" s="160"/>
      <c r="AE433" s="151" t="s">
        <v>700</v>
      </c>
      <c r="AF433" s="152"/>
      <c r="AG433" s="152"/>
      <c r="AH433" s="152"/>
      <c r="AI433" s="151" t="s">
        <v>700</v>
      </c>
      <c r="AJ433" s="152"/>
      <c r="AK433" s="152"/>
      <c r="AL433" s="152"/>
      <c r="AM433" s="151" t="s">
        <v>700</v>
      </c>
      <c r="AN433" s="152"/>
      <c r="AO433" s="152"/>
      <c r="AP433" s="153"/>
      <c r="AQ433" s="151" t="s">
        <v>700</v>
      </c>
      <c r="AR433" s="152"/>
      <c r="AS433" s="152"/>
      <c r="AT433" s="153"/>
      <c r="AU433" s="152" t="s">
        <v>700</v>
      </c>
      <c r="AV433" s="152"/>
      <c r="AW433" s="152"/>
      <c r="AX433" s="193"/>
      <c r="AY433">
        <f t="shared" ref="AY433:AY435" si="63">$AY$431</f>
        <v>1</v>
      </c>
    </row>
    <row r="434" spans="1:51" ht="23.25" customHeight="1" x14ac:dyDescent="0.15">
      <c r="A434" s="97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700</v>
      </c>
      <c r="AC434" s="209"/>
      <c r="AD434" s="209"/>
      <c r="AE434" s="151" t="s">
        <v>700</v>
      </c>
      <c r="AF434" s="152"/>
      <c r="AG434" s="152"/>
      <c r="AH434" s="153"/>
      <c r="AI434" s="151" t="s">
        <v>700</v>
      </c>
      <c r="AJ434" s="152"/>
      <c r="AK434" s="152"/>
      <c r="AL434" s="152"/>
      <c r="AM434" s="151" t="s">
        <v>700</v>
      </c>
      <c r="AN434" s="152"/>
      <c r="AO434" s="152"/>
      <c r="AP434" s="153"/>
      <c r="AQ434" s="151" t="s">
        <v>700</v>
      </c>
      <c r="AR434" s="152"/>
      <c r="AS434" s="152"/>
      <c r="AT434" s="153"/>
      <c r="AU434" s="152" t="s">
        <v>700</v>
      </c>
      <c r="AV434" s="152"/>
      <c r="AW434" s="152"/>
      <c r="AX434" s="193"/>
      <c r="AY434">
        <f t="shared" si="63"/>
        <v>1</v>
      </c>
    </row>
    <row r="435" spans="1:51" ht="23.25" customHeight="1" x14ac:dyDescent="0.15">
      <c r="A435" s="97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700</v>
      </c>
      <c r="AF435" s="152"/>
      <c r="AG435" s="152"/>
      <c r="AH435" s="153"/>
      <c r="AI435" s="151" t="s">
        <v>700</v>
      </c>
      <c r="AJ435" s="152"/>
      <c r="AK435" s="152"/>
      <c r="AL435" s="152"/>
      <c r="AM435" s="151" t="s">
        <v>700</v>
      </c>
      <c r="AN435" s="152"/>
      <c r="AO435" s="152"/>
      <c r="AP435" s="153"/>
      <c r="AQ435" s="151" t="s">
        <v>700</v>
      </c>
      <c r="AR435" s="152"/>
      <c r="AS435" s="152"/>
      <c r="AT435" s="153"/>
      <c r="AU435" s="152" t="s">
        <v>700</v>
      </c>
      <c r="AV435" s="152"/>
      <c r="AW435" s="152"/>
      <c r="AX435" s="193"/>
      <c r="AY435">
        <f t="shared" si="63"/>
        <v>1</v>
      </c>
    </row>
    <row r="436" spans="1:51" ht="18.75" hidden="1" customHeight="1" x14ac:dyDescent="0.15">
      <c r="A436" s="979"/>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9"/>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9"/>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9"/>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9"/>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699</v>
      </c>
      <c r="AF457" s="163"/>
      <c r="AG457" s="164" t="s">
        <v>185</v>
      </c>
      <c r="AH457" s="187"/>
      <c r="AI457" s="201"/>
      <c r="AJ457" s="201"/>
      <c r="AK457" s="201"/>
      <c r="AL457" s="202"/>
      <c r="AM457" s="201"/>
      <c r="AN457" s="201"/>
      <c r="AO457" s="201"/>
      <c r="AP457" s="202"/>
      <c r="AQ457" s="216" t="s">
        <v>699</v>
      </c>
      <c r="AR457" s="163"/>
      <c r="AS457" s="164" t="s">
        <v>185</v>
      </c>
      <c r="AT457" s="187"/>
      <c r="AU457" s="163" t="s">
        <v>699</v>
      </c>
      <c r="AV457" s="163"/>
      <c r="AW457" s="164" t="s">
        <v>175</v>
      </c>
      <c r="AX457" s="165"/>
      <c r="AY457">
        <f>$AY$456</f>
        <v>1</v>
      </c>
    </row>
    <row r="458" spans="1:51" ht="23.25" customHeight="1" x14ac:dyDescent="0.15">
      <c r="A458" s="979"/>
      <c r="B458" s="238"/>
      <c r="C458" s="237"/>
      <c r="D458" s="238"/>
      <c r="E458" s="181"/>
      <c r="F458" s="182"/>
      <c r="G458" s="217" t="s">
        <v>700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700</v>
      </c>
      <c r="AC458" s="160"/>
      <c r="AD458" s="160"/>
      <c r="AE458" s="151" t="s">
        <v>700</v>
      </c>
      <c r="AF458" s="152"/>
      <c r="AG458" s="152"/>
      <c r="AH458" s="152"/>
      <c r="AI458" s="151" t="s">
        <v>700</v>
      </c>
      <c r="AJ458" s="152"/>
      <c r="AK458" s="152"/>
      <c r="AL458" s="152"/>
      <c r="AM458" s="151" t="s">
        <v>700</v>
      </c>
      <c r="AN458" s="152"/>
      <c r="AO458" s="152"/>
      <c r="AP458" s="153"/>
      <c r="AQ458" s="151" t="s">
        <v>700</v>
      </c>
      <c r="AR458" s="152"/>
      <c r="AS458" s="152"/>
      <c r="AT458" s="153"/>
      <c r="AU458" s="152" t="s">
        <v>700</v>
      </c>
      <c r="AV458" s="152"/>
      <c r="AW458" s="152"/>
      <c r="AX458" s="193"/>
      <c r="AY458">
        <f t="shared" ref="AY458:AY460" si="68">$AY$456</f>
        <v>1</v>
      </c>
    </row>
    <row r="459" spans="1:51" ht="23.25" customHeight="1" x14ac:dyDescent="0.15">
      <c r="A459" s="97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160" t="s">
        <v>700</v>
      </c>
      <c r="AC459" s="160"/>
      <c r="AD459" s="160"/>
      <c r="AE459" s="151" t="s">
        <v>700</v>
      </c>
      <c r="AF459" s="152"/>
      <c r="AG459" s="152"/>
      <c r="AH459" s="153"/>
      <c r="AI459" s="151" t="s">
        <v>700</v>
      </c>
      <c r="AJ459" s="152"/>
      <c r="AK459" s="152"/>
      <c r="AL459" s="152"/>
      <c r="AM459" s="151" t="s">
        <v>700</v>
      </c>
      <c r="AN459" s="152"/>
      <c r="AO459" s="152"/>
      <c r="AP459" s="153"/>
      <c r="AQ459" s="151" t="s">
        <v>700</v>
      </c>
      <c r="AR459" s="152"/>
      <c r="AS459" s="152"/>
      <c r="AT459" s="153"/>
      <c r="AU459" s="152" t="s">
        <v>700</v>
      </c>
      <c r="AV459" s="152"/>
      <c r="AW459" s="152"/>
      <c r="AX459" s="193"/>
      <c r="AY459">
        <f t="shared" si="68"/>
        <v>1</v>
      </c>
    </row>
    <row r="460" spans="1:51" ht="23.25" customHeight="1" x14ac:dyDescent="0.15">
      <c r="A460" s="97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700</v>
      </c>
      <c r="AF460" s="152"/>
      <c r="AG460" s="152"/>
      <c r="AH460" s="153"/>
      <c r="AI460" s="151" t="s">
        <v>700</v>
      </c>
      <c r="AJ460" s="152"/>
      <c r="AK460" s="152"/>
      <c r="AL460" s="152"/>
      <c r="AM460" s="151" t="s">
        <v>700</v>
      </c>
      <c r="AN460" s="152"/>
      <c r="AO460" s="152"/>
      <c r="AP460" s="153"/>
      <c r="AQ460" s="151" t="s">
        <v>700</v>
      </c>
      <c r="AR460" s="152"/>
      <c r="AS460" s="152"/>
      <c r="AT460" s="153"/>
      <c r="AU460" s="152" t="s">
        <v>700</v>
      </c>
      <c r="AV460" s="152"/>
      <c r="AW460" s="152"/>
      <c r="AX460" s="193"/>
      <c r="AY460">
        <f t="shared" si="68"/>
        <v>1</v>
      </c>
    </row>
    <row r="461" spans="1:51" ht="18.75" hidden="1" customHeight="1" x14ac:dyDescent="0.15">
      <c r="A461" s="979"/>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9"/>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9"/>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9"/>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9"/>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9"/>
      <c r="B482" s="238"/>
      <c r="C482" s="237"/>
      <c r="D482" s="238"/>
      <c r="E482" s="175" t="s">
        <v>700</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9"/>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9"/>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9"/>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9"/>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9"/>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9"/>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9"/>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9"/>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9"/>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9"/>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9"/>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9"/>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9"/>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9"/>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9"/>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9"/>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9"/>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9"/>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9"/>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9"/>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9"/>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9"/>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9"/>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9"/>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9"/>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9"/>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9"/>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9"/>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9"/>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9"/>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9"/>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9"/>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9"/>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9"/>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9"/>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9"/>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9"/>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9"/>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9"/>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9"/>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9"/>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9"/>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9"/>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9"/>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9"/>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9"/>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9"/>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1.75" hidden="1" customHeight="1" x14ac:dyDescent="0.15">
      <c r="A695" s="97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7" hidden="1" customHeight="1" x14ac:dyDescent="0.15">
      <c r="A696" s="97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4" hidden="1" customHeight="1" x14ac:dyDescent="0.15">
      <c r="A697" s="979"/>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18.75" hidden="1" customHeight="1" x14ac:dyDescent="0.15">
      <c r="A698" s="97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1.75" hidden="1" customHeight="1" thickBot="1" x14ac:dyDescent="0.2">
      <c r="A699" s="98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70"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71"/>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1" ht="48" customHeight="1" x14ac:dyDescent="0.15">
      <c r="A702" s="512" t="s">
        <v>139</v>
      </c>
      <c r="B702" s="513"/>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568" t="s">
        <v>637</v>
      </c>
      <c r="AE702" s="569"/>
      <c r="AF702" s="569"/>
      <c r="AG702" s="872" t="s">
        <v>666</v>
      </c>
      <c r="AH702" s="873"/>
      <c r="AI702" s="873"/>
      <c r="AJ702" s="873"/>
      <c r="AK702" s="873"/>
      <c r="AL702" s="873"/>
      <c r="AM702" s="873"/>
      <c r="AN702" s="873"/>
      <c r="AO702" s="873"/>
      <c r="AP702" s="873"/>
      <c r="AQ702" s="873"/>
      <c r="AR702" s="873"/>
      <c r="AS702" s="873"/>
      <c r="AT702" s="873"/>
      <c r="AU702" s="873"/>
      <c r="AV702" s="873"/>
      <c r="AW702" s="873"/>
      <c r="AX702" s="874"/>
    </row>
    <row r="703" spans="1:51" ht="45.75" customHeight="1" x14ac:dyDescent="0.15">
      <c r="A703" s="514"/>
      <c r="B703" s="515"/>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568" t="s">
        <v>637</v>
      </c>
      <c r="AE703" s="569"/>
      <c r="AF703" s="569"/>
      <c r="AG703" s="656" t="s">
        <v>667</v>
      </c>
      <c r="AH703" s="657"/>
      <c r="AI703" s="657"/>
      <c r="AJ703" s="657"/>
      <c r="AK703" s="657"/>
      <c r="AL703" s="657"/>
      <c r="AM703" s="657"/>
      <c r="AN703" s="657"/>
      <c r="AO703" s="657"/>
      <c r="AP703" s="657"/>
      <c r="AQ703" s="657"/>
      <c r="AR703" s="657"/>
      <c r="AS703" s="657"/>
      <c r="AT703" s="657"/>
      <c r="AU703" s="657"/>
      <c r="AV703" s="657"/>
      <c r="AW703" s="657"/>
      <c r="AX703" s="658"/>
    </row>
    <row r="704" spans="1:51" ht="52.5" customHeight="1" x14ac:dyDescent="0.15">
      <c r="A704" s="516"/>
      <c r="B704" s="517"/>
      <c r="C704" s="584" t="s">
        <v>141</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637</v>
      </c>
      <c r="AE704" s="569"/>
      <c r="AF704" s="569"/>
      <c r="AG704" s="410" t="s">
        <v>668</v>
      </c>
      <c r="AH704" s="220"/>
      <c r="AI704" s="220"/>
      <c r="AJ704" s="220"/>
      <c r="AK704" s="220"/>
      <c r="AL704" s="220"/>
      <c r="AM704" s="220"/>
      <c r="AN704" s="220"/>
      <c r="AO704" s="220"/>
      <c r="AP704" s="220"/>
      <c r="AQ704" s="220"/>
      <c r="AR704" s="220"/>
      <c r="AS704" s="220"/>
      <c r="AT704" s="220"/>
      <c r="AU704" s="220"/>
      <c r="AV704" s="220"/>
      <c r="AW704" s="220"/>
      <c r="AX704" s="411"/>
    </row>
    <row r="705" spans="1:50" ht="27" customHeight="1" x14ac:dyDescent="0.15">
      <c r="A705" s="608" t="s">
        <v>38</v>
      </c>
      <c r="B705" s="759"/>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25" t="s">
        <v>637</v>
      </c>
      <c r="AE705" s="726"/>
      <c r="AF705" s="726"/>
      <c r="AG705" s="175" t="s">
        <v>696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7"/>
      <c r="B706" s="760"/>
      <c r="C706" s="601"/>
      <c r="D706" s="602"/>
      <c r="E706" s="676" t="s">
        <v>300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69" t="s">
        <v>670</v>
      </c>
      <c r="AE706" s="170"/>
      <c r="AF706" s="171"/>
      <c r="AG706" s="410"/>
      <c r="AH706" s="220"/>
      <c r="AI706" s="220"/>
      <c r="AJ706" s="220"/>
      <c r="AK706" s="220"/>
      <c r="AL706" s="220"/>
      <c r="AM706" s="220"/>
      <c r="AN706" s="220"/>
      <c r="AO706" s="220"/>
      <c r="AP706" s="220"/>
      <c r="AQ706" s="220"/>
      <c r="AR706" s="220"/>
      <c r="AS706" s="220"/>
      <c r="AT706" s="220"/>
      <c r="AU706" s="220"/>
      <c r="AV706" s="220"/>
      <c r="AW706" s="220"/>
      <c r="AX706" s="411"/>
    </row>
    <row r="707" spans="1:50" ht="26.25" customHeight="1" x14ac:dyDescent="0.15">
      <c r="A707" s="647"/>
      <c r="B707" s="760"/>
      <c r="C707" s="603"/>
      <c r="D707" s="604"/>
      <c r="E707" s="679" t="s">
        <v>239</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6" t="s">
        <v>669</v>
      </c>
      <c r="AE707" s="567"/>
      <c r="AF707" s="567"/>
      <c r="AG707" s="410"/>
      <c r="AH707" s="220"/>
      <c r="AI707" s="220"/>
      <c r="AJ707" s="220"/>
      <c r="AK707" s="220"/>
      <c r="AL707" s="220"/>
      <c r="AM707" s="220"/>
      <c r="AN707" s="220"/>
      <c r="AO707" s="220"/>
      <c r="AP707" s="220"/>
      <c r="AQ707" s="220"/>
      <c r="AR707" s="220"/>
      <c r="AS707" s="220"/>
      <c r="AT707" s="220"/>
      <c r="AU707" s="220"/>
      <c r="AV707" s="220"/>
      <c r="AW707" s="220"/>
      <c r="AX707" s="411"/>
    </row>
    <row r="708" spans="1:50" ht="26.25" customHeight="1" x14ac:dyDescent="0.15">
      <c r="A708" s="647"/>
      <c r="B708" s="648"/>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9" t="s">
        <v>671</v>
      </c>
      <c r="AE708" s="660"/>
      <c r="AF708" s="660"/>
      <c r="AG708" s="509"/>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x14ac:dyDescent="0.15">
      <c r="A709" s="647"/>
      <c r="B709" s="648"/>
      <c r="C709" s="571" t="s">
        <v>142</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69" t="s">
        <v>637</v>
      </c>
      <c r="AE709" s="170"/>
      <c r="AF709" s="170"/>
      <c r="AG709" s="656" t="s">
        <v>672</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69" t="s">
        <v>671</v>
      </c>
      <c r="AE710" s="170"/>
      <c r="AF710" s="170"/>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69" t="s">
        <v>637</v>
      </c>
      <c r="AE711" s="170"/>
      <c r="AF711" s="170"/>
      <c r="AG711" s="656" t="s">
        <v>673</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1" t="s">
        <v>267</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644" t="s">
        <v>671</v>
      </c>
      <c r="AE712" s="645"/>
      <c r="AF712" s="645"/>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7"/>
      <c r="B713" s="648"/>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671</v>
      </c>
      <c r="AE713" s="170"/>
      <c r="AF713" s="171"/>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1" t="s">
        <v>246</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4" t="s">
        <v>637</v>
      </c>
      <c r="AE714" s="575"/>
      <c r="AF714" s="576"/>
      <c r="AG714" s="682" t="s">
        <v>672</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39</v>
      </c>
      <c r="B715" s="646"/>
      <c r="C715" s="651" t="s">
        <v>247</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674</v>
      </c>
      <c r="AE715" s="660"/>
      <c r="AF715" s="767"/>
      <c r="AG715" s="509" t="s">
        <v>675</v>
      </c>
      <c r="AH715" s="510"/>
      <c r="AI715" s="510"/>
      <c r="AJ715" s="510"/>
      <c r="AK715" s="510"/>
      <c r="AL715" s="510"/>
      <c r="AM715" s="510"/>
      <c r="AN715" s="510"/>
      <c r="AO715" s="510"/>
      <c r="AP715" s="510"/>
      <c r="AQ715" s="510"/>
      <c r="AR715" s="510"/>
      <c r="AS715" s="510"/>
      <c r="AT715" s="510"/>
      <c r="AU715" s="510"/>
      <c r="AV715" s="510"/>
      <c r="AW715" s="510"/>
      <c r="AX715" s="511"/>
    </row>
    <row r="716" spans="1:50" ht="48" customHeight="1" x14ac:dyDescent="0.15">
      <c r="A716" s="647"/>
      <c r="B716" s="648"/>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674</v>
      </c>
      <c r="AE716" s="749"/>
      <c r="AF716" s="749"/>
      <c r="AG716" s="656" t="s">
        <v>676</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1" t="s">
        <v>195</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69" t="s">
        <v>674</v>
      </c>
      <c r="AE717" s="170"/>
      <c r="AF717" s="170"/>
      <c r="AG717" s="656" t="s">
        <v>675</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69" t="s">
        <v>674</v>
      </c>
      <c r="AE718" s="170"/>
      <c r="AF718" s="170"/>
      <c r="AG718" s="178" t="s">
        <v>677</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89"/>
      <c r="AD719" s="659" t="s">
        <v>671</v>
      </c>
      <c r="AE719" s="660"/>
      <c r="AF719" s="660"/>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0"/>
      <c r="B720" s="641"/>
      <c r="C720" s="919" t="s">
        <v>260</v>
      </c>
      <c r="D720" s="917"/>
      <c r="E720" s="917"/>
      <c r="F720" s="920"/>
      <c r="G720" s="916" t="s">
        <v>261</v>
      </c>
      <c r="H720" s="917"/>
      <c r="I720" s="917"/>
      <c r="J720" s="917"/>
      <c r="K720" s="917"/>
      <c r="L720" s="917"/>
      <c r="M720" s="917"/>
      <c r="N720" s="916" t="s">
        <v>264</v>
      </c>
      <c r="O720" s="917"/>
      <c r="P720" s="917"/>
      <c r="Q720" s="917"/>
      <c r="R720" s="917"/>
      <c r="S720" s="917"/>
      <c r="T720" s="917"/>
      <c r="U720" s="917"/>
      <c r="V720" s="917"/>
      <c r="W720" s="917"/>
      <c r="X720" s="917"/>
      <c r="Y720" s="917"/>
      <c r="Z720" s="917"/>
      <c r="AA720" s="917"/>
      <c r="AB720" s="917"/>
      <c r="AC720" s="917"/>
      <c r="AD720" s="917"/>
      <c r="AE720" s="917"/>
      <c r="AF720" s="918"/>
      <c r="AG720" s="410"/>
      <c r="AH720" s="220"/>
      <c r="AI720" s="220"/>
      <c r="AJ720" s="220"/>
      <c r="AK720" s="220"/>
      <c r="AL720" s="220"/>
      <c r="AM720" s="220"/>
      <c r="AN720" s="220"/>
      <c r="AO720" s="220"/>
      <c r="AP720" s="220"/>
      <c r="AQ720" s="220"/>
      <c r="AR720" s="220"/>
      <c r="AS720" s="220"/>
      <c r="AT720" s="220"/>
      <c r="AU720" s="220"/>
      <c r="AV720" s="220"/>
      <c r="AW720" s="220"/>
      <c r="AX720" s="411"/>
    </row>
    <row r="721" spans="1:52" ht="24.75" customHeight="1" x14ac:dyDescent="0.15">
      <c r="A721" s="640"/>
      <c r="B721" s="641"/>
      <c r="C721" s="903"/>
      <c r="D721" s="904"/>
      <c r="E721" s="904"/>
      <c r="F721" s="905"/>
      <c r="G721" s="921"/>
      <c r="H721" s="922"/>
      <c r="I721" s="63" t="str">
        <f>IF(OR(G721="　", G721=""), "", "-")</f>
        <v/>
      </c>
      <c r="J721" s="902"/>
      <c r="K721" s="902"/>
      <c r="L721" s="63" t="str">
        <f>IF(M721="","","-")</f>
        <v/>
      </c>
      <c r="M721" s="64"/>
      <c r="N721" s="899"/>
      <c r="O721" s="900"/>
      <c r="P721" s="900"/>
      <c r="Q721" s="900"/>
      <c r="R721" s="900"/>
      <c r="S721" s="900"/>
      <c r="T721" s="900"/>
      <c r="U721" s="900"/>
      <c r="V721" s="900"/>
      <c r="W721" s="900"/>
      <c r="X721" s="900"/>
      <c r="Y721" s="900"/>
      <c r="Z721" s="900"/>
      <c r="AA721" s="900"/>
      <c r="AB721" s="900"/>
      <c r="AC721" s="900"/>
      <c r="AD721" s="900"/>
      <c r="AE721" s="900"/>
      <c r="AF721" s="901"/>
      <c r="AG721" s="410"/>
      <c r="AH721" s="220"/>
      <c r="AI721" s="220"/>
      <c r="AJ721" s="220"/>
      <c r="AK721" s="220"/>
      <c r="AL721" s="220"/>
      <c r="AM721" s="220"/>
      <c r="AN721" s="220"/>
      <c r="AO721" s="220"/>
      <c r="AP721" s="220"/>
      <c r="AQ721" s="220"/>
      <c r="AR721" s="220"/>
      <c r="AS721" s="220"/>
      <c r="AT721" s="220"/>
      <c r="AU721" s="220"/>
      <c r="AV721" s="220"/>
      <c r="AW721" s="220"/>
      <c r="AX721" s="411"/>
    </row>
    <row r="722" spans="1:52" ht="24.75" customHeight="1" x14ac:dyDescent="0.15">
      <c r="A722" s="640"/>
      <c r="B722" s="641"/>
      <c r="C722" s="903"/>
      <c r="D722" s="904"/>
      <c r="E722" s="904"/>
      <c r="F722" s="905"/>
      <c r="G722" s="921"/>
      <c r="H722" s="922"/>
      <c r="I722" s="63" t="str">
        <f t="shared" ref="I722:I725" si="113">IF(OR(G722="　", G722=""), "", "-")</f>
        <v/>
      </c>
      <c r="J722" s="902"/>
      <c r="K722" s="902"/>
      <c r="L722" s="63" t="str">
        <f t="shared" ref="L722:L725" si="114">IF(M722="","","-")</f>
        <v/>
      </c>
      <c r="M722" s="64"/>
      <c r="N722" s="899"/>
      <c r="O722" s="900"/>
      <c r="P722" s="900"/>
      <c r="Q722" s="900"/>
      <c r="R722" s="900"/>
      <c r="S722" s="900"/>
      <c r="T722" s="900"/>
      <c r="U722" s="900"/>
      <c r="V722" s="900"/>
      <c r="W722" s="900"/>
      <c r="X722" s="900"/>
      <c r="Y722" s="900"/>
      <c r="Z722" s="900"/>
      <c r="AA722" s="900"/>
      <c r="AB722" s="900"/>
      <c r="AC722" s="900"/>
      <c r="AD722" s="900"/>
      <c r="AE722" s="900"/>
      <c r="AF722" s="901"/>
      <c r="AG722" s="410"/>
      <c r="AH722" s="220"/>
      <c r="AI722" s="220"/>
      <c r="AJ722" s="220"/>
      <c r="AK722" s="220"/>
      <c r="AL722" s="220"/>
      <c r="AM722" s="220"/>
      <c r="AN722" s="220"/>
      <c r="AO722" s="220"/>
      <c r="AP722" s="220"/>
      <c r="AQ722" s="220"/>
      <c r="AR722" s="220"/>
      <c r="AS722" s="220"/>
      <c r="AT722" s="220"/>
      <c r="AU722" s="220"/>
      <c r="AV722" s="220"/>
      <c r="AW722" s="220"/>
      <c r="AX722" s="411"/>
    </row>
    <row r="723" spans="1:52" ht="24.75" customHeight="1" x14ac:dyDescent="0.15">
      <c r="A723" s="640"/>
      <c r="B723" s="641"/>
      <c r="C723" s="903"/>
      <c r="D723" s="904"/>
      <c r="E723" s="904"/>
      <c r="F723" s="905"/>
      <c r="G723" s="921"/>
      <c r="H723" s="922"/>
      <c r="I723" s="63" t="str">
        <f t="shared" si="113"/>
        <v/>
      </c>
      <c r="J723" s="902"/>
      <c r="K723" s="902"/>
      <c r="L723" s="63" t="str">
        <f t="shared" si="114"/>
        <v/>
      </c>
      <c r="M723" s="64"/>
      <c r="N723" s="899"/>
      <c r="O723" s="900"/>
      <c r="P723" s="900"/>
      <c r="Q723" s="900"/>
      <c r="R723" s="900"/>
      <c r="S723" s="900"/>
      <c r="T723" s="900"/>
      <c r="U723" s="900"/>
      <c r="V723" s="900"/>
      <c r="W723" s="900"/>
      <c r="X723" s="900"/>
      <c r="Y723" s="900"/>
      <c r="Z723" s="900"/>
      <c r="AA723" s="900"/>
      <c r="AB723" s="900"/>
      <c r="AC723" s="900"/>
      <c r="AD723" s="900"/>
      <c r="AE723" s="900"/>
      <c r="AF723" s="901"/>
      <c r="AG723" s="410"/>
      <c r="AH723" s="220"/>
      <c r="AI723" s="220"/>
      <c r="AJ723" s="220"/>
      <c r="AK723" s="220"/>
      <c r="AL723" s="220"/>
      <c r="AM723" s="220"/>
      <c r="AN723" s="220"/>
      <c r="AO723" s="220"/>
      <c r="AP723" s="220"/>
      <c r="AQ723" s="220"/>
      <c r="AR723" s="220"/>
      <c r="AS723" s="220"/>
      <c r="AT723" s="220"/>
      <c r="AU723" s="220"/>
      <c r="AV723" s="220"/>
      <c r="AW723" s="220"/>
      <c r="AX723" s="411"/>
    </row>
    <row r="724" spans="1:52" ht="24.75" customHeight="1" x14ac:dyDescent="0.15">
      <c r="A724" s="640"/>
      <c r="B724" s="641"/>
      <c r="C724" s="903"/>
      <c r="D724" s="904"/>
      <c r="E724" s="904"/>
      <c r="F724" s="905"/>
      <c r="G724" s="921"/>
      <c r="H724" s="922"/>
      <c r="I724" s="63" t="str">
        <f t="shared" si="113"/>
        <v/>
      </c>
      <c r="J724" s="902"/>
      <c r="K724" s="902"/>
      <c r="L724" s="63" t="str">
        <f t="shared" si="114"/>
        <v/>
      </c>
      <c r="M724" s="64"/>
      <c r="N724" s="899"/>
      <c r="O724" s="900"/>
      <c r="P724" s="900"/>
      <c r="Q724" s="900"/>
      <c r="R724" s="900"/>
      <c r="S724" s="900"/>
      <c r="T724" s="900"/>
      <c r="U724" s="900"/>
      <c r="V724" s="900"/>
      <c r="W724" s="900"/>
      <c r="X724" s="900"/>
      <c r="Y724" s="900"/>
      <c r="Z724" s="900"/>
      <c r="AA724" s="900"/>
      <c r="AB724" s="900"/>
      <c r="AC724" s="900"/>
      <c r="AD724" s="900"/>
      <c r="AE724" s="900"/>
      <c r="AF724" s="901"/>
      <c r="AG724" s="410"/>
      <c r="AH724" s="220"/>
      <c r="AI724" s="220"/>
      <c r="AJ724" s="220"/>
      <c r="AK724" s="220"/>
      <c r="AL724" s="220"/>
      <c r="AM724" s="220"/>
      <c r="AN724" s="220"/>
      <c r="AO724" s="220"/>
      <c r="AP724" s="220"/>
      <c r="AQ724" s="220"/>
      <c r="AR724" s="220"/>
      <c r="AS724" s="220"/>
      <c r="AT724" s="220"/>
      <c r="AU724" s="220"/>
      <c r="AV724" s="220"/>
      <c r="AW724" s="220"/>
      <c r="AX724" s="411"/>
    </row>
    <row r="725" spans="1:52" ht="24.75" customHeight="1" x14ac:dyDescent="0.15">
      <c r="A725" s="642"/>
      <c r="B725" s="643"/>
      <c r="C725" s="903"/>
      <c r="D725" s="904"/>
      <c r="E725" s="904"/>
      <c r="F725" s="905"/>
      <c r="G725" s="944"/>
      <c r="H725" s="945"/>
      <c r="I725" s="65" t="str">
        <f t="shared" si="113"/>
        <v/>
      </c>
      <c r="J725" s="946"/>
      <c r="K725" s="946"/>
      <c r="L725" s="65" t="str">
        <f t="shared" si="114"/>
        <v/>
      </c>
      <c r="M725" s="66"/>
      <c r="N725" s="937"/>
      <c r="O725" s="938"/>
      <c r="P725" s="938"/>
      <c r="Q725" s="938"/>
      <c r="R725" s="938"/>
      <c r="S725" s="938"/>
      <c r="T725" s="938"/>
      <c r="U725" s="938"/>
      <c r="V725" s="938"/>
      <c r="W725" s="938"/>
      <c r="X725" s="938"/>
      <c r="Y725" s="938"/>
      <c r="Z725" s="938"/>
      <c r="AA725" s="938"/>
      <c r="AB725" s="938"/>
      <c r="AC725" s="938"/>
      <c r="AD725" s="938"/>
      <c r="AE725" s="938"/>
      <c r="AF725" s="939"/>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8" t="s">
        <v>47</v>
      </c>
      <c r="B726" s="609"/>
      <c r="C726" s="425" t="s">
        <v>52</v>
      </c>
      <c r="D726" s="564"/>
      <c r="E726" s="564"/>
      <c r="F726" s="565"/>
      <c r="G726" s="787" t="s">
        <v>678</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2" ht="67.5" customHeight="1" thickBot="1" x14ac:dyDescent="0.2">
      <c r="A727" s="610"/>
      <c r="B727" s="611"/>
      <c r="C727" s="688" t="s">
        <v>56</v>
      </c>
      <c r="D727" s="689"/>
      <c r="E727" s="689"/>
      <c r="F727" s="690"/>
      <c r="G727" s="785" t="s">
        <v>679</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2"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2" ht="67.5" customHeight="1" thickBot="1" x14ac:dyDescent="0.2">
      <c r="A729" s="755" t="s">
        <v>680</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605"/>
      <c r="B733" s="606"/>
      <c r="C733" s="606"/>
      <c r="D733" s="606"/>
      <c r="E733" s="607"/>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2" ht="24.75" customHeight="1" x14ac:dyDescent="0.15">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2" ht="67.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2" ht="24.75" customHeight="1" x14ac:dyDescent="0.15">
      <c r="A736" s="764" t="s">
        <v>273</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c r="AZ736" s="10"/>
    </row>
    <row r="737" spans="1:51" ht="24.75" customHeight="1" x14ac:dyDescent="0.15">
      <c r="A737" s="142" t="s">
        <v>593</v>
      </c>
      <c r="B737" s="143"/>
      <c r="C737" s="143"/>
      <c r="D737" s="144"/>
      <c r="E737" s="90" t="s">
        <v>681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681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681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681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681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682</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683</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684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694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632</v>
      </c>
      <c r="F746" s="98"/>
      <c r="G746" s="98"/>
      <c r="H746" s="85" t="str">
        <f>IF(E746="","","-")</f>
        <v>-</v>
      </c>
      <c r="I746" s="98"/>
      <c r="J746" s="98"/>
      <c r="K746" s="85" t="str">
        <f>IF(I746="","","-")</f>
        <v/>
      </c>
      <c r="L746" s="89">
        <v>526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632</v>
      </c>
      <c r="F747" s="98"/>
      <c r="G747" s="98"/>
      <c r="H747" s="85" t="str">
        <f>IF(E747="","","-")</f>
        <v>-</v>
      </c>
      <c r="I747" s="98"/>
      <c r="J747" s="98"/>
      <c r="K747" s="85" t="str">
        <f>IF(I747="","","-")</f>
        <v/>
      </c>
      <c r="L747" s="89">
        <v>532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thickBo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4"/>
      <c r="B786" s="775"/>
      <c r="C786" s="775"/>
      <c r="D786" s="775"/>
      <c r="E786" s="775"/>
      <c r="F786" s="77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0" t="s">
        <v>305</v>
      </c>
      <c r="B787" s="751"/>
      <c r="C787" s="751"/>
      <c r="D787" s="751"/>
      <c r="E787" s="751"/>
      <c r="F787" s="752"/>
      <c r="G787" s="421" t="s">
        <v>702</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282</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15">
      <c r="A788" s="539"/>
      <c r="B788" s="753"/>
      <c r="C788" s="753"/>
      <c r="D788" s="753"/>
      <c r="E788" s="753"/>
      <c r="F788" s="754"/>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75" customHeight="1" x14ac:dyDescent="0.15">
      <c r="A789" s="539"/>
      <c r="B789" s="753"/>
      <c r="C789" s="753"/>
      <c r="D789" s="753"/>
      <c r="E789" s="753"/>
      <c r="F789" s="754"/>
      <c r="G789" s="431" t="s">
        <v>685</v>
      </c>
      <c r="H789" s="432"/>
      <c r="I789" s="432"/>
      <c r="J789" s="432"/>
      <c r="K789" s="433"/>
      <c r="L789" s="434" t="s">
        <v>689</v>
      </c>
      <c r="M789" s="435"/>
      <c r="N789" s="435"/>
      <c r="O789" s="435"/>
      <c r="P789" s="435"/>
      <c r="Q789" s="435"/>
      <c r="R789" s="435"/>
      <c r="S789" s="435"/>
      <c r="T789" s="435"/>
      <c r="U789" s="435"/>
      <c r="V789" s="435"/>
      <c r="W789" s="435"/>
      <c r="X789" s="436"/>
      <c r="Y789" s="437">
        <v>11.3</v>
      </c>
      <c r="Z789" s="438"/>
      <c r="AA789" s="438"/>
      <c r="AB789" s="540"/>
      <c r="AC789" s="431"/>
      <c r="AD789" s="432"/>
      <c r="AE789" s="432"/>
      <c r="AF789" s="432"/>
      <c r="AG789" s="433"/>
      <c r="AH789" s="434"/>
      <c r="AI789" s="435"/>
      <c r="AJ789" s="435"/>
      <c r="AK789" s="435"/>
      <c r="AL789" s="435"/>
      <c r="AM789" s="435"/>
      <c r="AN789" s="435"/>
      <c r="AO789" s="435"/>
      <c r="AP789" s="435"/>
      <c r="AQ789" s="435"/>
      <c r="AR789" s="435"/>
      <c r="AS789" s="435"/>
      <c r="AT789" s="436"/>
      <c r="AU789" s="437"/>
      <c r="AV789" s="438"/>
      <c r="AW789" s="438"/>
      <c r="AX789" s="439"/>
    </row>
    <row r="790" spans="1:51" ht="24.75" customHeight="1" x14ac:dyDescent="0.15">
      <c r="A790" s="539"/>
      <c r="B790" s="753"/>
      <c r="C790" s="753"/>
      <c r="D790" s="753"/>
      <c r="E790" s="753"/>
      <c r="F790" s="754"/>
      <c r="G790" s="333" t="s">
        <v>686</v>
      </c>
      <c r="H790" s="334"/>
      <c r="I790" s="334"/>
      <c r="J790" s="334"/>
      <c r="K790" s="335"/>
      <c r="L790" s="383" t="s">
        <v>690</v>
      </c>
      <c r="M790" s="384"/>
      <c r="N790" s="384"/>
      <c r="O790" s="384"/>
      <c r="P790" s="384"/>
      <c r="Q790" s="384"/>
      <c r="R790" s="384"/>
      <c r="S790" s="384"/>
      <c r="T790" s="384"/>
      <c r="U790" s="384"/>
      <c r="V790" s="384"/>
      <c r="W790" s="384"/>
      <c r="X790" s="385"/>
      <c r="Y790" s="380">
        <v>13.6</v>
      </c>
      <c r="Z790" s="381"/>
      <c r="AA790" s="381"/>
      <c r="AB790" s="388"/>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9"/>
      <c r="B791" s="753"/>
      <c r="C791" s="753"/>
      <c r="D791" s="753"/>
      <c r="E791" s="753"/>
      <c r="F791" s="754"/>
      <c r="G791" s="333" t="s">
        <v>688</v>
      </c>
      <c r="H791" s="334"/>
      <c r="I791" s="334"/>
      <c r="J791" s="334"/>
      <c r="K791" s="335"/>
      <c r="L791" s="383" t="s">
        <v>695</v>
      </c>
      <c r="M791" s="384"/>
      <c r="N791" s="384"/>
      <c r="O791" s="384"/>
      <c r="P791" s="384"/>
      <c r="Q791" s="384"/>
      <c r="R791" s="384"/>
      <c r="S791" s="384"/>
      <c r="T791" s="384"/>
      <c r="U791" s="384"/>
      <c r="V791" s="384"/>
      <c r="W791" s="384"/>
      <c r="X791" s="385"/>
      <c r="Y791" s="380">
        <v>2.7</v>
      </c>
      <c r="Z791" s="381"/>
      <c r="AA791" s="381"/>
      <c r="AB791" s="388"/>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9"/>
      <c r="B792" s="753"/>
      <c r="C792" s="753"/>
      <c r="D792" s="753"/>
      <c r="E792" s="753"/>
      <c r="F792" s="754"/>
      <c r="G792" s="333" t="s">
        <v>687</v>
      </c>
      <c r="H792" s="597"/>
      <c r="I792" s="597"/>
      <c r="J792" s="597"/>
      <c r="K792" s="598"/>
      <c r="L792" s="383" t="s">
        <v>691</v>
      </c>
      <c r="M792" s="599"/>
      <c r="N792" s="599"/>
      <c r="O792" s="599"/>
      <c r="P792" s="599"/>
      <c r="Q792" s="599"/>
      <c r="R792" s="599"/>
      <c r="S792" s="599"/>
      <c r="T792" s="599"/>
      <c r="U792" s="599"/>
      <c r="V792" s="599"/>
      <c r="W792" s="599"/>
      <c r="X792" s="600"/>
      <c r="Y792" s="380">
        <v>2.2999999999999998</v>
      </c>
      <c r="Z792" s="381"/>
      <c r="AA792" s="381"/>
      <c r="AB792" s="388"/>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9"/>
      <c r="B793" s="753"/>
      <c r="C793" s="753"/>
      <c r="D793" s="753"/>
      <c r="E793" s="753"/>
      <c r="F793" s="754"/>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8"/>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9"/>
      <c r="B794" s="753"/>
      <c r="C794" s="753"/>
      <c r="D794" s="753"/>
      <c r="E794" s="753"/>
      <c r="F794" s="754"/>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8"/>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9"/>
      <c r="B795" s="753"/>
      <c r="C795" s="753"/>
      <c r="D795" s="753"/>
      <c r="E795" s="753"/>
      <c r="F795" s="754"/>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8"/>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9"/>
      <c r="B796" s="753"/>
      <c r="C796" s="753"/>
      <c r="D796" s="753"/>
      <c r="E796" s="753"/>
      <c r="F796" s="754"/>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8"/>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9"/>
      <c r="B797" s="753"/>
      <c r="C797" s="753"/>
      <c r="D797" s="753"/>
      <c r="E797" s="753"/>
      <c r="F797" s="754"/>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8"/>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9"/>
      <c r="B798" s="753"/>
      <c r="C798" s="753"/>
      <c r="D798" s="753"/>
      <c r="E798" s="753"/>
      <c r="F798" s="754"/>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8"/>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9"/>
      <c r="B799" s="753"/>
      <c r="C799" s="753"/>
      <c r="D799" s="753"/>
      <c r="E799" s="753"/>
      <c r="F799" s="754"/>
      <c r="G799" s="392" t="s">
        <v>20</v>
      </c>
      <c r="H799" s="393"/>
      <c r="I799" s="393"/>
      <c r="J799" s="393"/>
      <c r="K799" s="393"/>
      <c r="L799" s="394"/>
      <c r="M799" s="395"/>
      <c r="N799" s="395"/>
      <c r="O799" s="395"/>
      <c r="P799" s="395"/>
      <c r="Q799" s="395"/>
      <c r="R799" s="395"/>
      <c r="S799" s="395"/>
      <c r="T799" s="395"/>
      <c r="U799" s="395"/>
      <c r="V799" s="395"/>
      <c r="W799" s="395"/>
      <c r="X799" s="396"/>
      <c r="Y799" s="397">
        <f>SUM(Y789:AB798)</f>
        <v>29.9</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39"/>
      <c r="B800" s="753"/>
      <c r="C800" s="753"/>
      <c r="D800" s="753"/>
      <c r="E800" s="753"/>
      <c r="F800" s="754"/>
      <c r="G800" s="421" t="s">
        <v>242</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241</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0</v>
      </c>
    </row>
    <row r="801" spans="1:51" ht="24.75" hidden="1" customHeight="1" x14ac:dyDescent="0.15">
      <c r="A801" s="539"/>
      <c r="B801" s="753"/>
      <c r="C801" s="753"/>
      <c r="D801" s="753"/>
      <c r="E801" s="753"/>
      <c r="F801" s="754"/>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0</v>
      </c>
    </row>
    <row r="802" spans="1:51" ht="24.75" hidden="1" customHeight="1" x14ac:dyDescent="0.15">
      <c r="A802" s="539"/>
      <c r="B802" s="753"/>
      <c r="C802" s="753"/>
      <c r="D802" s="753"/>
      <c r="E802" s="753"/>
      <c r="F802" s="754"/>
      <c r="G802" s="431"/>
      <c r="H802" s="432"/>
      <c r="I802" s="432"/>
      <c r="J802" s="432"/>
      <c r="K802" s="433"/>
      <c r="L802" s="434"/>
      <c r="M802" s="435"/>
      <c r="N802" s="435"/>
      <c r="O802" s="435"/>
      <c r="P802" s="435"/>
      <c r="Q802" s="435"/>
      <c r="R802" s="435"/>
      <c r="S802" s="435"/>
      <c r="T802" s="435"/>
      <c r="U802" s="435"/>
      <c r="V802" s="435"/>
      <c r="W802" s="435"/>
      <c r="X802" s="436"/>
      <c r="Y802" s="437"/>
      <c r="Z802" s="438"/>
      <c r="AA802" s="438"/>
      <c r="AB802" s="540"/>
      <c r="AC802" s="431"/>
      <c r="AD802" s="432"/>
      <c r="AE802" s="432"/>
      <c r="AF802" s="432"/>
      <c r="AG802" s="433"/>
      <c r="AH802" s="434"/>
      <c r="AI802" s="435"/>
      <c r="AJ802" s="435"/>
      <c r="AK802" s="435"/>
      <c r="AL802" s="435"/>
      <c r="AM802" s="435"/>
      <c r="AN802" s="435"/>
      <c r="AO802" s="435"/>
      <c r="AP802" s="435"/>
      <c r="AQ802" s="435"/>
      <c r="AR802" s="435"/>
      <c r="AS802" s="435"/>
      <c r="AT802" s="436"/>
      <c r="AU802" s="437"/>
      <c r="AV802" s="438"/>
      <c r="AW802" s="438"/>
      <c r="AX802" s="439"/>
      <c r="AY802">
        <f t="shared" ref="AY802:AY812" si="115">$AY$800</f>
        <v>0</v>
      </c>
    </row>
    <row r="803" spans="1:51" ht="24.75" hidden="1" customHeight="1" x14ac:dyDescent="0.15">
      <c r="A803" s="539"/>
      <c r="B803" s="753"/>
      <c r="C803" s="753"/>
      <c r="D803" s="753"/>
      <c r="E803" s="753"/>
      <c r="F803" s="754"/>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8"/>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9"/>
      <c r="B804" s="753"/>
      <c r="C804" s="753"/>
      <c r="D804" s="753"/>
      <c r="E804" s="753"/>
      <c r="F804" s="754"/>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8"/>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9"/>
      <c r="B805" s="753"/>
      <c r="C805" s="753"/>
      <c r="D805" s="753"/>
      <c r="E805" s="753"/>
      <c r="F805" s="754"/>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8"/>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9"/>
      <c r="B806" s="753"/>
      <c r="C806" s="753"/>
      <c r="D806" s="753"/>
      <c r="E806" s="753"/>
      <c r="F806" s="754"/>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8"/>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9"/>
      <c r="B807" s="753"/>
      <c r="C807" s="753"/>
      <c r="D807" s="753"/>
      <c r="E807" s="753"/>
      <c r="F807" s="754"/>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8"/>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9"/>
      <c r="B808" s="753"/>
      <c r="C808" s="753"/>
      <c r="D808" s="753"/>
      <c r="E808" s="753"/>
      <c r="F808" s="754"/>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8"/>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9"/>
      <c r="B809" s="753"/>
      <c r="C809" s="753"/>
      <c r="D809" s="753"/>
      <c r="E809" s="753"/>
      <c r="F809" s="754"/>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8"/>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9"/>
      <c r="B810" s="753"/>
      <c r="C810" s="753"/>
      <c r="D810" s="753"/>
      <c r="E810" s="753"/>
      <c r="F810" s="754"/>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8"/>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9"/>
      <c r="B811" s="753"/>
      <c r="C811" s="753"/>
      <c r="D811" s="753"/>
      <c r="E811" s="753"/>
      <c r="F811" s="754"/>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8"/>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9"/>
      <c r="B812" s="753"/>
      <c r="C812" s="753"/>
      <c r="D812" s="753"/>
      <c r="E812" s="753"/>
      <c r="F812" s="754"/>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9"/>
      <c r="B813" s="753"/>
      <c r="C813" s="753"/>
      <c r="D813" s="753"/>
      <c r="E813" s="753"/>
      <c r="F813" s="754"/>
      <c r="G813" s="421" t="s">
        <v>243</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244</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0</v>
      </c>
    </row>
    <row r="814" spans="1:51" ht="24.75" hidden="1" customHeight="1" x14ac:dyDescent="0.15">
      <c r="A814" s="539"/>
      <c r="B814" s="753"/>
      <c r="C814" s="753"/>
      <c r="D814" s="753"/>
      <c r="E814" s="753"/>
      <c r="F814" s="754"/>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0</v>
      </c>
    </row>
    <row r="815" spans="1:51" ht="24.75" hidden="1" customHeight="1" x14ac:dyDescent="0.15">
      <c r="A815" s="539"/>
      <c r="B815" s="753"/>
      <c r="C815" s="753"/>
      <c r="D815" s="753"/>
      <c r="E815" s="753"/>
      <c r="F815" s="754"/>
      <c r="G815" s="431"/>
      <c r="H815" s="432"/>
      <c r="I815" s="432"/>
      <c r="J815" s="432"/>
      <c r="K815" s="433"/>
      <c r="L815" s="434"/>
      <c r="M815" s="435"/>
      <c r="N815" s="435"/>
      <c r="O815" s="435"/>
      <c r="P815" s="435"/>
      <c r="Q815" s="435"/>
      <c r="R815" s="435"/>
      <c r="S815" s="435"/>
      <c r="T815" s="435"/>
      <c r="U815" s="435"/>
      <c r="V815" s="435"/>
      <c r="W815" s="435"/>
      <c r="X815" s="436"/>
      <c r="Y815" s="437"/>
      <c r="Z815" s="438"/>
      <c r="AA815" s="438"/>
      <c r="AB815" s="540"/>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0</v>
      </c>
    </row>
    <row r="816" spans="1:51" ht="24.75" hidden="1" customHeight="1" x14ac:dyDescent="0.15">
      <c r="A816" s="539"/>
      <c r="B816" s="753"/>
      <c r="C816" s="753"/>
      <c r="D816" s="753"/>
      <c r="E816" s="753"/>
      <c r="F816" s="754"/>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8"/>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9"/>
      <c r="B817" s="753"/>
      <c r="C817" s="753"/>
      <c r="D817" s="753"/>
      <c r="E817" s="753"/>
      <c r="F817" s="754"/>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8"/>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9"/>
      <c r="B818" s="753"/>
      <c r="C818" s="753"/>
      <c r="D818" s="753"/>
      <c r="E818" s="753"/>
      <c r="F818" s="754"/>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8"/>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9"/>
      <c r="B819" s="753"/>
      <c r="C819" s="753"/>
      <c r="D819" s="753"/>
      <c r="E819" s="753"/>
      <c r="F819" s="754"/>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8"/>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9"/>
      <c r="B820" s="753"/>
      <c r="C820" s="753"/>
      <c r="D820" s="753"/>
      <c r="E820" s="753"/>
      <c r="F820" s="754"/>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8"/>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9"/>
      <c r="B821" s="753"/>
      <c r="C821" s="753"/>
      <c r="D821" s="753"/>
      <c r="E821" s="753"/>
      <c r="F821" s="754"/>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8"/>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9"/>
      <c r="B822" s="753"/>
      <c r="C822" s="753"/>
      <c r="D822" s="753"/>
      <c r="E822" s="753"/>
      <c r="F822" s="754"/>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8"/>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9"/>
      <c r="B823" s="753"/>
      <c r="C823" s="753"/>
      <c r="D823" s="753"/>
      <c r="E823" s="753"/>
      <c r="F823" s="754"/>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8"/>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9"/>
      <c r="B824" s="753"/>
      <c r="C824" s="753"/>
      <c r="D824" s="753"/>
      <c r="E824" s="753"/>
      <c r="F824" s="754"/>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8"/>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9"/>
      <c r="B825" s="753"/>
      <c r="C825" s="753"/>
      <c r="D825" s="753"/>
      <c r="E825" s="753"/>
      <c r="F825" s="754"/>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9"/>
      <c r="B826" s="753"/>
      <c r="C826" s="753"/>
      <c r="D826" s="753"/>
      <c r="E826" s="753"/>
      <c r="F826" s="754"/>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15">
      <c r="A827" s="539"/>
      <c r="B827" s="753"/>
      <c r="C827" s="753"/>
      <c r="D827" s="753"/>
      <c r="E827" s="753"/>
      <c r="F827" s="754"/>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15">
      <c r="A828" s="539"/>
      <c r="B828" s="753"/>
      <c r="C828" s="753"/>
      <c r="D828" s="753"/>
      <c r="E828" s="753"/>
      <c r="F828" s="754"/>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40"/>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15">
      <c r="A829" s="539"/>
      <c r="B829" s="753"/>
      <c r="C829" s="753"/>
      <c r="D829" s="753"/>
      <c r="E829" s="753"/>
      <c r="F829" s="754"/>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8"/>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9"/>
      <c r="B830" s="753"/>
      <c r="C830" s="753"/>
      <c r="D830" s="753"/>
      <c r="E830" s="753"/>
      <c r="F830" s="754"/>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8"/>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9"/>
      <c r="B831" s="753"/>
      <c r="C831" s="753"/>
      <c r="D831" s="753"/>
      <c r="E831" s="753"/>
      <c r="F831" s="754"/>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8"/>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9"/>
      <c r="B832" s="753"/>
      <c r="C832" s="753"/>
      <c r="D832" s="753"/>
      <c r="E832" s="753"/>
      <c r="F832" s="754"/>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8"/>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9"/>
      <c r="B833" s="753"/>
      <c r="C833" s="753"/>
      <c r="D833" s="753"/>
      <c r="E833" s="753"/>
      <c r="F833" s="754"/>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8"/>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9"/>
      <c r="B834" s="753"/>
      <c r="C834" s="753"/>
      <c r="D834" s="753"/>
      <c r="E834" s="753"/>
      <c r="F834" s="754"/>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8"/>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9"/>
      <c r="B835" s="753"/>
      <c r="C835" s="753"/>
      <c r="D835" s="753"/>
      <c r="E835" s="753"/>
      <c r="F835" s="754"/>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8"/>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9"/>
      <c r="B836" s="753"/>
      <c r="C836" s="753"/>
      <c r="D836" s="753"/>
      <c r="E836" s="753"/>
      <c r="F836" s="754"/>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8"/>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9"/>
      <c r="B837" s="753"/>
      <c r="C837" s="753"/>
      <c r="D837" s="753"/>
      <c r="E837" s="753"/>
      <c r="F837" s="754"/>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8"/>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9"/>
      <c r="B838" s="753"/>
      <c r="C838" s="753"/>
      <c r="D838" s="753"/>
      <c r="E838" s="753"/>
      <c r="F838" s="754"/>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40" t="s">
        <v>265</v>
      </c>
      <c r="AM839" s="941"/>
      <c r="AN839" s="94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8"/>
      <c r="AP844" s="409" t="s">
        <v>222</v>
      </c>
      <c r="AQ844" s="409"/>
      <c r="AR844" s="409"/>
      <c r="AS844" s="409"/>
      <c r="AT844" s="409"/>
      <c r="AU844" s="409"/>
      <c r="AV844" s="409"/>
      <c r="AW844" s="409"/>
      <c r="AX844" s="409"/>
    </row>
    <row r="845" spans="1:51" ht="30" customHeight="1" x14ac:dyDescent="0.15">
      <c r="A845" s="387">
        <v>1</v>
      </c>
      <c r="B845" s="387">
        <v>1</v>
      </c>
      <c r="C845" s="406" t="s">
        <v>692</v>
      </c>
      <c r="D845" s="401"/>
      <c r="E845" s="401"/>
      <c r="F845" s="401"/>
      <c r="G845" s="401"/>
      <c r="H845" s="401"/>
      <c r="I845" s="401"/>
      <c r="J845" s="402">
        <v>4010005018454</v>
      </c>
      <c r="K845" s="403"/>
      <c r="L845" s="403"/>
      <c r="M845" s="403"/>
      <c r="N845" s="403"/>
      <c r="O845" s="403"/>
      <c r="P845" s="407" t="s">
        <v>693</v>
      </c>
      <c r="Q845" s="302"/>
      <c r="R845" s="302"/>
      <c r="S845" s="302"/>
      <c r="T845" s="302"/>
      <c r="U845" s="302"/>
      <c r="V845" s="302"/>
      <c r="W845" s="302"/>
      <c r="X845" s="302"/>
      <c r="Y845" s="303">
        <v>30</v>
      </c>
      <c r="Z845" s="304"/>
      <c r="AA845" s="304"/>
      <c r="AB845" s="305"/>
      <c r="AC845" s="307" t="s">
        <v>292</v>
      </c>
      <c r="AD845" s="308"/>
      <c r="AE845" s="308"/>
      <c r="AF845" s="308"/>
      <c r="AG845" s="308"/>
      <c r="AH845" s="404">
        <v>1</v>
      </c>
      <c r="AI845" s="405"/>
      <c r="AJ845" s="405"/>
      <c r="AK845" s="405"/>
      <c r="AL845" s="311">
        <v>99</v>
      </c>
      <c r="AM845" s="312"/>
      <c r="AN845" s="312"/>
      <c r="AO845" s="313"/>
      <c r="AP845" s="306"/>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0</v>
      </c>
    </row>
    <row r="878" spans="1:51" ht="30" hidden="1" customHeight="1" x14ac:dyDescent="0.15">
      <c r="A878" s="387">
        <v>1</v>
      </c>
      <c r="B878" s="387">
        <v>1</v>
      </c>
      <c r="C878" s="401"/>
      <c r="D878" s="401"/>
      <c r="E878" s="401"/>
      <c r="F878" s="401"/>
      <c r="G878" s="401"/>
      <c r="H878" s="401"/>
      <c r="I878" s="401"/>
      <c r="J878" s="402"/>
      <c r="K878" s="403"/>
      <c r="L878" s="403"/>
      <c r="M878" s="403"/>
      <c r="N878" s="403"/>
      <c r="O878" s="403"/>
      <c r="P878" s="302"/>
      <c r="Q878" s="302"/>
      <c r="R878" s="302"/>
      <c r="S878" s="302"/>
      <c r="T878" s="302"/>
      <c r="U878" s="302"/>
      <c r="V878" s="302"/>
      <c r="W878" s="302"/>
      <c r="X878" s="302"/>
      <c r="Y878" s="303"/>
      <c r="Z878" s="304"/>
      <c r="AA878" s="304"/>
      <c r="AB878" s="305"/>
      <c r="AC878" s="307"/>
      <c r="AD878" s="308"/>
      <c r="AE878" s="308"/>
      <c r="AF878" s="308"/>
      <c r="AG878" s="308"/>
      <c r="AH878" s="404"/>
      <c r="AI878" s="405"/>
      <c r="AJ878" s="405"/>
      <c r="AK878" s="405"/>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03"/>
      <c r="Z911" s="304"/>
      <c r="AA911" s="304"/>
      <c r="AB911" s="305"/>
      <c r="AC911" s="307"/>
      <c r="AD911" s="308"/>
      <c r="AE911" s="308"/>
      <c r="AF911" s="308"/>
      <c r="AG911" s="308"/>
      <c r="AH911" s="404"/>
      <c r="AI911" s="405"/>
      <c r="AJ911" s="405"/>
      <c r="AK911" s="405"/>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8"/>
      <c r="AE912" s="308"/>
      <c r="AF912" s="308"/>
      <c r="AG912" s="308"/>
      <c r="AH912" s="404"/>
      <c r="AI912" s="405"/>
      <c r="AJ912" s="405"/>
      <c r="AK912" s="405"/>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8"/>
      <c r="AE944" s="308"/>
      <c r="AF944" s="308"/>
      <c r="AG944" s="308"/>
      <c r="AH944" s="404"/>
      <c r="AI944" s="405"/>
      <c r="AJ944" s="405"/>
      <c r="AK944" s="405"/>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5" t="s">
        <v>250</v>
      </c>
      <c r="B1106" s="876"/>
      <c r="C1106" s="876"/>
      <c r="D1106" s="876"/>
      <c r="E1106" s="876"/>
      <c r="F1106" s="876"/>
      <c r="G1106" s="876"/>
      <c r="H1106" s="876"/>
      <c r="I1106" s="876"/>
      <c r="J1106" s="876"/>
      <c r="K1106" s="876"/>
      <c r="L1106" s="876"/>
      <c r="M1106" s="876"/>
      <c r="N1106" s="876"/>
      <c r="O1106" s="876"/>
      <c r="P1106" s="876"/>
      <c r="Q1106" s="876"/>
      <c r="R1106" s="876"/>
      <c r="S1106" s="876"/>
      <c r="T1106" s="876"/>
      <c r="U1106" s="876"/>
      <c r="V1106" s="876"/>
      <c r="W1106" s="876"/>
      <c r="X1106" s="876"/>
      <c r="Y1106" s="876"/>
      <c r="Z1106" s="876"/>
      <c r="AA1106" s="876"/>
      <c r="AB1106" s="876"/>
      <c r="AC1106" s="876"/>
      <c r="AD1106" s="876"/>
      <c r="AE1106" s="876"/>
      <c r="AF1106" s="876"/>
      <c r="AG1106" s="876"/>
      <c r="AH1106" s="876"/>
      <c r="AI1106" s="876"/>
      <c r="AJ1106" s="876"/>
      <c r="AK1106" s="877"/>
      <c r="AL1106" s="942" t="s">
        <v>265</v>
      </c>
      <c r="AM1106" s="943"/>
      <c r="AN1106" s="94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8"/>
      <c r="E1109" s="262" t="s">
        <v>214</v>
      </c>
      <c r="F1109" s="878"/>
      <c r="G1109" s="878"/>
      <c r="H1109" s="878"/>
      <c r="I1109" s="878"/>
      <c r="J1109" s="262" t="s">
        <v>221</v>
      </c>
      <c r="K1109" s="262"/>
      <c r="L1109" s="262"/>
      <c r="M1109" s="262"/>
      <c r="N1109" s="262"/>
      <c r="O1109" s="262"/>
      <c r="P1109" s="330" t="s">
        <v>27</v>
      </c>
      <c r="Q1109" s="330"/>
      <c r="R1109" s="330"/>
      <c r="S1109" s="330"/>
      <c r="T1109" s="330"/>
      <c r="U1109" s="330"/>
      <c r="V1109" s="330"/>
      <c r="W1109" s="330"/>
      <c r="X1109" s="330"/>
      <c r="Y1109" s="262" t="s">
        <v>223</v>
      </c>
      <c r="Z1109" s="878"/>
      <c r="AA1109" s="878"/>
      <c r="AB1109" s="878"/>
      <c r="AC1109" s="262" t="s">
        <v>197</v>
      </c>
      <c r="AD1109" s="262"/>
      <c r="AE1109" s="262"/>
      <c r="AF1109" s="262"/>
      <c r="AG1109" s="262"/>
      <c r="AH1109" s="330" t="s">
        <v>210</v>
      </c>
      <c r="AI1109" s="331"/>
      <c r="AJ1109" s="331"/>
      <c r="AK1109" s="331"/>
      <c r="AL1109" s="331" t="s">
        <v>21</v>
      </c>
      <c r="AM1109" s="331"/>
      <c r="AN1109" s="331"/>
      <c r="AO1109" s="881"/>
      <c r="AP1109" s="409" t="s">
        <v>251</v>
      </c>
      <c r="AQ1109" s="409"/>
      <c r="AR1109" s="409"/>
      <c r="AS1109" s="409"/>
      <c r="AT1109" s="409"/>
      <c r="AU1109" s="409"/>
      <c r="AV1109" s="409"/>
      <c r="AW1109" s="409"/>
      <c r="AX1109" s="409"/>
    </row>
    <row r="1110" spans="1:51" ht="30" customHeight="1" x14ac:dyDescent="0.15">
      <c r="A1110" s="387">
        <v>1</v>
      </c>
      <c r="B1110" s="387">
        <v>1</v>
      </c>
      <c r="C1110" s="880"/>
      <c r="D1110" s="880"/>
      <c r="E1110" s="247"/>
      <c r="F1110" s="879"/>
      <c r="G1110" s="879"/>
      <c r="H1110" s="879"/>
      <c r="I1110" s="879"/>
      <c r="J1110" s="402"/>
      <c r="K1110" s="403"/>
      <c r="L1110" s="403"/>
      <c r="M1110" s="403"/>
      <c r="N1110" s="403"/>
      <c r="O1110" s="403"/>
      <c r="P1110" s="407"/>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7">
        <v>2</v>
      </c>
      <c r="B1111" s="387">
        <v>1</v>
      </c>
      <c r="C1111" s="880"/>
      <c r="D1111" s="880"/>
      <c r="E1111" s="879"/>
      <c r="F1111" s="879"/>
      <c r="G1111" s="879"/>
      <c r="H1111" s="879"/>
      <c r="I1111" s="879"/>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80"/>
      <c r="D1112" s="880"/>
      <c r="E1112" s="879"/>
      <c r="F1112" s="879"/>
      <c r="G1112" s="879"/>
      <c r="H1112" s="879"/>
      <c r="I1112" s="879"/>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80"/>
      <c r="D1113" s="880"/>
      <c r="E1113" s="879"/>
      <c r="F1113" s="879"/>
      <c r="G1113" s="879"/>
      <c r="H1113" s="879"/>
      <c r="I1113" s="879"/>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80"/>
      <c r="D1114" s="880"/>
      <c r="E1114" s="879"/>
      <c r="F1114" s="879"/>
      <c r="G1114" s="879"/>
      <c r="H1114" s="879"/>
      <c r="I1114" s="879"/>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80"/>
      <c r="D1115" s="880"/>
      <c r="E1115" s="879"/>
      <c r="F1115" s="879"/>
      <c r="G1115" s="879"/>
      <c r="H1115" s="879"/>
      <c r="I1115" s="879"/>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80"/>
      <c r="D1116" s="880"/>
      <c r="E1116" s="879"/>
      <c r="F1116" s="879"/>
      <c r="G1116" s="879"/>
      <c r="H1116" s="879"/>
      <c r="I1116" s="879"/>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80"/>
      <c r="D1117" s="880"/>
      <c r="E1117" s="879"/>
      <c r="F1117" s="879"/>
      <c r="G1117" s="879"/>
      <c r="H1117" s="879"/>
      <c r="I1117" s="879"/>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80"/>
      <c r="D1118" s="880"/>
      <c r="E1118" s="879"/>
      <c r="F1118" s="879"/>
      <c r="G1118" s="879"/>
      <c r="H1118" s="879"/>
      <c r="I1118" s="879"/>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80"/>
      <c r="D1119" s="880"/>
      <c r="E1119" s="879"/>
      <c r="F1119" s="879"/>
      <c r="G1119" s="879"/>
      <c r="H1119" s="879"/>
      <c r="I1119" s="879"/>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80"/>
      <c r="D1120" s="880"/>
      <c r="E1120" s="879"/>
      <c r="F1120" s="879"/>
      <c r="G1120" s="879"/>
      <c r="H1120" s="879"/>
      <c r="I1120" s="879"/>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80"/>
      <c r="D1121" s="880"/>
      <c r="E1121" s="879"/>
      <c r="F1121" s="879"/>
      <c r="G1121" s="879"/>
      <c r="H1121" s="879"/>
      <c r="I1121" s="879"/>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80"/>
      <c r="D1122" s="880"/>
      <c r="E1122" s="879"/>
      <c r="F1122" s="879"/>
      <c r="G1122" s="879"/>
      <c r="H1122" s="879"/>
      <c r="I1122" s="879"/>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80"/>
      <c r="D1123" s="880"/>
      <c r="E1123" s="879"/>
      <c r="F1123" s="879"/>
      <c r="G1123" s="879"/>
      <c r="H1123" s="879"/>
      <c r="I1123" s="879"/>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80"/>
      <c r="D1124" s="880"/>
      <c r="E1124" s="879"/>
      <c r="F1124" s="879"/>
      <c r="G1124" s="879"/>
      <c r="H1124" s="879"/>
      <c r="I1124" s="879"/>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80"/>
      <c r="D1125" s="880"/>
      <c r="E1125" s="879"/>
      <c r="F1125" s="879"/>
      <c r="G1125" s="879"/>
      <c r="H1125" s="879"/>
      <c r="I1125" s="879"/>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80"/>
      <c r="D1126" s="880"/>
      <c r="E1126" s="879"/>
      <c r="F1126" s="879"/>
      <c r="G1126" s="879"/>
      <c r="H1126" s="879"/>
      <c r="I1126" s="879"/>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80"/>
      <c r="D1127" s="880"/>
      <c r="E1127" s="247"/>
      <c r="F1127" s="879"/>
      <c r="G1127" s="879"/>
      <c r="H1127" s="879"/>
      <c r="I1127" s="879"/>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80"/>
      <c r="D1128" s="880"/>
      <c r="E1128" s="879"/>
      <c r="F1128" s="879"/>
      <c r="G1128" s="879"/>
      <c r="H1128" s="879"/>
      <c r="I1128" s="879"/>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80"/>
      <c r="D1129" s="880"/>
      <c r="E1129" s="879"/>
      <c r="F1129" s="879"/>
      <c r="G1129" s="879"/>
      <c r="H1129" s="879"/>
      <c r="I1129" s="879"/>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80"/>
      <c r="D1130" s="880"/>
      <c r="E1130" s="879"/>
      <c r="F1130" s="879"/>
      <c r="G1130" s="879"/>
      <c r="H1130" s="879"/>
      <c r="I1130" s="879"/>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80"/>
      <c r="D1131" s="880"/>
      <c r="E1131" s="879"/>
      <c r="F1131" s="879"/>
      <c r="G1131" s="879"/>
      <c r="H1131" s="879"/>
      <c r="I1131" s="879"/>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80"/>
      <c r="D1132" s="880"/>
      <c r="E1132" s="879"/>
      <c r="F1132" s="879"/>
      <c r="G1132" s="879"/>
      <c r="H1132" s="879"/>
      <c r="I1132" s="879"/>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80"/>
      <c r="D1133" s="880"/>
      <c r="E1133" s="879"/>
      <c r="F1133" s="879"/>
      <c r="G1133" s="879"/>
      <c r="H1133" s="879"/>
      <c r="I1133" s="879"/>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80"/>
      <c r="D1134" s="880"/>
      <c r="E1134" s="879"/>
      <c r="F1134" s="879"/>
      <c r="G1134" s="879"/>
      <c r="H1134" s="879"/>
      <c r="I1134" s="879"/>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80"/>
      <c r="D1135" s="880"/>
      <c r="E1135" s="879"/>
      <c r="F1135" s="879"/>
      <c r="G1135" s="879"/>
      <c r="H1135" s="879"/>
      <c r="I1135" s="879"/>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80"/>
      <c r="D1136" s="880"/>
      <c r="E1136" s="879"/>
      <c r="F1136" s="879"/>
      <c r="G1136" s="879"/>
      <c r="H1136" s="879"/>
      <c r="I1136" s="879"/>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80"/>
      <c r="D1137" s="880"/>
      <c r="E1137" s="879"/>
      <c r="F1137" s="879"/>
      <c r="G1137" s="879"/>
      <c r="H1137" s="879"/>
      <c r="I1137" s="879"/>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80"/>
      <c r="D1138" s="880"/>
      <c r="E1138" s="879"/>
      <c r="F1138" s="879"/>
      <c r="G1138" s="879"/>
      <c r="H1138" s="879"/>
      <c r="I1138" s="879"/>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80"/>
      <c r="D1139" s="880"/>
      <c r="E1139" s="879"/>
      <c r="F1139" s="879"/>
      <c r="G1139" s="879"/>
      <c r="H1139" s="879"/>
      <c r="I1139" s="879"/>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V14">
    <cfRule type="expression" dxfId="2111" priority="14021">
      <formula>IF(RIGHT(TEXT(P14,"0.#"),1)=".",FALSE,TRUE)</formula>
    </cfRule>
    <cfRule type="expression" dxfId="2110" priority="14022">
      <formula>IF(RIGHT(TEXT(P14,"0.#"),1)=".",TRUE,FALSE)</formula>
    </cfRule>
  </conditionalFormatting>
  <conditionalFormatting sqref="AE32">
    <cfRule type="expression" dxfId="2109" priority="14011">
      <formula>IF(RIGHT(TEXT(AE32,"0.#"),1)=".",FALSE,TRUE)</formula>
    </cfRule>
    <cfRule type="expression" dxfId="2108" priority="14012">
      <formula>IF(RIGHT(TEXT(AE32,"0.#"),1)=".",TRUE,FALSE)</formula>
    </cfRule>
  </conditionalFormatting>
  <conditionalFormatting sqref="P18:AX18">
    <cfRule type="expression" dxfId="2107" priority="13897">
      <formula>IF(RIGHT(TEXT(P18,"0.#"),1)=".",FALSE,TRUE)</formula>
    </cfRule>
    <cfRule type="expression" dxfId="2106" priority="13898">
      <formula>IF(RIGHT(TEXT(P18,"0.#"),1)=".",TRUE,FALSE)</formula>
    </cfRule>
  </conditionalFormatting>
  <conditionalFormatting sqref="Y790">
    <cfRule type="expression" dxfId="2105" priority="13893">
      <formula>IF(RIGHT(TEXT(Y790,"0.#"),1)=".",FALSE,TRUE)</formula>
    </cfRule>
    <cfRule type="expression" dxfId="2104" priority="13894">
      <formula>IF(RIGHT(TEXT(Y790,"0.#"),1)=".",TRUE,FALSE)</formula>
    </cfRule>
  </conditionalFormatting>
  <conditionalFormatting sqref="Y799">
    <cfRule type="expression" dxfId="2103" priority="13889">
      <formula>IF(RIGHT(TEXT(Y799,"0.#"),1)=".",FALSE,TRUE)</formula>
    </cfRule>
    <cfRule type="expression" dxfId="2102" priority="13890">
      <formula>IF(RIGHT(TEXT(Y799,"0.#"),1)=".",TRUE,FALSE)</formula>
    </cfRule>
  </conditionalFormatting>
  <conditionalFormatting sqref="Y830:Y837 Y828 Y817:Y824 Y815 Y804:Y811 Y802">
    <cfRule type="expression" dxfId="2101" priority="13671">
      <formula>IF(RIGHT(TEXT(Y802,"0.#"),1)=".",FALSE,TRUE)</formula>
    </cfRule>
    <cfRule type="expression" dxfId="2100" priority="13672">
      <formula>IF(RIGHT(TEXT(Y802,"0.#"),1)=".",TRUE,FALSE)</formula>
    </cfRule>
  </conditionalFormatting>
  <conditionalFormatting sqref="AR15:AX15 P13:AX13">
    <cfRule type="expression" dxfId="2099" priority="13719">
      <formula>IF(RIGHT(TEXT(P13,"0.#"),1)=".",FALSE,TRUE)</formula>
    </cfRule>
    <cfRule type="expression" dxfId="2098" priority="13720">
      <formula>IF(RIGHT(TEXT(P13,"0.#"),1)=".",TRUE,FALSE)</formula>
    </cfRule>
  </conditionalFormatting>
  <conditionalFormatting sqref="P19:AJ19">
    <cfRule type="expression" dxfId="2097" priority="13717">
      <formula>IF(RIGHT(TEXT(P19,"0.#"),1)=".",FALSE,TRUE)</formula>
    </cfRule>
    <cfRule type="expression" dxfId="2096" priority="13718">
      <formula>IF(RIGHT(TEXT(P19,"0.#"),1)=".",TRUE,FALSE)</formula>
    </cfRule>
  </conditionalFormatting>
  <conditionalFormatting sqref="AE101 AQ101">
    <cfRule type="expression" dxfId="2095" priority="13709">
      <formula>IF(RIGHT(TEXT(AE101,"0.#"),1)=".",FALSE,TRUE)</formula>
    </cfRule>
    <cfRule type="expression" dxfId="2094" priority="13710">
      <formula>IF(RIGHT(TEXT(AE101,"0.#"),1)=".",TRUE,FALSE)</formula>
    </cfRule>
  </conditionalFormatting>
  <conditionalFormatting sqref="Y791:Y798 Y789">
    <cfRule type="expression" dxfId="2093" priority="13695">
      <formula>IF(RIGHT(TEXT(Y789,"0.#"),1)=".",FALSE,TRUE)</formula>
    </cfRule>
    <cfRule type="expression" dxfId="2092" priority="13696">
      <formula>IF(RIGHT(TEXT(Y789,"0.#"),1)=".",TRUE,FALSE)</formula>
    </cfRule>
  </conditionalFormatting>
  <conditionalFormatting sqref="AU790">
    <cfRule type="expression" dxfId="2091" priority="13693">
      <formula>IF(RIGHT(TEXT(AU790,"0.#"),1)=".",FALSE,TRUE)</formula>
    </cfRule>
    <cfRule type="expression" dxfId="2090" priority="13694">
      <formula>IF(RIGHT(TEXT(AU790,"0.#"),1)=".",TRUE,FALSE)</formula>
    </cfRule>
  </conditionalFormatting>
  <conditionalFormatting sqref="AU799">
    <cfRule type="expression" dxfId="2089" priority="13691">
      <formula>IF(RIGHT(TEXT(AU799,"0.#"),1)=".",FALSE,TRUE)</formula>
    </cfRule>
    <cfRule type="expression" dxfId="2088" priority="13692">
      <formula>IF(RIGHT(TEXT(AU799,"0.#"),1)=".",TRUE,FALSE)</formula>
    </cfRule>
  </conditionalFormatting>
  <conditionalFormatting sqref="AU791:AU798 AU789">
    <cfRule type="expression" dxfId="2087" priority="13689">
      <formula>IF(RIGHT(TEXT(AU789,"0.#"),1)=".",FALSE,TRUE)</formula>
    </cfRule>
    <cfRule type="expression" dxfId="2086" priority="13690">
      <formula>IF(RIGHT(TEXT(AU789,"0.#"),1)=".",TRUE,FALSE)</formula>
    </cfRule>
  </conditionalFormatting>
  <conditionalFormatting sqref="Y829 Y816 Y803">
    <cfRule type="expression" dxfId="2085" priority="13675">
      <formula>IF(RIGHT(TEXT(Y803,"0.#"),1)=".",FALSE,TRUE)</formula>
    </cfRule>
    <cfRule type="expression" dxfId="2084" priority="13676">
      <formula>IF(RIGHT(TEXT(Y803,"0.#"),1)=".",TRUE,FALSE)</formula>
    </cfRule>
  </conditionalFormatting>
  <conditionalFormatting sqref="Y838 Y825 Y812">
    <cfRule type="expression" dxfId="2083" priority="13673">
      <formula>IF(RIGHT(TEXT(Y812,"0.#"),1)=".",FALSE,TRUE)</formula>
    </cfRule>
    <cfRule type="expression" dxfId="2082" priority="13674">
      <formula>IF(RIGHT(TEXT(Y812,"0.#"),1)=".",TRUE,FALSE)</formula>
    </cfRule>
  </conditionalFormatting>
  <conditionalFormatting sqref="AU829 AU816 AU803">
    <cfRule type="expression" dxfId="2081" priority="13669">
      <formula>IF(RIGHT(TEXT(AU803,"0.#"),1)=".",FALSE,TRUE)</formula>
    </cfRule>
    <cfRule type="expression" dxfId="2080" priority="13670">
      <formula>IF(RIGHT(TEXT(AU803,"0.#"),1)=".",TRUE,FALSE)</formula>
    </cfRule>
  </conditionalFormatting>
  <conditionalFormatting sqref="AU838 AU825 AU812">
    <cfRule type="expression" dxfId="2079" priority="13667">
      <formula>IF(RIGHT(TEXT(AU812,"0.#"),1)=".",FALSE,TRUE)</formula>
    </cfRule>
    <cfRule type="expression" dxfId="2078" priority="13668">
      <formula>IF(RIGHT(TEXT(AU812,"0.#"),1)=".",TRUE,FALSE)</formula>
    </cfRule>
  </conditionalFormatting>
  <conditionalFormatting sqref="AU830:AU837 AU828 AU817:AU824 AU815 AU804:AU811 AU802">
    <cfRule type="expression" dxfId="2077" priority="13665">
      <formula>IF(RIGHT(TEXT(AU802,"0.#"),1)=".",FALSE,TRUE)</formula>
    </cfRule>
    <cfRule type="expression" dxfId="2076" priority="13666">
      <formula>IF(RIGHT(TEXT(AU802,"0.#"),1)=".",TRUE,FALSE)</formula>
    </cfRule>
  </conditionalFormatting>
  <conditionalFormatting sqref="AM87">
    <cfRule type="expression" dxfId="2075" priority="13319">
      <formula>IF(RIGHT(TEXT(AM87,"0.#"),1)=".",FALSE,TRUE)</formula>
    </cfRule>
    <cfRule type="expression" dxfId="2074" priority="13320">
      <formula>IF(RIGHT(TEXT(AM87,"0.#"),1)=".",TRUE,FALSE)</formula>
    </cfRule>
  </conditionalFormatting>
  <conditionalFormatting sqref="AE55">
    <cfRule type="expression" dxfId="2073" priority="13387">
      <formula>IF(RIGHT(TEXT(AE55,"0.#"),1)=".",FALSE,TRUE)</formula>
    </cfRule>
    <cfRule type="expression" dxfId="2072" priority="13388">
      <formula>IF(RIGHT(TEXT(AE55,"0.#"),1)=".",TRUE,FALSE)</formula>
    </cfRule>
  </conditionalFormatting>
  <conditionalFormatting sqref="AI55">
    <cfRule type="expression" dxfId="2071" priority="13385">
      <formula>IF(RIGHT(TEXT(AI55,"0.#"),1)=".",FALSE,TRUE)</formula>
    </cfRule>
    <cfRule type="expression" dxfId="2070" priority="13386">
      <formula>IF(RIGHT(TEXT(AI55,"0.#"),1)=".",TRUE,FALSE)</formula>
    </cfRule>
  </conditionalFormatting>
  <conditionalFormatting sqref="AM34">
    <cfRule type="expression" dxfId="2069" priority="13465">
      <formula>IF(RIGHT(TEXT(AM34,"0.#"),1)=".",FALSE,TRUE)</formula>
    </cfRule>
    <cfRule type="expression" dxfId="2068" priority="13466">
      <formula>IF(RIGHT(TEXT(AM34,"0.#"),1)=".",TRUE,FALSE)</formula>
    </cfRule>
  </conditionalFormatting>
  <conditionalFormatting sqref="AE33">
    <cfRule type="expression" dxfId="2067" priority="13479">
      <formula>IF(RIGHT(TEXT(AE33,"0.#"),1)=".",FALSE,TRUE)</formula>
    </cfRule>
    <cfRule type="expression" dxfId="2066" priority="13480">
      <formula>IF(RIGHT(TEXT(AE33,"0.#"),1)=".",TRUE,FALSE)</formula>
    </cfRule>
  </conditionalFormatting>
  <conditionalFormatting sqref="AE34">
    <cfRule type="expression" dxfId="2065" priority="13477">
      <formula>IF(RIGHT(TEXT(AE34,"0.#"),1)=".",FALSE,TRUE)</formula>
    </cfRule>
    <cfRule type="expression" dxfId="2064" priority="13478">
      <formula>IF(RIGHT(TEXT(AE34,"0.#"),1)=".",TRUE,FALSE)</formula>
    </cfRule>
  </conditionalFormatting>
  <conditionalFormatting sqref="AI34">
    <cfRule type="expression" dxfId="2063" priority="13475">
      <formula>IF(RIGHT(TEXT(AI34,"0.#"),1)=".",FALSE,TRUE)</formula>
    </cfRule>
    <cfRule type="expression" dxfId="2062" priority="13476">
      <formula>IF(RIGHT(TEXT(AI34,"0.#"),1)=".",TRUE,FALSE)</formula>
    </cfRule>
  </conditionalFormatting>
  <conditionalFormatting sqref="AI33">
    <cfRule type="expression" dxfId="2061" priority="13473">
      <formula>IF(RIGHT(TEXT(AI33,"0.#"),1)=".",FALSE,TRUE)</formula>
    </cfRule>
    <cfRule type="expression" dxfId="2060" priority="13474">
      <formula>IF(RIGHT(TEXT(AI33,"0.#"),1)=".",TRUE,FALSE)</formula>
    </cfRule>
  </conditionalFormatting>
  <conditionalFormatting sqref="AI32">
    <cfRule type="expression" dxfId="2059" priority="13471">
      <formula>IF(RIGHT(TEXT(AI32,"0.#"),1)=".",FALSE,TRUE)</formula>
    </cfRule>
    <cfRule type="expression" dxfId="2058" priority="13472">
      <formula>IF(RIGHT(TEXT(AI32,"0.#"),1)=".",TRUE,FALSE)</formula>
    </cfRule>
  </conditionalFormatting>
  <conditionalFormatting sqref="AM32">
    <cfRule type="expression" dxfId="2057" priority="13469">
      <formula>IF(RIGHT(TEXT(AM32,"0.#"),1)=".",FALSE,TRUE)</formula>
    </cfRule>
    <cfRule type="expression" dxfId="2056" priority="13470">
      <formula>IF(RIGHT(TEXT(AM32,"0.#"),1)=".",TRUE,FALSE)</formula>
    </cfRule>
  </conditionalFormatting>
  <conditionalFormatting sqref="AM33">
    <cfRule type="expression" dxfId="2055" priority="13467">
      <formula>IF(RIGHT(TEXT(AM33,"0.#"),1)=".",FALSE,TRUE)</formula>
    </cfRule>
    <cfRule type="expression" dxfId="2054" priority="13468">
      <formula>IF(RIGHT(TEXT(AM33,"0.#"),1)=".",TRUE,FALSE)</formula>
    </cfRule>
  </conditionalFormatting>
  <conditionalFormatting sqref="AQ32">
    <cfRule type="expression" dxfId="2053" priority="13459">
      <formula>IF(RIGHT(TEXT(AQ32,"0.#"),1)=".",FALSE,TRUE)</formula>
    </cfRule>
    <cfRule type="expression" dxfId="2052" priority="13460">
      <formula>IF(RIGHT(TEXT(AQ32,"0.#"),1)=".",TRUE,FALSE)</formula>
    </cfRule>
  </conditionalFormatting>
  <conditionalFormatting sqref="AU32:AU34">
    <cfRule type="expression" dxfId="2051" priority="13457">
      <formula>IF(RIGHT(TEXT(AU32,"0.#"),1)=".",FALSE,TRUE)</formula>
    </cfRule>
    <cfRule type="expression" dxfId="2050" priority="13458">
      <formula>IF(RIGHT(TEXT(AU32,"0.#"),1)=".",TRUE,FALSE)</formula>
    </cfRule>
  </conditionalFormatting>
  <conditionalFormatting sqref="AE53">
    <cfRule type="expression" dxfId="2049" priority="13391">
      <formula>IF(RIGHT(TEXT(AE53,"0.#"),1)=".",FALSE,TRUE)</formula>
    </cfRule>
    <cfRule type="expression" dxfId="2048" priority="13392">
      <formula>IF(RIGHT(TEXT(AE53,"0.#"),1)=".",TRUE,FALSE)</formula>
    </cfRule>
  </conditionalFormatting>
  <conditionalFormatting sqref="AE54">
    <cfRule type="expression" dxfId="2047" priority="13389">
      <formula>IF(RIGHT(TEXT(AE54,"0.#"),1)=".",FALSE,TRUE)</formula>
    </cfRule>
    <cfRule type="expression" dxfId="2046" priority="13390">
      <formula>IF(RIGHT(TEXT(AE54,"0.#"),1)=".",TRUE,FALSE)</formula>
    </cfRule>
  </conditionalFormatting>
  <conditionalFormatting sqref="AI54">
    <cfRule type="expression" dxfId="2045" priority="13383">
      <formula>IF(RIGHT(TEXT(AI54,"0.#"),1)=".",FALSE,TRUE)</formula>
    </cfRule>
    <cfRule type="expression" dxfId="2044" priority="13384">
      <formula>IF(RIGHT(TEXT(AI54,"0.#"),1)=".",TRUE,FALSE)</formula>
    </cfRule>
  </conditionalFormatting>
  <conditionalFormatting sqref="AI53">
    <cfRule type="expression" dxfId="2043" priority="13381">
      <formula>IF(RIGHT(TEXT(AI53,"0.#"),1)=".",FALSE,TRUE)</formula>
    </cfRule>
    <cfRule type="expression" dxfId="2042" priority="13382">
      <formula>IF(RIGHT(TEXT(AI53,"0.#"),1)=".",TRUE,FALSE)</formula>
    </cfRule>
  </conditionalFormatting>
  <conditionalFormatting sqref="AM53">
    <cfRule type="expression" dxfId="2041" priority="13379">
      <formula>IF(RIGHT(TEXT(AM53,"0.#"),1)=".",FALSE,TRUE)</formula>
    </cfRule>
    <cfRule type="expression" dxfId="2040" priority="13380">
      <formula>IF(RIGHT(TEXT(AM53,"0.#"),1)=".",TRUE,FALSE)</formula>
    </cfRule>
  </conditionalFormatting>
  <conditionalFormatting sqref="AM54">
    <cfRule type="expression" dxfId="2039" priority="13377">
      <formula>IF(RIGHT(TEXT(AM54,"0.#"),1)=".",FALSE,TRUE)</formula>
    </cfRule>
    <cfRule type="expression" dxfId="2038" priority="13378">
      <formula>IF(RIGHT(TEXT(AM54,"0.#"),1)=".",TRUE,FALSE)</formula>
    </cfRule>
  </conditionalFormatting>
  <conditionalFormatting sqref="AM55">
    <cfRule type="expression" dxfId="2037" priority="13375">
      <formula>IF(RIGHT(TEXT(AM55,"0.#"),1)=".",FALSE,TRUE)</formula>
    </cfRule>
    <cfRule type="expression" dxfId="2036" priority="13376">
      <formula>IF(RIGHT(TEXT(AM55,"0.#"),1)=".",TRUE,FALSE)</formula>
    </cfRule>
  </conditionalFormatting>
  <conditionalFormatting sqref="AE60">
    <cfRule type="expression" dxfId="2035" priority="13361">
      <formula>IF(RIGHT(TEXT(AE60,"0.#"),1)=".",FALSE,TRUE)</formula>
    </cfRule>
    <cfRule type="expression" dxfId="2034" priority="13362">
      <formula>IF(RIGHT(TEXT(AE60,"0.#"),1)=".",TRUE,FALSE)</formula>
    </cfRule>
  </conditionalFormatting>
  <conditionalFormatting sqref="AE61">
    <cfRule type="expression" dxfId="2033" priority="13359">
      <formula>IF(RIGHT(TEXT(AE61,"0.#"),1)=".",FALSE,TRUE)</formula>
    </cfRule>
    <cfRule type="expression" dxfId="2032" priority="13360">
      <formula>IF(RIGHT(TEXT(AE61,"0.#"),1)=".",TRUE,FALSE)</formula>
    </cfRule>
  </conditionalFormatting>
  <conditionalFormatting sqref="AE62">
    <cfRule type="expression" dxfId="2031" priority="13357">
      <formula>IF(RIGHT(TEXT(AE62,"0.#"),1)=".",FALSE,TRUE)</formula>
    </cfRule>
    <cfRule type="expression" dxfId="2030" priority="13358">
      <formula>IF(RIGHT(TEXT(AE62,"0.#"),1)=".",TRUE,FALSE)</formula>
    </cfRule>
  </conditionalFormatting>
  <conditionalFormatting sqref="AI62">
    <cfRule type="expression" dxfId="2029" priority="13355">
      <formula>IF(RIGHT(TEXT(AI62,"0.#"),1)=".",FALSE,TRUE)</formula>
    </cfRule>
    <cfRule type="expression" dxfId="2028" priority="13356">
      <formula>IF(RIGHT(TEXT(AI62,"0.#"),1)=".",TRUE,FALSE)</formula>
    </cfRule>
  </conditionalFormatting>
  <conditionalFormatting sqref="AI61">
    <cfRule type="expression" dxfId="2027" priority="13353">
      <formula>IF(RIGHT(TEXT(AI61,"0.#"),1)=".",FALSE,TRUE)</formula>
    </cfRule>
    <cfRule type="expression" dxfId="2026" priority="13354">
      <formula>IF(RIGHT(TEXT(AI61,"0.#"),1)=".",TRUE,FALSE)</formula>
    </cfRule>
  </conditionalFormatting>
  <conditionalFormatting sqref="AI60">
    <cfRule type="expression" dxfId="2025" priority="13351">
      <formula>IF(RIGHT(TEXT(AI60,"0.#"),1)=".",FALSE,TRUE)</formula>
    </cfRule>
    <cfRule type="expression" dxfId="2024" priority="13352">
      <formula>IF(RIGHT(TEXT(AI60,"0.#"),1)=".",TRUE,FALSE)</formula>
    </cfRule>
  </conditionalFormatting>
  <conditionalFormatting sqref="AM60">
    <cfRule type="expression" dxfId="2023" priority="13349">
      <formula>IF(RIGHT(TEXT(AM60,"0.#"),1)=".",FALSE,TRUE)</formula>
    </cfRule>
    <cfRule type="expression" dxfId="2022" priority="13350">
      <formula>IF(RIGHT(TEXT(AM60,"0.#"),1)=".",TRUE,FALSE)</formula>
    </cfRule>
  </conditionalFormatting>
  <conditionalFormatting sqref="AM61">
    <cfRule type="expression" dxfId="2021" priority="13347">
      <formula>IF(RIGHT(TEXT(AM61,"0.#"),1)=".",FALSE,TRUE)</formula>
    </cfRule>
    <cfRule type="expression" dxfId="2020" priority="13348">
      <formula>IF(RIGHT(TEXT(AM61,"0.#"),1)=".",TRUE,FALSE)</formula>
    </cfRule>
  </conditionalFormatting>
  <conditionalFormatting sqref="AM62">
    <cfRule type="expression" dxfId="2019" priority="13345">
      <formula>IF(RIGHT(TEXT(AM62,"0.#"),1)=".",FALSE,TRUE)</formula>
    </cfRule>
    <cfRule type="expression" dxfId="2018" priority="13346">
      <formula>IF(RIGHT(TEXT(AM62,"0.#"),1)=".",TRUE,FALSE)</formula>
    </cfRule>
  </conditionalFormatting>
  <conditionalFormatting sqref="AE87">
    <cfRule type="expression" dxfId="2017" priority="13331">
      <formula>IF(RIGHT(TEXT(AE87,"0.#"),1)=".",FALSE,TRUE)</formula>
    </cfRule>
    <cfRule type="expression" dxfId="2016" priority="13332">
      <formula>IF(RIGHT(TEXT(AE87,"0.#"),1)=".",TRUE,FALSE)</formula>
    </cfRule>
  </conditionalFormatting>
  <conditionalFormatting sqref="AE88">
    <cfRule type="expression" dxfId="2015" priority="13329">
      <formula>IF(RIGHT(TEXT(AE88,"0.#"),1)=".",FALSE,TRUE)</formula>
    </cfRule>
    <cfRule type="expression" dxfId="2014" priority="13330">
      <formula>IF(RIGHT(TEXT(AE88,"0.#"),1)=".",TRUE,FALSE)</formula>
    </cfRule>
  </conditionalFormatting>
  <conditionalFormatting sqref="AE89">
    <cfRule type="expression" dxfId="2013" priority="13327">
      <formula>IF(RIGHT(TEXT(AE89,"0.#"),1)=".",FALSE,TRUE)</formula>
    </cfRule>
    <cfRule type="expression" dxfId="2012" priority="13328">
      <formula>IF(RIGHT(TEXT(AE89,"0.#"),1)=".",TRUE,FALSE)</formula>
    </cfRule>
  </conditionalFormatting>
  <conditionalFormatting sqref="AI89">
    <cfRule type="expression" dxfId="2011" priority="13325">
      <formula>IF(RIGHT(TEXT(AI89,"0.#"),1)=".",FALSE,TRUE)</formula>
    </cfRule>
    <cfRule type="expression" dxfId="2010" priority="13326">
      <formula>IF(RIGHT(TEXT(AI89,"0.#"),1)=".",TRUE,FALSE)</formula>
    </cfRule>
  </conditionalFormatting>
  <conditionalFormatting sqref="AI88">
    <cfRule type="expression" dxfId="2009" priority="13323">
      <formula>IF(RIGHT(TEXT(AI88,"0.#"),1)=".",FALSE,TRUE)</formula>
    </cfRule>
    <cfRule type="expression" dxfId="2008" priority="13324">
      <formula>IF(RIGHT(TEXT(AI88,"0.#"),1)=".",TRUE,FALSE)</formula>
    </cfRule>
  </conditionalFormatting>
  <conditionalFormatting sqref="AI87">
    <cfRule type="expression" dxfId="2007" priority="13321">
      <formula>IF(RIGHT(TEXT(AI87,"0.#"),1)=".",FALSE,TRUE)</formula>
    </cfRule>
    <cfRule type="expression" dxfId="2006" priority="13322">
      <formula>IF(RIGHT(TEXT(AI87,"0.#"),1)=".",TRUE,FALSE)</formula>
    </cfRule>
  </conditionalFormatting>
  <conditionalFormatting sqref="AM88">
    <cfRule type="expression" dxfId="2005" priority="13317">
      <formula>IF(RIGHT(TEXT(AM88,"0.#"),1)=".",FALSE,TRUE)</formula>
    </cfRule>
    <cfRule type="expression" dxfId="2004" priority="13318">
      <formula>IF(RIGHT(TEXT(AM88,"0.#"),1)=".",TRUE,FALSE)</formula>
    </cfRule>
  </conditionalFormatting>
  <conditionalFormatting sqref="AM89">
    <cfRule type="expression" dxfId="2003" priority="13315">
      <formula>IF(RIGHT(TEXT(AM89,"0.#"),1)=".",FALSE,TRUE)</formula>
    </cfRule>
    <cfRule type="expression" dxfId="2002" priority="13316">
      <formula>IF(RIGHT(TEXT(AM89,"0.#"),1)=".",TRUE,FALSE)</formula>
    </cfRule>
  </conditionalFormatting>
  <conditionalFormatting sqref="AE92">
    <cfRule type="expression" dxfId="2001" priority="13301">
      <formula>IF(RIGHT(TEXT(AE92,"0.#"),1)=".",FALSE,TRUE)</formula>
    </cfRule>
    <cfRule type="expression" dxfId="2000" priority="13302">
      <formula>IF(RIGHT(TEXT(AE92,"0.#"),1)=".",TRUE,FALSE)</formula>
    </cfRule>
  </conditionalFormatting>
  <conditionalFormatting sqref="AE93">
    <cfRule type="expression" dxfId="1999" priority="13299">
      <formula>IF(RIGHT(TEXT(AE93,"0.#"),1)=".",FALSE,TRUE)</formula>
    </cfRule>
    <cfRule type="expression" dxfId="1998" priority="13300">
      <formula>IF(RIGHT(TEXT(AE93,"0.#"),1)=".",TRUE,FALSE)</formula>
    </cfRule>
  </conditionalFormatting>
  <conditionalFormatting sqref="AE94">
    <cfRule type="expression" dxfId="1997" priority="13297">
      <formula>IF(RIGHT(TEXT(AE94,"0.#"),1)=".",FALSE,TRUE)</formula>
    </cfRule>
    <cfRule type="expression" dxfId="1996" priority="13298">
      <formula>IF(RIGHT(TEXT(AE94,"0.#"),1)=".",TRUE,FALSE)</formula>
    </cfRule>
  </conditionalFormatting>
  <conditionalFormatting sqref="AI94">
    <cfRule type="expression" dxfId="1995" priority="13295">
      <formula>IF(RIGHT(TEXT(AI94,"0.#"),1)=".",FALSE,TRUE)</formula>
    </cfRule>
    <cfRule type="expression" dxfId="1994" priority="13296">
      <formula>IF(RIGHT(TEXT(AI94,"0.#"),1)=".",TRUE,FALSE)</formula>
    </cfRule>
  </conditionalFormatting>
  <conditionalFormatting sqref="AI93">
    <cfRule type="expression" dxfId="1993" priority="13293">
      <formula>IF(RIGHT(TEXT(AI93,"0.#"),1)=".",FALSE,TRUE)</formula>
    </cfRule>
    <cfRule type="expression" dxfId="1992" priority="13294">
      <formula>IF(RIGHT(TEXT(AI93,"0.#"),1)=".",TRUE,FALSE)</formula>
    </cfRule>
  </conditionalFormatting>
  <conditionalFormatting sqref="AI92">
    <cfRule type="expression" dxfId="1991" priority="13291">
      <formula>IF(RIGHT(TEXT(AI92,"0.#"),1)=".",FALSE,TRUE)</formula>
    </cfRule>
    <cfRule type="expression" dxfId="1990" priority="13292">
      <formula>IF(RIGHT(TEXT(AI92,"0.#"),1)=".",TRUE,FALSE)</formula>
    </cfRule>
  </conditionalFormatting>
  <conditionalFormatting sqref="AM92">
    <cfRule type="expression" dxfId="1989" priority="13289">
      <formula>IF(RIGHT(TEXT(AM92,"0.#"),1)=".",FALSE,TRUE)</formula>
    </cfRule>
    <cfRule type="expression" dxfId="1988" priority="13290">
      <formula>IF(RIGHT(TEXT(AM92,"0.#"),1)=".",TRUE,FALSE)</formula>
    </cfRule>
  </conditionalFormatting>
  <conditionalFormatting sqref="AM93">
    <cfRule type="expression" dxfId="1987" priority="13287">
      <formula>IF(RIGHT(TEXT(AM93,"0.#"),1)=".",FALSE,TRUE)</formula>
    </cfRule>
    <cfRule type="expression" dxfId="1986" priority="13288">
      <formula>IF(RIGHT(TEXT(AM93,"0.#"),1)=".",TRUE,FALSE)</formula>
    </cfRule>
  </conditionalFormatting>
  <conditionalFormatting sqref="AM94">
    <cfRule type="expression" dxfId="1985" priority="13285">
      <formula>IF(RIGHT(TEXT(AM94,"0.#"),1)=".",FALSE,TRUE)</formula>
    </cfRule>
    <cfRule type="expression" dxfId="1984" priority="13286">
      <formula>IF(RIGHT(TEXT(AM94,"0.#"),1)=".",TRUE,FALSE)</formula>
    </cfRule>
  </conditionalFormatting>
  <conditionalFormatting sqref="AE97">
    <cfRule type="expression" dxfId="1983" priority="13271">
      <formula>IF(RIGHT(TEXT(AE97,"0.#"),1)=".",FALSE,TRUE)</formula>
    </cfRule>
    <cfRule type="expression" dxfId="1982" priority="13272">
      <formula>IF(RIGHT(TEXT(AE97,"0.#"),1)=".",TRUE,FALSE)</formula>
    </cfRule>
  </conditionalFormatting>
  <conditionalFormatting sqref="AE98">
    <cfRule type="expression" dxfId="1981" priority="13269">
      <formula>IF(RIGHT(TEXT(AE98,"0.#"),1)=".",FALSE,TRUE)</formula>
    </cfRule>
    <cfRule type="expression" dxfId="1980" priority="13270">
      <formula>IF(RIGHT(TEXT(AE98,"0.#"),1)=".",TRUE,FALSE)</formula>
    </cfRule>
  </conditionalFormatting>
  <conditionalFormatting sqref="AE99">
    <cfRule type="expression" dxfId="1979" priority="13267">
      <formula>IF(RIGHT(TEXT(AE99,"0.#"),1)=".",FALSE,TRUE)</formula>
    </cfRule>
    <cfRule type="expression" dxfId="1978" priority="13268">
      <formula>IF(RIGHT(TEXT(AE99,"0.#"),1)=".",TRUE,FALSE)</formula>
    </cfRule>
  </conditionalFormatting>
  <conditionalFormatting sqref="AI99">
    <cfRule type="expression" dxfId="1977" priority="13265">
      <formula>IF(RIGHT(TEXT(AI99,"0.#"),1)=".",FALSE,TRUE)</formula>
    </cfRule>
    <cfRule type="expression" dxfId="1976" priority="13266">
      <formula>IF(RIGHT(TEXT(AI99,"0.#"),1)=".",TRUE,FALSE)</formula>
    </cfRule>
  </conditionalFormatting>
  <conditionalFormatting sqref="AI98">
    <cfRule type="expression" dxfId="1975" priority="13263">
      <formula>IF(RIGHT(TEXT(AI98,"0.#"),1)=".",FALSE,TRUE)</formula>
    </cfRule>
    <cfRule type="expression" dxfId="1974" priority="13264">
      <formula>IF(RIGHT(TEXT(AI98,"0.#"),1)=".",TRUE,FALSE)</formula>
    </cfRule>
  </conditionalFormatting>
  <conditionalFormatting sqref="AI97">
    <cfRule type="expression" dxfId="1973" priority="13261">
      <formula>IF(RIGHT(TEXT(AI97,"0.#"),1)=".",FALSE,TRUE)</formula>
    </cfRule>
    <cfRule type="expression" dxfId="1972" priority="13262">
      <formula>IF(RIGHT(TEXT(AI97,"0.#"),1)=".",TRUE,FALSE)</formula>
    </cfRule>
  </conditionalFormatting>
  <conditionalFormatting sqref="AM97">
    <cfRule type="expression" dxfId="1971" priority="13259">
      <formula>IF(RIGHT(TEXT(AM97,"0.#"),1)=".",FALSE,TRUE)</formula>
    </cfRule>
    <cfRule type="expression" dxfId="1970" priority="13260">
      <formula>IF(RIGHT(TEXT(AM97,"0.#"),1)=".",TRUE,FALSE)</formula>
    </cfRule>
  </conditionalFormatting>
  <conditionalFormatting sqref="AM98">
    <cfRule type="expression" dxfId="1969" priority="13257">
      <formula>IF(RIGHT(TEXT(AM98,"0.#"),1)=".",FALSE,TRUE)</formula>
    </cfRule>
    <cfRule type="expression" dxfId="1968" priority="13258">
      <formula>IF(RIGHT(TEXT(AM98,"0.#"),1)=".",TRUE,FALSE)</formula>
    </cfRule>
  </conditionalFormatting>
  <conditionalFormatting sqref="AM99">
    <cfRule type="expression" dxfId="1967" priority="13255">
      <formula>IF(RIGHT(TEXT(AM99,"0.#"),1)=".",FALSE,TRUE)</formula>
    </cfRule>
    <cfRule type="expression" dxfId="1966" priority="13256">
      <formula>IF(RIGHT(TEXT(AM99,"0.#"),1)=".",TRUE,FALSE)</formula>
    </cfRule>
  </conditionalFormatting>
  <conditionalFormatting sqref="AI101">
    <cfRule type="expression" dxfId="1965" priority="13241">
      <formula>IF(RIGHT(TEXT(AI101,"0.#"),1)=".",FALSE,TRUE)</formula>
    </cfRule>
    <cfRule type="expression" dxfId="1964" priority="13242">
      <formula>IF(RIGHT(TEXT(AI101,"0.#"),1)=".",TRUE,FALSE)</formula>
    </cfRule>
  </conditionalFormatting>
  <conditionalFormatting sqref="AM101">
    <cfRule type="expression" dxfId="1963" priority="13239">
      <formula>IF(RIGHT(TEXT(AM101,"0.#"),1)=".",FALSE,TRUE)</formula>
    </cfRule>
    <cfRule type="expression" dxfId="1962" priority="13240">
      <formula>IF(RIGHT(TEXT(AM101,"0.#"),1)=".",TRUE,FALSE)</formula>
    </cfRule>
  </conditionalFormatting>
  <conditionalFormatting sqref="AE102">
    <cfRule type="expression" dxfId="1961" priority="13237">
      <formula>IF(RIGHT(TEXT(AE102,"0.#"),1)=".",FALSE,TRUE)</formula>
    </cfRule>
    <cfRule type="expression" dxfId="1960" priority="13238">
      <formula>IF(RIGHT(TEXT(AE102,"0.#"),1)=".",TRUE,FALSE)</formula>
    </cfRule>
  </conditionalFormatting>
  <conditionalFormatting sqref="AI102">
    <cfRule type="expression" dxfId="1959" priority="13235">
      <formula>IF(RIGHT(TEXT(AI102,"0.#"),1)=".",FALSE,TRUE)</formula>
    </cfRule>
    <cfRule type="expression" dxfId="1958" priority="13236">
      <formula>IF(RIGHT(TEXT(AI102,"0.#"),1)=".",TRUE,FALSE)</formula>
    </cfRule>
  </conditionalFormatting>
  <conditionalFormatting sqref="AM102">
    <cfRule type="expression" dxfId="1957" priority="13233">
      <formula>IF(RIGHT(TEXT(AM102,"0.#"),1)=".",FALSE,TRUE)</formula>
    </cfRule>
    <cfRule type="expression" dxfId="1956" priority="13234">
      <formula>IF(RIGHT(TEXT(AM102,"0.#"),1)=".",TRUE,FALSE)</formula>
    </cfRule>
  </conditionalFormatting>
  <conditionalFormatting sqref="AQ102">
    <cfRule type="expression" dxfId="1955" priority="13231">
      <formula>IF(RIGHT(TEXT(AQ102,"0.#"),1)=".",FALSE,TRUE)</formula>
    </cfRule>
    <cfRule type="expression" dxfId="1954" priority="13232">
      <formula>IF(RIGHT(TEXT(AQ102,"0.#"),1)=".",TRUE,FALSE)</formula>
    </cfRule>
  </conditionalFormatting>
  <conditionalFormatting sqref="AE104">
    <cfRule type="expression" dxfId="1953" priority="13229">
      <formula>IF(RIGHT(TEXT(AE104,"0.#"),1)=".",FALSE,TRUE)</formula>
    </cfRule>
    <cfRule type="expression" dxfId="1952" priority="13230">
      <formula>IF(RIGHT(TEXT(AE104,"0.#"),1)=".",TRUE,FALSE)</formula>
    </cfRule>
  </conditionalFormatting>
  <conditionalFormatting sqref="AI104">
    <cfRule type="expression" dxfId="1951" priority="13227">
      <formula>IF(RIGHT(TEXT(AI104,"0.#"),1)=".",FALSE,TRUE)</formula>
    </cfRule>
    <cfRule type="expression" dxfId="1950" priority="13228">
      <formula>IF(RIGHT(TEXT(AI104,"0.#"),1)=".",TRUE,FALSE)</formula>
    </cfRule>
  </conditionalFormatting>
  <conditionalFormatting sqref="AM104">
    <cfRule type="expression" dxfId="1949" priority="13225">
      <formula>IF(RIGHT(TEXT(AM104,"0.#"),1)=".",FALSE,TRUE)</formula>
    </cfRule>
    <cfRule type="expression" dxfId="1948" priority="13226">
      <formula>IF(RIGHT(TEXT(AM104,"0.#"),1)=".",TRUE,FALSE)</formula>
    </cfRule>
  </conditionalFormatting>
  <conditionalFormatting sqref="AE105">
    <cfRule type="expression" dxfId="1947" priority="13223">
      <formula>IF(RIGHT(TEXT(AE105,"0.#"),1)=".",FALSE,TRUE)</formula>
    </cfRule>
    <cfRule type="expression" dxfId="1946" priority="13224">
      <formula>IF(RIGHT(TEXT(AE105,"0.#"),1)=".",TRUE,FALSE)</formula>
    </cfRule>
  </conditionalFormatting>
  <conditionalFormatting sqref="AI105">
    <cfRule type="expression" dxfId="1945" priority="13221">
      <formula>IF(RIGHT(TEXT(AI105,"0.#"),1)=".",FALSE,TRUE)</formula>
    </cfRule>
    <cfRule type="expression" dxfId="1944" priority="13222">
      <formula>IF(RIGHT(TEXT(AI105,"0.#"),1)=".",TRUE,FALSE)</formula>
    </cfRule>
  </conditionalFormatting>
  <conditionalFormatting sqref="AM105">
    <cfRule type="expression" dxfId="1943" priority="13219">
      <formula>IF(RIGHT(TEXT(AM105,"0.#"),1)=".",FALSE,TRUE)</formula>
    </cfRule>
    <cfRule type="expression" dxfId="1942" priority="13220">
      <formula>IF(RIGHT(TEXT(AM105,"0.#"),1)=".",TRUE,FALSE)</formula>
    </cfRule>
  </conditionalFormatting>
  <conditionalFormatting sqref="AE107">
    <cfRule type="expression" dxfId="1941" priority="13215">
      <formula>IF(RIGHT(TEXT(AE107,"0.#"),1)=".",FALSE,TRUE)</formula>
    </cfRule>
    <cfRule type="expression" dxfId="1940" priority="13216">
      <formula>IF(RIGHT(TEXT(AE107,"0.#"),1)=".",TRUE,FALSE)</formula>
    </cfRule>
  </conditionalFormatting>
  <conditionalFormatting sqref="AI107">
    <cfRule type="expression" dxfId="1939" priority="13213">
      <formula>IF(RIGHT(TEXT(AI107,"0.#"),1)=".",FALSE,TRUE)</formula>
    </cfRule>
    <cfRule type="expression" dxfId="1938" priority="13214">
      <formula>IF(RIGHT(TEXT(AI107,"0.#"),1)=".",TRUE,FALSE)</formula>
    </cfRule>
  </conditionalFormatting>
  <conditionalFormatting sqref="AM107">
    <cfRule type="expression" dxfId="1937" priority="13211">
      <formula>IF(RIGHT(TEXT(AM107,"0.#"),1)=".",FALSE,TRUE)</formula>
    </cfRule>
    <cfRule type="expression" dxfId="1936" priority="13212">
      <formula>IF(RIGHT(TEXT(AM107,"0.#"),1)=".",TRUE,FALSE)</formula>
    </cfRule>
  </conditionalFormatting>
  <conditionalFormatting sqref="AE108">
    <cfRule type="expression" dxfId="1935" priority="13209">
      <formula>IF(RIGHT(TEXT(AE108,"0.#"),1)=".",FALSE,TRUE)</formula>
    </cfRule>
    <cfRule type="expression" dxfId="1934" priority="13210">
      <formula>IF(RIGHT(TEXT(AE108,"0.#"),1)=".",TRUE,FALSE)</formula>
    </cfRule>
  </conditionalFormatting>
  <conditionalFormatting sqref="AI108">
    <cfRule type="expression" dxfId="1933" priority="13207">
      <formula>IF(RIGHT(TEXT(AI108,"0.#"),1)=".",FALSE,TRUE)</formula>
    </cfRule>
    <cfRule type="expression" dxfId="1932" priority="13208">
      <formula>IF(RIGHT(TEXT(AI108,"0.#"),1)=".",TRUE,FALSE)</formula>
    </cfRule>
  </conditionalFormatting>
  <conditionalFormatting sqref="AM108">
    <cfRule type="expression" dxfId="1931" priority="13205">
      <formula>IF(RIGHT(TEXT(AM108,"0.#"),1)=".",FALSE,TRUE)</formula>
    </cfRule>
    <cfRule type="expression" dxfId="1930" priority="13206">
      <formula>IF(RIGHT(TEXT(AM108,"0.#"),1)=".",TRUE,FALSE)</formula>
    </cfRule>
  </conditionalFormatting>
  <conditionalFormatting sqref="AE110">
    <cfRule type="expression" dxfId="1929" priority="13201">
      <formula>IF(RIGHT(TEXT(AE110,"0.#"),1)=".",FALSE,TRUE)</formula>
    </cfRule>
    <cfRule type="expression" dxfId="1928" priority="13202">
      <formula>IF(RIGHT(TEXT(AE110,"0.#"),1)=".",TRUE,FALSE)</formula>
    </cfRule>
  </conditionalFormatting>
  <conditionalFormatting sqref="AI110">
    <cfRule type="expression" dxfId="1927" priority="13199">
      <formula>IF(RIGHT(TEXT(AI110,"0.#"),1)=".",FALSE,TRUE)</formula>
    </cfRule>
    <cfRule type="expression" dxfId="1926" priority="13200">
      <formula>IF(RIGHT(TEXT(AI110,"0.#"),1)=".",TRUE,FALSE)</formula>
    </cfRule>
  </conditionalFormatting>
  <conditionalFormatting sqref="AM110">
    <cfRule type="expression" dxfId="1925" priority="13197">
      <formula>IF(RIGHT(TEXT(AM110,"0.#"),1)=".",FALSE,TRUE)</formula>
    </cfRule>
    <cfRule type="expression" dxfId="1924" priority="13198">
      <formula>IF(RIGHT(TEXT(AM110,"0.#"),1)=".",TRUE,FALSE)</formula>
    </cfRule>
  </conditionalFormatting>
  <conditionalFormatting sqref="AE111">
    <cfRule type="expression" dxfId="1923" priority="13195">
      <formula>IF(RIGHT(TEXT(AE111,"0.#"),1)=".",FALSE,TRUE)</formula>
    </cfRule>
    <cfRule type="expression" dxfId="1922" priority="13196">
      <formula>IF(RIGHT(TEXT(AE111,"0.#"),1)=".",TRUE,FALSE)</formula>
    </cfRule>
  </conditionalFormatting>
  <conditionalFormatting sqref="AI111">
    <cfRule type="expression" dxfId="1921" priority="13193">
      <formula>IF(RIGHT(TEXT(AI111,"0.#"),1)=".",FALSE,TRUE)</formula>
    </cfRule>
    <cfRule type="expression" dxfId="1920" priority="13194">
      <formula>IF(RIGHT(TEXT(AI111,"0.#"),1)=".",TRUE,FALSE)</formula>
    </cfRule>
  </conditionalFormatting>
  <conditionalFormatting sqref="AM111">
    <cfRule type="expression" dxfId="1919" priority="13191">
      <formula>IF(RIGHT(TEXT(AM111,"0.#"),1)=".",FALSE,TRUE)</formula>
    </cfRule>
    <cfRule type="expression" dxfId="1918" priority="13192">
      <formula>IF(RIGHT(TEXT(AM111,"0.#"),1)=".",TRUE,FALSE)</formula>
    </cfRule>
  </conditionalFormatting>
  <conditionalFormatting sqref="AE113">
    <cfRule type="expression" dxfId="1917" priority="13187">
      <formula>IF(RIGHT(TEXT(AE113,"0.#"),1)=".",FALSE,TRUE)</formula>
    </cfRule>
    <cfRule type="expression" dxfId="1916" priority="13188">
      <formula>IF(RIGHT(TEXT(AE113,"0.#"),1)=".",TRUE,FALSE)</formula>
    </cfRule>
  </conditionalFormatting>
  <conditionalFormatting sqref="AI113">
    <cfRule type="expression" dxfId="1915" priority="13185">
      <formula>IF(RIGHT(TEXT(AI113,"0.#"),1)=".",FALSE,TRUE)</formula>
    </cfRule>
    <cfRule type="expression" dxfId="1914" priority="13186">
      <formula>IF(RIGHT(TEXT(AI113,"0.#"),1)=".",TRUE,FALSE)</formula>
    </cfRule>
  </conditionalFormatting>
  <conditionalFormatting sqref="AM113">
    <cfRule type="expression" dxfId="1913" priority="13183">
      <formula>IF(RIGHT(TEXT(AM113,"0.#"),1)=".",FALSE,TRUE)</formula>
    </cfRule>
    <cfRule type="expression" dxfId="1912" priority="13184">
      <formula>IF(RIGHT(TEXT(AM113,"0.#"),1)=".",TRUE,FALSE)</formula>
    </cfRule>
  </conditionalFormatting>
  <conditionalFormatting sqref="AE114">
    <cfRule type="expression" dxfId="1911" priority="13181">
      <formula>IF(RIGHT(TEXT(AE114,"0.#"),1)=".",FALSE,TRUE)</formula>
    </cfRule>
    <cfRule type="expression" dxfId="1910" priority="13182">
      <formula>IF(RIGHT(TEXT(AE114,"0.#"),1)=".",TRUE,FALSE)</formula>
    </cfRule>
  </conditionalFormatting>
  <conditionalFormatting sqref="AI114">
    <cfRule type="expression" dxfId="1909" priority="13179">
      <formula>IF(RIGHT(TEXT(AI114,"0.#"),1)=".",FALSE,TRUE)</formula>
    </cfRule>
    <cfRule type="expression" dxfId="1908" priority="13180">
      <formula>IF(RIGHT(TEXT(AI114,"0.#"),1)=".",TRUE,FALSE)</formula>
    </cfRule>
  </conditionalFormatting>
  <conditionalFormatting sqref="AM114">
    <cfRule type="expression" dxfId="1907" priority="13177">
      <formula>IF(RIGHT(TEXT(AM114,"0.#"),1)=".",FALSE,TRUE)</formula>
    </cfRule>
    <cfRule type="expression" dxfId="1906" priority="13178">
      <formula>IF(RIGHT(TEXT(AM114,"0.#"),1)=".",TRUE,FALSE)</formula>
    </cfRule>
  </conditionalFormatting>
  <conditionalFormatting sqref="AE116 AQ116">
    <cfRule type="expression" dxfId="1905" priority="13173">
      <formula>IF(RIGHT(TEXT(AE116,"0.#"),1)=".",FALSE,TRUE)</formula>
    </cfRule>
    <cfRule type="expression" dxfId="1904" priority="13174">
      <formula>IF(RIGHT(TEXT(AE116,"0.#"),1)=".",TRUE,FALSE)</formula>
    </cfRule>
  </conditionalFormatting>
  <conditionalFormatting sqref="AI116">
    <cfRule type="expression" dxfId="1903" priority="13171">
      <formula>IF(RIGHT(TEXT(AI116,"0.#"),1)=".",FALSE,TRUE)</formula>
    </cfRule>
    <cfRule type="expression" dxfId="1902" priority="13172">
      <formula>IF(RIGHT(TEXT(AI116,"0.#"),1)=".",TRUE,FALSE)</formula>
    </cfRule>
  </conditionalFormatting>
  <conditionalFormatting sqref="AM116">
    <cfRule type="expression" dxfId="1901" priority="13169">
      <formula>IF(RIGHT(TEXT(AM116,"0.#"),1)=".",FALSE,TRUE)</formula>
    </cfRule>
    <cfRule type="expression" dxfId="1900" priority="13170">
      <formula>IF(RIGHT(TEXT(AM116,"0.#"),1)=".",TRUE,FALSE)</formula>
    </cfRule>
  </conditionalFormatting>
  <conditionalFormatting sqref="AE117">
    <cfRule type="expression" dxfId="1899" priority="13167">
      <formula>IF(RIGHT(TEXT(AE117,"0.#"),1)=".",FALSE,TRUE)</formula>
    </cfRule>
    <cfRule type="expression" dxfId="1898" priority="13168">
      <formula>IF(RIGHT(TEXT(AE117,"0.#"),1)=".",TRUE,FALSE)</formula>
    </cfRule>
  </conditionalFormatting>
  <conditionalFormatting sqref="AQ117">
    <cfRule type="expression" dxfId="1897" priority="13161">
      <formula>IF(RIGHT(TEXT(AQ117,"0.#"),1)=".",FALSE,TRUE)</formula>
    </cfRule>
    <cfRule type="expression" dxfId="1896" priority="13162">
      <formula>IF(RIGHT(TEXT(AQ117,"0.#"),1)=".",TRUE,FALSE)</formula>
    </cfRule>
  </conditionalFormatting>
  <conditionalFormatting sqref="AE119 AQ119">
    <cfRule type="expression" dxfId="1895" priority="13159">
      <formula>IF(RIGHT(TEXT(AE119,"0.#"),1)=".",FALSE,TRUE)</formula>
    </cfRule>
    <cfRule type="expression" dxfId="1894" priority="13160">
      <formula>IF(RIGHT(TEXT(AE119,"0.#"),1)=".",TRUE,FALSE)</formula>
    </cfRule>
  </conditionalFormatting>
  <conditionalFormatting sqref="AI119">
    <cfRule type="expression" dxfId="1893" priority="13157">
      <formula>IF(RIGHT(TEXT(AI119,"0.#"),1)=".",FALSE,TRUE)</formula>
    </cfRule>
    <cfRule type="expression" dxfId="1892" priority="13158">
      <formula>IF(RIGHT(TEXT(AI119,"0.#"),1)=".",TRUE,FALSE)</formula>
    </cfRule>
  </conditionalFormatting>
  <conditionalFormatting sqref="AM119">
    <cfRule type="expression" dxfId="1891" priority="13155">
      <formula>IF(RIGHT(TEXT(AM119,"0.#"),1)=".",FALSE,TRUE)</formula>
    </cfRule>
    <cfRule type="expression" dxfId="1890" priority="13156">
      <formula>IF(RIGHT(TEXT(AM119,"0.#"),1)=".",TRUE,FALSE)</formula>
    </cfRule>
  </conditionalFormatting>
  <conditionalFormatting sqref="AQ120">
    <cfRule type="expression" dxfId="1889" priority="13147">
      <formula>IF(RIGHT(TEXT(AQ120,"0.#"),1)=".",FALSE,TRUE)</formula>
    </cfRule>
    <cfRule type="expression" dxfId="1888" priority="13148">
      <formula>IF(RIGHT(TEXT(AQ120,"0.#"),1)=".",TRUE,FALSE)</formula>
    </cfRule>
  </conditionalFormatting>
  <conditionalFormatting sqref="AE122 AQ122">
    <cfRule type="expression" dxfId="1887" priority="13145">
      <formula>IF(RIGHT(TEXT(AE122,"0.#"),1)=".",FALSE,TRUE)</formula>
    </cfRule>
    <cfRule type="expression" dxfId="1886" priority="13146">
      <formula>IF(RIGHT(TEXT(AE122,"0.#"),1)=".",TRUE,FALSE)</formula>
    </cfRule>
  </conditionalFormatting>
  <conditionalFormatting sqref="AI122">
    <cfRule type="expression" dxfId="1885" priority="13143">
      <formula>IF(RIGHT(TEXT(AI122,"0.#"),1)=".",FALSE,TRUE)</formula>
    </cfRule>
    <cfRule type="expression" dxfId="1884" priority="13144">
      <formula>IF(RIGHT(TEXT(AI122,"0.#"),1)=".",TRUE,FALSE)</formula>
    </cfRule>
  </conditionalFormatting>
  <conditionalFormatting sqref="AM122">
    <cfRule type="expression" dxfId="1883" priority="13141">
      <formula>IF(RIGHT(TEXT(AM122,"0.#"),1)=".",FALSE,TRUE)</formula>
    </cfRule>
    <cfRule type="expression" dxfId="1882" priority="13142">
      <formula>IF(RIGHT(TEXT(AM122,"0.#"),1)=".",TRUE,FALSE)</formula>
    </cfRule>
  </conditionalFormatting>
  <conditionalFormatting sqref="AQ123">
    <cfRule type="expression" dxfId="1881" priority="13133">
      <formula>IF(RIGHT(TEXT(AQ123,"0.#"),1)=".",FALSE,TRUE)</formula>
    </cfRule>
    <cfRule type="expression" dxfId="1880" priority="13134">
      <formula>IF(RIGHT(TEXT(AQ123,"0.#"),1)=".",TRUE,FALSE)</formula>
    </cfRule>
  </conditionalFormatting>
  <conditionalFormatting sqref="AE125 AQ125">
    <cfRule type="expression" dxfId="1879" priority="13131">
      <formula>IF(RIGHT(TEXT(AE125,"0.#"),1)=".",FALSE,TRUE)</formula>
    </cfRule>
    <cfRule type="expression" dxfId="1878" priority="13132">
      <formula>IF(RIGHT(TEXT(AE125,"0.#"),1)=".",TRUE,FALSE)</formula>
    </cfRule>
  </conditionalFormatting>
  <conditionalFormatting sqref="AI125">
    <cfRule type="expression" dxfId="1877" priority="13129">
      <formula>IF(RIGHT(TEXT(AI125,"0.#"),1)=".",FALSE,TRUE)</formula>
    </cfRule>
    <cfRule type="expression" dxfId="1876" priority="13130">
      <formula>IF(RIGHT(TEXT(AI125,"0.#"),1)=".",TRUE,FALSE)</formula>
    </cfRule>
  </conditionalFormatting>
  <conditionalFormatting sqref="AM125">
    <cfRule type="expression" dxfId="1875" priority="13127">
      <formula>IF(RIGHT(TEXT(AM125,"0.#"),1)=".",FALSE,TRUE)</formula>
    </cfRule>
    <cfRule type="expression" dxfId="1874" priority="13128">
      <formula>IF(RIGHT(TEXT(AM125,"0.#"),1)=".",TRUE,FALSE)</formula>
    </cfRule>
  </conditionalFormatting>
  <conditionalFormatting sqref="AQ126">
    <cfRule type="expression" dxfId="1873" priority="13119">
      <formula>IF(RIGHT(TEXT(AQ126,"0.#"),1)=".",FALSE,TRUE)</formula>
    </cfRule>
    <cfRule type="expression" dxfId="1872" priority="13120">
      <formula>IF(RIGHT(TEXT(AQ126,"0.#"),1)=".",TRUE,FALSE)</formula>
    </cfRule>
  </conditionalFormatting>
  <conditionalFormatting sqref="AE128 AQ128">
    <cfRule type="expression" dxfId="1871" priority="13117">
      <formula>IF(RIGHT(TEXT(AE128,"0.#"),1)=".",FALSE,TRUE)</formula>
    </cfRule>
    <cfRule type="expression" dxfId="1870" priority="13118">
      <formula>IF(RIGHT(TEXT(AE128,"0.#"),1)=".",TRUE,FALSE)</formula>
    </cfRule>
  </conditionalFormatting>
  <conditionalFormatting sqref="AI128">
    <cfRule type="expression" dxfId="1869" priority="13115">
      <formula>IF(RIGHT(TEXT(AI128,"0.#"),1)=".",FALSE,TRUE)</formula>
    </cfRule>
    <cfRule type="expression" dxfId="1868" priority="13116">
      <formula>IF(RIGHT(TEXT(AI128,"0.#"),1)=".",TRUE,FALSE)</formula>
    </cfRule>
  </conditionalFormatting>
  <conditionalFormatting sqref="AM128">
    <cfRule type="expression" dxfId="1867" priority="13113">
      <formula>IF(RIGHT(TEXT(AM128,"0.#"),1)=".",FALSE,TRUE)</formula>
    </cfRule>
    <cfRule type="expression" dxfId="1866" priority="13114">
      <formula>IF(RIGHT(TEXT(AM128,"0.#"),1)=".",TRUE,FALSE)</formula>
    </cfRule>
  </conditionalFormatting>
  <conditionalFormatting sqref="AQ129">
    <cfRule type="expression" dxfId="1865" priority="13105">
      <formula>IF(RIGHT(TEXT(AQ129,"0.#"),1)=".",FALSE,TRUE)</formula>
    </cfRule>
    <cfRule type="expression" dxfId="1864" priority="13106">
      <formula>IF(RIGHT(TEXT(AQ129,"0.#"),1)=".",TRUE,FALSE)</formula>
    </cfRule>
  </conditionalFormatting>
  <conditionalFormatting sqref="AE75">
    <cfRule type="expression" dxfId="1863" priority="13103">
      <formula>IF(RIGHT(TEXT(AE75,"0.#"),1)=".",FALSE,TRUE)</formula>
    </cfRule>
    <cfRule type="expression" dxfId="1862" priority="13104">
      <formula>IF(RIGHT(TEXT(AE75,"0.#"),1)=".",TRUE,FALSE)</formula>
    </cfRule>
  </conditionalFormatting>
  <conditionalFormatting sqref="AE76">
    <cfRule type="expression" dxfId="1861" priority="13101">
      <formula>IF(RIGHT(TEXT(AE76,"0.#"),1)=".",FALSE,TRUE)</formula>
    </cfRule>
    <cfRule type="expression" dxfId="1860" priority="13102">
      <formula>IF(RIGHT(TEXT(AE76,"0.#"),1)=".",TRUE,FALSE)</formula>
    </cfRule>
  </conditionalFormatting>
  <conditionalFormatting sqref="AE77">
    <cfRule type="expression" dxfId="1859" priority="13099">
      <formula>IF(RIGHT(TEXT(AE77,"0.#"),1)=".",FALSE,TRUE)</formula>
    </cfRule>
    <cfRule type="expression" dxfId="1858" priority="13100">
      <formula>IF(RIGHT(TEXT(AE77,"0.#"),1)=".",TRUE,FALSE)</formula>
    </cfRule>
  </conditionalFormatting>
  <conditionalFormatting sqref="AI77">
    <cfRule type="expression" dxfId="1857" priority="13097">
      <formula>IF(RIGHT(TEXT(AI77,"0.#"),1)=".",FALSE,TRUE)</formula>
    </cfRule>
    <cfRule type="expression" dxfId="1856" priority="13098">
      <formula>IF(RIGHT(TEXT(AI77,"0.#"),1)=".",TRUE,FALSE)</formula>
    </cfRule>
  </conditionalFormatting>
  <conditionalFormatting sqref="AI76">
    <cfRule type="expression" dxfId="1855" priority="13095">
      <formula>IF(RIGHT(TEXT(AI76,"0.#"),1)=".",FALSE,TRUE)</formula>
    </cfRule>
    <cfRule type="expression" dxfId="1854" priority="13096">
      <formula>IF(RIGHT(TEXT(AI76,"0.#"),1)=".",TRUE,FALSE)</formula>
    </cfRule>
  </conditionalFormatting>
  <conditionalFormatting sqref="AI75">
    <cfRule type="expression" dxfId="1853" priority="13093">
      <formula>IF(RIGHT(TEXT(AI75,"0.#"),1)=".",FALSE,TRUE)</formula>
    </cfRule>
    <cfRule type="expression" dxfId="1852" priority="13094">
      <formula>IF(RIGHT(TEXT(AI75,"0.#"),1)=".",TRUE,FALSE)</formula>
    </cfRule>
  </conditionalFormatting>
  <conditionalFormatting sqref="AM75">
    <cfRule type="expression" dxfId="1851" priority="13091">
      <formula>IF(RIGHT(TEXT(AM75,"0.#"),1)=".",FALSE,TRUE)</formula>
    </cfRule>
    <cfRule type="expression" dxfId="1850" priority="13092">
      <formula>IF(RIGHT(TEXT(AM75,"0.#"),1)=".",TRUE,FALSE)</formula>
    </cfRule>
  </conditionalFormatting>
  <conditionalFormatting sqref="AM76">
    <cfRule type="expression" dxfId="1849" priority="13089">
      <formula>IF(RIGHT(TEXT(AM76,"0.#"),1)=".",FALSE,TRUE)</formula>
    </cfRule>
    <cfRule type="expression" dxfId="1848" priority="13090">
      <formula>IF(RIGHT(TEXT(AM76,"0.#"),1)=".",TRUE,FALSE)</formula>
    </cfRule>
  </conditionalFormatting>
  <conditionalFormatting sqref="AM77">
    <cfRule type="expression" dxfId="1847" priority="13087">
      <formula>IF(RIGHT(TEXT(AM77,"0.#"),1)=".",FALSE,TRUE)</formula>
    </cfRule>
    <cfRule type="expression" dxfId="1846" priority="13088">
      <formula>IF(RIGHT(TEXT(AM77,"0.#"),1)=".",TRUE,FALSE)</formula>
    </cfRule>
  </conditionalFormatting>
  <conditionalFormatting sqref="AE134 AQ134:AQ135 AU134:AU135">
    <cfRule type="expression" dxfId="1845" priority="13073">
      <formula>IF(RIGHT(TEXT(AE134,"0.#"),1)=".",FALSE,TRUE)</formula>
    </cfRule>
    <cfRule type="expression" dxfId="1844" priority="13074">
      <formula>IF(RIGHT(TEXT(AE134,"0.#"),1)=".",TRUE,FALSE)</formula>
    </cfRule>
  </conditionalFormatting>
  <conditionalFormatting sqref="AE433">
    <cfRule type="expression" dxfId="1843" priority="13043">
      <formula>IF(RIGHT(TEXT(AE433,"0.#"),1)=".",FALSE,TRUE)</formula>
    </cfRule>
    <cfRule type="expression" dxfId="1842" priority="13044">
      <formula>IF(RIGHT(TEXT(AE433,"0.#"),1)=".",TRUE,FALSE)</formula>
    </cfRule>
  </conditionalFormatting>
  <conditionalFormatting sqref="AM435">
    <cfRule type="expression" dxfId="1841" priority="13027">
      <formula>IF(RIGHT(TEXT(AM435,"0.#"),1)=".",FALSE,TRUE)</formula>
    </cfRule>
    <cfRule type="expression" dxfId="1840" priority="13028">
      <formula>IF(RIGHT(TEXT(AM435,"0.#"),1)=".",TRUE,FALSE)</formula>
    </cfRule>
  </conditionalFormatting>
  <conditionalFormatting sqref="AE434">
    <cfRule type="expression" dxfId="1839" priority="13041">
      <formula>IF(RIGHT(TEXT(AE434,"0.#"),1)=".",FALSE,TRUE)</formula>
    </cfRule>
    <cfRule type="expression" dxfId="1838" priority="13042">
      <formula>IF(RIGHT(TEXT(AE434,"0.#"),1)=".",TRUE,FALSE)</formula>
    </cfRule>
  </conditionalFormatting>
  <conditionalFormatting sqref="AE435">
    <cfRule type="expression" dxfId="1837" priority="13039">
      <formula>IF(RIGHT(TEXT(AE435,"0.#"),1)=".",FALSE,TRUE)</formula>
    </cfRule>
    <cfRule type="expression" dxfId="1836" priority="13040">
      <formula>IF(RIGHT(TEXT(AE435,"0.#"),1)=".",TRUE,FALSE)</formula>
    </cfRule>
  </conditionalFormatting>
  <conditionalFormatting sqref="AM433">
    <cfRule type="expression" dxfId="1835" priority="13031">
      <formula>IF(RIGHT(TEXT(AM433,"0.#"),1)=".",FALSE,TRUE)</formula>
    </cfRule>
    <cfRule type="expression" dxfId="1834" priority="13032">
      <formula>IF(RIGHT(TEXT(AM433,"0.#"),1)=".",TRUE,FALSE)</formula>
    </cfRule>
  </conditionalFormatting>
  <conditionalFormatting sqref="AM434">
    <cfRule type="expression" dxfId="1833" priority="13029">
      <formula>IF(RIGHT(TEXT(AM434,"0.#"),1)=".",FALSE,TRUE)</formula>
    </cfRule>
    <cfRule type="expression" dxfId="1832" priority="13030">
      <formula>IF(RIGHT(TEXT(AM434,"0.#"),1)=".",TRUE,FALSE)</formula>
    </cfRule>
  </conditionalFormatting>
  <conditionalFormatting sqref="AU433">
    <cfRule type="expression" dxfId="1831" priority="13019">
      <formula>IF(RIGHT(TEXT(AU433,"0.#"),1)=".",FALSE,TRUE)</formula>
    </cfRule>
    <cfRule type="expression" dxfId="1830" priority="13020">
      <formula>IF(RIGHT(TEXT(AU433,"0.#"),1)=".",TRUE,FALSE)</formula>
    </cfRule>
  </conditionalFormatting>
  <conditionalFormatting sqref="AU434">
    <cfRule type="expression" dxfId="1829" priority="13017">
      <formula>IF(RIGHT(TEXT(AU434,"0.#"),1)=".",FALSE,TRUE)</formula>
    </cfRule>
    <cfRule type="expression" dxfId="1828" priority="13018">
      <formula>IF(RIGHT(TEXT(AU434,"0.#"),1)=".",TRUE,FALSE)</formula>
    </cfRule>
  </conditionalFormatting>
  <conditionalFormatting sqref="AU435">
    <cfRule type="expression" dxfId="1827" priority="13015">
      <formula>IF(RIGHT(TEXT(AU435,"0.#"),1)=".",FALSE,TRUE)</formula>
    </cfRule>
    <cfRule type="expression" dxfId="1826" priority="13016">
      <formula>IF(RIGHT(TEXT(AU435,"0.#"),1)=".",TRUE,FALSE)</formula>
    </cfRule>
  </conditionalFormatting>
  <conditionalFormatting sqref="AI435">
    <cfRule type="expression" dxfId="1825" priority="12949">
      <formula>IF(RIGHT(TEXT(AI435,"0.#"),1)=".",FALSE,TRUE)</formula>
    </cfRule>
    <cfRule type="expression" dxfId="1824" priority="12950">
      <formula>IF(RIGHT(TEXT(AI435,"0.#"),1)=".",TRUE,FALSE)</formula>
    </cfRule>
  </conditionalFormatting>
  <conditionalFormatting sqref="AI433">
    <cfRule type="expression" dxfId="1823" priority="12953">
      <formula>IF(RIGHT(TEXT(AI433,"0.#"),1)=".",FALSE,TRUE)</formula>
    </cfRule>
    <cfRule type="expression" dxfId="1822" priority="12954">
      <formula>IF(RIGHT(TEXT(AI433,"0.#"),1)=".",TRUE,FALSE)</formula>
    </cfRule>
  </conditionalFormatting>
  <conditionalFormatting sqref="AI434">
    <cfRule type="expression" dxfId="1821" priority="12951">
      <formula>IF(RIGHT(TEXT(AI434,"0.#"),1)=".",FALSE,TRUE)</formula>
    </cfRule>
    <cfRule type="expression" dxfId="1820" priority="12952">
      <formula>IF(RIGHT(TEXT(AI434,"0.#"),1)=".",TRUE,FALSE)</formula>
    </cfRule>
  </conditionalFormatting>
  <conditionalFormatting sqref="AQ434">
    <cfRule type="expression" dxfId="1819" priority="12935">
      <formula>IF(RIGHT(TEXT(AQ434,"0.#"),1)=".",FALSE,TRUE)</formula>
    </cfRule>
    <cfRule type="expression" dxfId="1818" priority="12936">
      <formula>IF(RIGHT(TEXT(AQ434,"0.#"),1)=".",TRUE,FALSE)</formula>
    </cfRule>
  </conditionalFormatting>
  <conditionalFormatting sqref="AQ435">
    <cfRule type="expression" dxfId="1817" priority="12921">
      <formula>IF(RIGHT(TEXT(AQ435,"0.#"),1)=".",FALSE,TRUE)</formula>
    </cfRule>
    <cfRule type="expression" dxfId="1816" priority="12922">
      <formula>IF(RIGHT(TEXT(AQ435,"0.#"),1)=".",TRUE,FALSE)</formula>
    </cfRule>
  </conditionalFormatting>
  <conditionalFormatting sqref="AQ433">
    <cfRule type="expression" dxfId="1815" priority="12919">
      <formula>IF(RIGHT(TEXT(AQ433,"0.#"),1)=".",FALSE,TRUE)</formula>
    </cfRule>
    <cfRule type="expression" dxfId="1814" priority="12920">
      <formula>IF(RIGHT(TEXT(AQ433,"0.#"),1)=".",TRUE,FALSE)</formula>
    </cfRule>
  </conditionalFormatting>
  <conditionalFormatting sqref="AL847:AO874">
    <cfRule type="expression" dxfId="1813" priority="6643">
      <formula>IF(AND(AL847&gt;=0, RIGHT(TEXT(AL847,"0.#"),1)&lt;&gt;"."),TRUE,FALSE)</formula>
    </cfRule>
    <cfRule type="expression" dxfId="1812" priority="6644">
      <formula>IF(AND(AL847&gt;=0, RIGHT(TEXT(AL847,"0.#"),1)="."),TRUE,FALSE)</formula>
    </cfRule>
    <cfRule type="expression" dxfId="1811" priority="6645">
      <formula>IF(AND(AL847&lt;0, RIGHT(TEXT(AL847,"0.#"),1)&lt;&gt;"."),TRUE,FALSE)</formula>
    </cfRule>
    <cfRule type="expression" dxfId="1810" priority="6646">
      <formula>IF(AND(AL847&lt;0, RIGHT(TEXT(AL847,"0.#"),1)="."),TRUE,FALSE)</formula>
    </cfRule>
  </conditionalFormatting>
  <conditionalFormatting sqref="AQ53:AQ55">
    <cfRule type="expression" dxfId="1809" priority="4665">
      <formula>IF(RIGHT(TEXT(AQ53,"0.#"),1)=".",FALSE,TRUE)</formula>
    </cfRule>
    <cfRule type="expression" dxfId="1808" priority="4666">
      <formula>IF(RIGHT(TEXT(AQ53,"0.#"),1)=".",TRUE,FALSE)</formula>
    </cfRule>
  </conditionalFormatting>
  <conditionalFormatting sqref="AU53:AU55">
    <cfRule type="expression" dxfId="1807" priority="4663">
      <formula>IF(RIGHT(TEXT(AU53,"0.#"),1)=".",FALSE,TRUE)</formula>
    </cfRule>
    <cfRule type="expression" dxfId="1806" priority="4664">
      <formula>IF(RIGHT(TEXT(AU53,"0.#"),1)=".",TRUE,FALSE)</formula>
    </cfRule>
  </conditionalFormatting>
  <conditionalFormatting sqref="AQ60:AQ62">
    <cfRule type="expression" dxfId="1805" priority="4661">
      <formula>IF(RIGHT(TEXT(AQ60,"0.#"),1)=".",FALSE,TRUE)</formula>
    </cfRule>
    <cfRule type="expression" dxfId="1804" priority="4662">
      <formula>IF(RIGHT(TEXT(AQ60,"0.#"),1)=".",TRUE,FALSE)</formula>
    </cfRule>
  </conditionalFormatting>
  <conditionalFormatting sqref="AU60:AU62">
    <cfRule type="expression" dxfId="1803" priority="4659">
      <formula>IF(RIGHT(TEXT(AU60,"0.#"),1)=".",FALSE,TRUE)</formula>
    </cfRule>
    <cfRule type="expression" dxfId="1802" priority="4660">
      <formula>IF(RIGHT(TEXT(AU60,"0.#"),1)=".",TRUE,FALSE)</formula>
    </cfRule>
  </conditionalFormatting>
  <conditionalFormatting sqref="AQ75:AQ77">
    <cfRule type="expression" dxfId="1801" priority="4657">
      <formula>IF(RIGHT(TEXT(AQ75,"0.#"),1)=".",FALSE,TRUE)</formula>
    </cfRule>
    <cfRule type="expression" dxfId="1800" priority="4658">
      <formula>IF(RIGHT(TEXT(AQ75,"0.#"),1)=".",TRUE,FALSE)</formula>
    </cfRule>
  </conditionalFormatting>
  <conditionalFormatting sqref="AU75:AU77">
    <cfRule type="expression" dxfId="1799" priority="4655">
      <formula>IF(RIGHT(TEXT(AU75,"0.#"),1)=".",FALSE,TRUE)</formula>
    </cfRule>
    <cfRule type="expression" dxfId="1798" priority="4656">
      <formula>IF(RIGHT(TEXT(AU75,"0.#"),1)=".",TRUE,FALSE)</formula>
    </cfRule>
  </conditionalFormatting>
  <conditionalFormatting sqref="AQ87:AQ89">
    <cfRule type="expression" dxfId="1797" priority="4653">
      <formula>IF(RIGHT(TEXT(AQ87,"0.#"),1)=".",FALSE,TRUE)</formula>
    </cfRule>
    <cfRule type="expression" dxfId="1796" priority="4654">
      <formula>IF(RIGHT(TEXT(AQ87,"0.#"),1)=".",TRUE,FALSE)</formula>
    </cfRule>
  </conditionalFormatting>
  <conditionalFormatting sqref="AU87:AU89">
    <cfRule type="expression" dxfId="1795" priority="4651">
      <formula>IF(RIGHT(TEXT(AU87,"0.#"),1)=".",FALSE,TRUE)</formula>
    </cfRule>
    <cfRule type="expression" dxfId="1794" priority="4652">
      <formula>IF(RIGHT(TEXT(AU87,"0.#"),1)=".",TRUE,FALSE)</formula>
    </cfRule>
  </conditionalFormatting>
  <conditionalFormatting sqref="AQ92:AQ94">
    <cfRule type="expression" dxfId="1793" priority="4649">
      <formula>IF(RIGHT(TEXT(AQ92,"0.#"),1)=".",FALSE,TRUE)</formula>
    </cfRule>
    <cfRule type="expression" dxfId="1792" priority="4650">
      <formula>IF(RIGHT(TEXT(AQ92,"0.#"),1)=".",TRUE,FALSE)</formula>
    </cfRule>
  </conditionalFormatting>
  <conditionalFormatting sqref="AU92:AU94">
    <cfRule type="expression" dxfId="1791" priority="4647">
      <formula>IF(RIGHT(TEXT(AU92,"0.#"),1)=".",FALSE,TRUE)</formula>
    </cfRule>
    <cfRule type="expression" dxfId="1790" priority="4648">
      <formula>IF(RIGHT(TEXT(AU92,"0.#"),1)=".",TRUE,FALSE)</formula>
    </cfRule>
  </conditionalFormatting>
  <conditionalFormatting sqref="AQ97:AQ99">
    <cfRule type="expression" dxfId="1789" priority="4645">
      <formula>IF(RIGHT(TEXT(AQ97,"0.#"),1)=".",FALSE,TRUE)</formula>
    </cfRule>
    <cfRule type="expression" dxfId="1788" priority="4646">
      <formula>IF(RIGHT(TEXT(AQ97,"0.#"),1)=".",TRUE,FALSE)</formula>
    </cfRule>
  </conditionalFormatting>
  <conditionalFormatting sqref="AU97:AU99">
    <cfRule type="expression" dxfId="1787" priority="4643">
      <formula>IF(RIGHT(TEXT(AU97,"0.#"),1)=".",FALSE,TRUE)</formula>
    </cfRule>
    <cfRule type="expression" dxfId="1786" priority="4644">
      <formula>IF(RIGHT(TEXT(AU97,"0.#"),1)=".",TRUE,FALSE)</formula>
    </cfRule>
  </conditionalFormatting>
  <conditionalFormatting sqref="AE458">
    <cfRule type="expression" dxfId="1785" priority="4337">
      <formula>IF(RIGHT(TEXT(AE458,"0.#"),1)=".",FALSE,TRUE)</formula>
    </cfRule>
    <cfRule type="expression" dxfId="1784" priority="4338">
      <formula>IF(RIGHT(TEXT(AE458,"0.#"),1)=".",TRUE,FALSE)</formula>
    </cfRule>
  </conditionalFormatting>
  <conditionalFormatting sqref="AM460">
    <cfRule type="expression" dxfId="1783" priority="4327">
      <formula>IF(RIGHT(TEXT(AM460,"0.#"),1)=".",FALSE,TRUE)</formula>
    </cfRule>
    <cfRule type="expression" dxfId="1782" priority="4328">
      <formula>IF(RIGHT(TEXT(AM460,"0.#"),1)=".",TRUE,FALSE)</formula>
    </cfRule>
  </conditionalFormatting>
  <conditionalFormatting sqref="AE459">
    <cfRule type="expression" dxfId="1781" priority="4335">
      <formula>IF(RIGHT(TEXT(AE459,"0.#"),1)=".",FALSE,TRUE)</formula>
    </cfRule>
    <cfRule type="expression" dxfId="1780" priority="4336">
      <formula>IF(RIGHT(TEXT(AE459,"0.#"),1)=".",TRUE,FALSE)</formula>
    </cfRule>
  </conditionalFormatting>
  <conditionalFormatting sqref="AE460">
    <cfRule type="expression" dxfId="1779" priority="4333">
      <formula>IF(RIGHT(TEXT(AE460,"0.#"),1)=".",FALSE,TRUE)</formula>
    </cfRule>
    <cfRule type="expression" dxfId="1778" priority="4334">
      <formula>IF(RIGHT(TEXT(AE460,"0.#"),1)=".",TRUE,FALSE)</formula>
    </cfRule>
  </conditionalFormatting>
  <conditionalFormatting sqref="AM458">
    <cfRule type="expression" dxfId="1777" priority="4331">
      <formula>IF(RIGHT(TEXT(AM458,"0.#"),1)=".",FALSE,TRUE)</formula>
    </cfRule>
    <cfRule type="expression" dxfId="1776" priority="4332">
      <formula>IF(RIGHT(TEXT(AM458,"0.#"),1)=".",TRUE,FALSE)</formula>
    </cfRule>
  </conditionalFormatting>
  <conditionalFormatting sqref="AM459">
    <cfRule type="expression" dxfId="1775" priority="4329">
      <formula>IF(RIGHT(TEXT(AM459,"0.#"),1)=".",FALSE,TRUE)</formula>
    </cfRule>
    <cfRule type="expression" dxfId="1774" priority="4330">
      <formula>IF(RIGHT(TEXT(AM459,"0.#"),1)=".",TRUE,FALSE)</formula>
    </cfRule>
  </conditionalFormatting>
  <conditionalFormatting sqref="AU458">
    <cfRule type="expression" dxfId="1773" priority="4325">
      <formula>IF(RIGHT(TEXT(AU458,"0.#"),1)=".",FALSE,TRUE)</formula>
    </cfRule>
    <cfRule type="expression" dxfId="1772" priority="4326">
      <formula>IF(RIGHT(TEXT(AU458,"0.#"),1)=".",TRUE,FALSE)</formula>
    </cfRule>
  </conditionalFormatting>
  <conditionalFormatting sqref="AU459">
    <cfRule type="expression" dxfId="1771" priority="4323">
      <formula>IF(RIGHT(TEXT(AU459,"0.#"),1)=".",FALSE,TRUE)</formula>
    </cfRule>
    <cfRule type="expression" dxfId="1770" priority="4324">
      <formula>IF(RIGHT(TEXT(AU459,"0.#"),1)=".",TRUE,FALSE)</formula>
    </cfRule>
  </conditionalFormatting>
  <conditionalFormatting sqref="AU460">
    <cfRule type="expression" dxfId="1769" priority="4321">
      <formula>IF(RIGHT(TEXT(AU460,"0.#"),1)=".",FALSE,TRUE)</formula>
    </cfRule>
    <cfRule type="expression" dxfId="1768" priority="4322">
      <formula>IF(RIGHT(TEXT(AU460,"0.#"),1)=".",TRUE,FALSE)</formula>
    </cfRule>
  </conditionalFormatting>
  <conditionalFormatting sqref="AI460">
    <cfRule type="expression" dxfId="1767" priority="4315">
      <formula>IF(RIGHT(TEXT(AI460,"0.#"),1)=".",FALSE,TRUE)</formula>
    </cfRule>
    <cfRule type="expression" dxfId="1766" priority="4316">
      <formula>IF(RIGHT(TEXT(AI460,"0.#"),1)=".",TRUE,FALSE)</formula>
    </cfRule>
  </conditionalFormatting>
  <conditionalFormatting sqref="AI458">
    <cfRule type="expression" dxfId="1765" priority="4319">
      <formula>IF(RIGHT(TEXT(AI458,"0.#"),1)=".",FALSE,TRUE)</formula>
    </cfRule>
    <cfRule type="expression" dxfId="1764" priority="4320">
      <formula>IF(RIGHT(TEXT(AI458,"0.#"),1)=".",TRUE,FALSE)</formula>
    </cfRule>
  </conditionalFormatting>
  <conditionalFormatting sqref="AI459">
    <cfRule type="expression" dxfId="1763" priority="4317">
      <formula>IF(RIGHT(TEXT(AI459,"0.#"),1)=".",FALSE,TRUE)</formula>
    </cfRule>
    <cfRule type="expression" dxfId="1762" priority="4318">
      <formula>IF(RIGHT(TEXT(AI459,"0.#"),1)=".",TRUE,FALSE)</formula>
    </cfRule>
  </conditionalFormatting>
  <conditionalFormatting sqref="AQ459">
    <cfRule type="expression" dxfId="1761" priority="4313">
      <formula>IF(RIGHT(TEXT(AQ459,"0.#"),1)=".",FALSE,TRUE)</formula>
    </cfRule>
    <cfRule type="expression" dxfId="1760" priority="4314">
      <formula>IF(RIGHT(TEXT(AQ459,"0.#"),1)=".",TRUE,FALSE)</formula>
    </cfRule>
  </conditionalFormatting>
  <conditionalFormatting sqref="AQ460">
    <cfRule type="expression" dxfId="1759" priority="4311">
      <formula>IF(RIGHT(TEXT(AQ460,"0.#"),1)=".",FALSE,TRUE)</formula>
    </cfRule>
    <cfRule type="expression" dxfId="1758" priority="4312">
      <formula>IF(RIGHT(TEXT(AQ460,"0.#"),1)=".",TRUE,FALSE)</formula>
    </cfRule>
  </conditionalFormatting>
  <conditionalFormatting sqref="AQ458">
    <cfRule type="expression" dxfId="1757" priority="4309">
      <formula>IF(RIGHT(TEXT(AQ458,"0.#"),1)=".",FALSE,TRUE)</formula>
    </cfRule>
    <cfRule type="expression" dxfId="1756" priority="4310">
      <formula>IF(RIGHT(TEXT(AQ458,"0.#"),1)=".",TRUE,FALSE)</formula>
    </cfRule>
  </conditionalFormatting>
  <conditionalFormatting sqref="AE120 AM120">
    <cfRule type="expression" dxfId="1755" priority="2987">
      <formula>IF(RIGHT(TEXT(AE120,"0.#"),1)=".",FALSE,TRUE)</formula>
    </cfRule>
    <cfRule type="expression" dxfId="1754" priority="2988">
      <formula>IF(RIGHT(TEXT(AE120,"0.#"),1)=".",TRUE,FALSE)</formula>
    </cfRule>
  </conditionalFormatting>
  <conditionalFormatting sqref="AI126">
    <cfRule type="expression" dxfId="1753" priority="2977">
      <formula>IF(RIGHT(TEXT(AI126,"0.#"),1)=".",FALSE,TRUE)</formula>
    </cfRule>
    <cfRule type="expression" dxfId="1752" priority="2978">
      <formula>IF(RIGHT(TEXT(AI126,"0.#"),1)=".",TRUE,FALSE)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47:Y874">
    <cfRule type="expression" dxfId="1741" priority="2971">
      <formula>IF(RIGHT(TEXT(Y847,"0.#"),1)=".",FALSE,TRUE)</formula>
    </cfRule>
    <cfRule type="expression" dxfId="1740" priority="2972">
      <formula>IF(RIGHT(TEXT(Y847,"0.#"),1)=".",TRUE,FALSE)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10:AO1139">
    <cfRule type="expression" dxfId="1711" priority="2877">
      <formula>IF(AND(AL1110&gt;=0, RIGHT(TEXT(AL1110,"0.#"),1)&lt;&gt;"."),TRUE,FALSE)</formula>
    </cfRule>
    <cfRule type="expression" dxfId="1710" priority="2878">
      <formula>IF(AND(AL1110&gt;=0, RIGHT(TEXT(AL1110,"0.#"),1)="."),TRUE,FALSE)</formula>
    </cfRule>
    <cfRule type="expression" dxfId="1709" priority="2879">
      <formula>IF(AND(AL1110&lt;0, RIGHT(TEXT(AL1110,"0.#"),1)&lt;&gt;"."),TRUE,FALSE)</formula>
    </cfRule>
    <cfRule type="expression" dxfId="1708" priority="2880">
      <formula>IF(AND(AL1110&lt;0, RIGHT(TEXT(AL1110,"0.#"),1)="."),TRUE,FALSE)</formula>
    </cfRule>
  </conditionalFormatting>
  <conditionalFormatting sqref="Y1110:Y1139">
    <cfRule type="expression" dxfId="1707" priority="2875">
      <formula>IF(RIGHT(TEXT(Y1110,"0.#"),1)=".",FALSE,TRUE)</formula>
    </cfRule>
    <cfRule type="expression" dxfId="1706" priority="2876">
      <formula>IF(RIGHT(TEXT(Y1110,"0.#"),1)=".",TRUE,FALSE)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45:AO846">
    <cfRule type="expression" dxfId="1697" priority="2829">
      <formula>IF(AND(AL845&gt;=0, RIGHT(TEXT(AL845,"0.#"),1)&lt;&gt;"."),TRUE,FALSE)</formula>
    </cfRule>
    <cfRule type="expression" dxfId="1696" priority="2830">
      <formula>IF(AND(AL845&gt;=0, RIGHT(TEXT(AL845,"0.#"),1)="."),TRUE,FALSE)</formula>
    </cfRule>
    <cfRule type="expression" dxfId="1695" priority="2831">
      <formula>IF(AND(AL845&lt;0, RIGHT(TEXT(AL845,"0.#"),1)&lt;&gt;"."),TRUE,FALSE)</formula>
    </cfRule>
    <cfRule type="expression" dxfId="1694" priority="2832">
      <formula>IF(AND(AL845&lt;0, RIGHT(TEXT(AL845,"0.#"),1)="."),TRUE,FALSE)</formula>
    </cfRule>
  </conditionalFormatting>
  <conditionalFormatting sqref="Y845:Y846">
    <cfRule type="expression" dxfId="1693" priority="2827">
      <formula>IF(RIGHT(TEXT(Y845,"0.#"),1)=".",FALSE,TRUE)</formula>
    </cfRule>
    <cfRule type="expression" dxfId="1692" priority="2828">
      <formula>IF(RIGHT(TEXT(Y845,"0.#"),1)=".",TRUE,FALSE)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80:Y907">
    <cfRule type="expression" dxfId="1375" priority="2087">
      <formula>IF(RIGHT(TEXT(Y880,"0.#"),1)=".",FALSE,TRUE)</formula>
    </cfRule>
    <cfRule type="expression" dxfId="1374" priority="2088">
      <formula>IF(RIGHT(TEXT(Y880,"0.#"),1)=".",TRUE,FALSE)</formula>
    </cfRule>
  </conditionalFormatting>
  <conditionalFormatting sqref="Y878:Y879">
    <cfRule type="expression" dxfId="1373" priority="2081">
      <formula>IF(RIGHT(TEXT(Y878,"0.#"),1)=".",FALSE,TRUE)</formula>
    </cfRule>
    <cfRule type="expression" dxfId="1372" priority="2082">
      <formula>IF(RIGHT(TEXT(Y878,"0.#"),1)=".",TRUE,FALSE)</formula>
    </cfRule>
  </conditionalFormatting>
  <conditionalFormatting sqref="Y913:Y940">
    <cfRule type="expression" dxfId="1371" priority="2075">
      <formula>IF(RIGHT(TEXT(Y913,"0.#"),1)=".",FALSE,TRUE)</formula>
    </cfRule>
    <cfRule type="expression" dxfId="1370" priority="2076">
      <formula>IF(RIGHT(TEXT(Y913,"0.#"),1)=".",TRUE,FALSE)</formula>
    </cfRule>
  </conditionalFormatting>
  <conditionalFormatting sqref="Y911:Y912">
    <cfRule type="expression" dxfId="1369" priority="2069">
      <formula>IF(RIGHT(TEXT(Y911,"0.#"),1)=".",FALSE,TRUE)</formula>
    </cfRule>
    <cfRule type="expression" dxfId="1368" priority="2070">
      <formula>IF(RIGHT(TEXT(Y911,"0.#"),1)=".",TRUE,FALSE)</formula>
    </cfRule>
  </conditionalFormatting>
  <conditionalFormatting sqref="Y946:Y973">
    <cfRule type="expression" dxfId="1367" priority="2063">
      <formula>IF(RIGHT(TEXT(Y946,"0.#"),1)=".",FALSE,TRUE)</formula>
    </cfRule>
    <cfRule type="expression" dxfId="1366" priority="2064">
      <formula>IF(RIGHT(TEXT(Y946,"0.#"),1)=".",TRUE,FALSE)</formula>
    </cfRule>
  </conditionalFormatting>
  <conditionalFormatting sqref="Y944:Y945">
    <cfRule type="expression" dxfId="1365" priority="2057">
      <formula>IF(RIGHT(TEXT(Y944,"0.#"),1)=".",FALSE,TRUE)</formula>
    </cfRule>
    <cfRule type="expression" dxfId="1364" priority="2058">
      <formula>IF(RIGHT(TEXT(Y944,"0.#"),1)=".",TRUE,FALSE)</formula>
    </cfRule>
  </conditionalFormatting>
  <conditionalFormatting sqref="Y979:Y1006">
    <cfRule type="expression" dxfId="1363" priority="2051">
      <formula>IF(RIGHT(TEXT(Y979,"0.#"),1)=".",FALSE,TRUE)</formula>
    </cfRule>
    <cfRule type="expression" dxfId="1362" priority="2052">
      <formula>IF(RIGHT(TEXT(Y979,"0.#"),1)=".",TRUE,FALSE)</formula>
    </cfRule>
  </conditionalFormatting>
  <conditionalFormatting sqref="Y977:Y978">
    <cfRule type="expression" dxfId="1361" priority="2045">
      <formula>IF(RIGHT(TEXT(Y977,"0.#"),1)=".",FALSE,TRUE)</formula>
    </cfRule>
    <cfRule type="expression" dxfId="1360" priority="2046">
      <formula>IF(RIGHT(TEXT(Y977,"0.#"),1)=".",TRUE,FALSE)</formula>
    </cfRule>
  </conditionalFormatting>
  <conditionalFormatting sqref="Y1012:Y1039">
    <cfRule type="expression" dxfId="1359" priority="2039">
      <formula>IF(RIGHT(TEXT(Y1012,"0.#"),1)=".",FALSE,TRUE)</formula>
    </cfRule>
    <cfRule type="expression" dxfId="1358" priority="2040">
      <formula>IF(RIGHT(TEXT(Y1012,"0.#"),1)=".",TRUE,FALSE)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80:AO907">
    <cfRule type="expression" dxfId="1277" priority="2089">
      <formula>IF(AND(AL880&gt;=0, RIGHT(TEXT(AL880,"0.#"),1)&lt;&gt;"."),TRUE,FALSE)</formula>
    </cfRule>
    <cfRule type="expression" dxfId="1276" priority="2090">
      <formula>IF(AND(AL880&gt;=0, RIGHT(TEXT(AL880,"0.#"),1)="."),TRUE,FALSE)</formula>
    </cfRule>
    <cfRule type="expression" dxfId="1275" priority="2091">
      <formula>IF(AND(AL880&lt;0, RIGHT(TEXT(AL880,"0.#"),1)&lt;&gt;"."),TRUE,FALSE)</formula>
    </cfRule>
    <cfRule type="expression" dxfId="1274" priority="2092">
      <formula>IF(AND(AL880&lt;0, RIGHT(TEXT(AL880,"0.#"),1)="."),TRUE,FALSE)</formula>
    </cfRule>
  </conditionalFormatting>
  <conditionalFormatting sqref="AL878:AO879">
    <cfRule type="expression" dxfId="1273" priority="2083">
      <formula>IF(AND(AL878&gt;=0, RIGHT(TEXT(AL878,"0.#"),1)&lt;&gt;"."),TRUE,FALSE)</formula>
    </cfRule>
    <cfRule type="expression" dxfId="1272" priority="2084">
      <formula>IF(AND(AL878&gt;=0, RIGHT(TEXT(AL878,"0.#"),1)="."),TRUE,FALSE)</formula>
    </cfRule>
    <cfRule type="expression" dxfId="1271" priority="2085">
      <formula>IF(AND(AL878&lt;0, RIGHT(TEXT(AL878,"0.#"),1)&lt;&gt;"."),TRUE,FALSE)</formula>
    </cfRule>
    <cfRule type="expression" dxfId="1270" priority="2086">
      <formula>IF(AND(AL878&lt;0, RIGHT(TEXT(AL878,"0.#"),1)="."),TRUE,FALSE)</formula>
    </cfRule>
  </conditionalFormatting>
  <conditionalFormatting sqref="AL913:AO940">
    <cfRule type="expression" dxfId="1269" priority="2077">
      <formula>IF(AND(AL913&gt;=0, RIGHT(TEXT(AL913,"0.#"),1)&lt;&gt;"."),TRUE,FALSE)</formula>
    </cfRule>
    <cfRule type="expression" dxfId="1268" priority="2078">
      <formula>IF(AND(AL913&gt;=0, RIGHT(TEXT(AL913,"0.#"),1)="."),TRUE,FALSE)</formula>
    </cfRule>
    <cfRule type="expression" dxfId="1267" priority="2079">
      <formula>IF(AND(AL913&lt;0, RIGHT(TEXT(AL913,"0.#"),1)&lt;&gt;"."),TRUE,FALSE)</formula>
    </cfRule>
    <cfRule type="expression" dxfId="1266" priority="2080">
      <formula>IF(AND(AL913&lt;0, RIGHT(TEXT(AL913,"0.#"),1)="."),TRUE,FALSE)</formula>
    </cfRule>
  </conditionalFormatting>
  <conditionalFormatting sqref="AL911:AO912">
    <cfRule type="expression" dxfId="1265" priority="2071">
      <formula>IF(AND(AL911&gt;=0, RIGHT(TEXT(AL911,"0.#"),1)&lt;&gt;"."),TRUE,FALSE)</formula>
    </cfRule>
    <cfRule type="expression" dxfId="1264" priority="2072">
      <formula>IF(AND(AL911&gt;=0, RIGHT(TEXT(AL911,"0.#"),1)="."),TRUE,FALSE)</formula>
    </cfRule>
    <cfRule type="expression" dxfId="1263" priority="2073">
      <formula>IF(AND(AL911&lt;0, RIGHT(TEXT(AL911,"0.#"),1)&lt;&gt;"."),TRUE,FALSE)</formula>
    </cfRule>
    <cfRule type="expression" dxfId="1262" priority="2074">
      <formula>IF(AND(AL911&lt;0, RIGHT(TEXT(AL911,"0.#"),1)="."),TRUE,FALSE)</formula>
    </cfRule>
  </conditionalFormatting>
  <conditionalFormatting sqref="AL946:AO973">
    <cfRule type="expression" dxfId="1261" priority="2065">
      <formula>IF(AND(AL946&gt;=0, RIGHT(TEXT(AL946,"0.#"),1)&lt;&gt;"."),TRUE,FALSE)</formula>
    </cfRule>
    <cfRule type="expression" dxfId="1260" priority="2066">
      <formula>IF(AND(AL946&gt;=0, RIGHT(TEXT(AL946,"0.#"),1)="."),TRUE,FALSE)</formula>
    </cfRule>
    <cfRule type="expression" dxfId="1259" priority="2067">
      <formula>IF(AND(AL946&lt;0, RIGHT(TEXT(AL946,"0.#"),1)&lt;&gt;"."),TRUE,FALSE)</formula>
    </cfRule>
    <cfRule type="expression" dxfId="1258" priority="2068">
      <formula>IF(AND(AL946&lt;0, RIGHT(TEXT(AL946,"0.#"),1)="."),TRUE,FALSE)</formula>
    </cfRule>
  </conditionalFormatting>
  <conditionalFormatting sqref="AL944:AO945">
    <cfRule type="expression" dxfId="1257" priority="2059">
      <formula>IF(AND(AL944&gt;=0, RIGHT(TEXT(AL944,"0.#"),1)&lt;&gt;"."),TRUE,FALSE)</formula>
    </cfRule>
    <cfRule type="expression" dxfId="1256" priority="2060">
      <formula>IF(AND(AL944&gt;=0, RIGHT(TEXT(AL944,"0.#"),1)="."),TRUE,FALSE)</formula>
    </cfRule>
    <cfRule type="expression" dxfId="1255" priority="2061">
      <formula>IF(AND(AL944&lt;0, RIGHT(TEXT(AL944,"0.#"),1)&lt;&gt;"."),TRUE,FALSE)</formula>
    </cfRule>
    <cfRule type="expression" dxfId="1254" priority="2062">
      <formula>IF(AND(AL944&lt;0, RIGHT(TEXT(AL944,"0.#"),1)="."),TRUE,FALSE)</formula>
    </cfRule>
  </conditionalFormatting>
  <conditionalFormatting sqref="AL979:AO1006">
    <cfRule type="expression" dxfId="1253" priority="2053">
      <formula>IF(AND(AL979&gt;=0, RIGHT(TEXT(AL979,"0.#"),1)&lt;&gt;"."),TRUE,FALSE)</formula>
    </cfRule>
    <cfRule type="expression" dxfId="1252" priority="2054">
      <formula>IF(AND(AL979&gt;=0, RIGHT(TEXT(AL979,"0.#"),1)="."),TRUE,FALSE)</formula>
    </cfRule>
    <cfRule type="expression" dxfId="1251" priority="2055">
      <formula>IF(AND(AL979&lt;0, RIGHT(TEXT(AL979,"0.#"),1)&lt;&gt;"."),TRUE,FALSE)</formula>
    </cfRule>
    <cfRule type="expression" dxfId="1250" priority="2056">
      <formula>IF(AND(AL979&lt;0, RIGHT(TEXT(AL979,"0.#"),1)="."),TRUE,FALSE)</formula>
    </cfRule>
  </conditionalFormatting>
  <conditionalFormatting sqref="AL977:AO978">
    <cfRule type="expression" dxfId="1249" priority="2047">
      <formula>IF(AND(AL977&gt;=0, RIGHT(TEXT(AL977,"0.#"),1)&lt;&gt;"."),TRUE,FALSE)</formula>
    </cfRule>
    <cfRule type="expression" dxfId="1248" priority="2048">
      <formula>IF(AND(AL977&gt;=0, RIGHT(TEXT(AL977,"0.#"),1)="."),TRUE,FALSE)</formula>
    </cfRule>
    <cfRule type="expression" dxfId="1247" priority="2049">
      <formula>IF(AND(AL977&lt;0, RIGHT(TEXT(AL977,"0.#"),1)&lt;&gt;"."),TRUE,FALSE)</formula>
    </cfRule>
    <cfRule type="expression" dxfId="1246" priority="2050">
      <formula>IF(AND(AL977&lt;0, RIGHT(TEXT(AL977,"0.#"),1)="."),TRUE,FALSE)</formula>
    </cfRule>
  </conditionalFormatting>
  <conditionalFormatting sqref="AL1012:AO1039">
    <cfRule type="expression" dxfId="1245" priority="2041">
      <formula>IF(AND(AL1012&gt;=0, RIGHT(TEXT(AL1012,"0.#"),1)&lt;&gt;"."),TRUE,FALSE)</formula>
    </cfRule>
    <cfRule type="expression" dxfId="1244" priority="2042">
      <formula>IF(AND(AL1012&gt;=0, RIGHT(TEXT(AL1012,"0.#"),1)="."),TRUE,FALSE)</formula>
    </cfRule>
    <cfRule type="expression" dxfId="1243" priority="2043">
      <formula>IF(AND(AL1012&lt;0, RIGHT(TEXT(AL1012,"0.#"),1)&lt;&gt;"."),TRUE,FALSE)</formula>
    </cfRule>
    <cfRule type="expression" dxfId="1242" priority="2044">
      <formula>IF(AND(AL1012&lt;0, RIGHT(TEXT(AL1012,"0.#"),1)="."),TRUE,FALSE)</formula>
    </cfRule>
  </conditionalFormatting>
  <conditionalFormatting sqref="AL1010:AO1011">
    <cfRule type="expression" dxfId="1241" priority="2035">
      <formula>IF(AND(AL1010&gt;=0, RIGHT(TEXT(AL1010,"0.#"),1)&lt;&gt;"."),TRUE,FALSE)</formula>
    </cfRule>
    <cfRule type="expression" dxfId="1240" priority="2036">
      <formula>IF(AND(AL1010&gt;=0, RIGHT(TEXT(AL1010,"0.#"),1)="."),TRUE,FALSE)</formula>
    </cfRule>
    <cfRule type="expression" dxfId="1239" priority="2037">
      <formula>IF(AND(AL1010&lt;0, RIGHT(TEXT(AL1010,"0.#"),1)&lt;&gt;"."),TRUE,FALSE)</formula>
    </cfRule>
    <cfRule type="expression" dxfId="1238" priority="2038">
      <formula>IF(AND(AL1010&lt;0, RIGHT(TEXT(AL1010,"0.#"),1)="."),TRUE,FALSE)</formula>
    </cfRule>
  </conditionalFormatting>
  <conditionalFormatting sqref="Y1010:Y1011">
    <cfRule type="expression" dxfId="1237" priority="2033">
      <formula>IF(RIGHT(TEXT(Y1010,"0.#"),1)=".",FALSE,TRUE)</formula>
    </cfRule>
    <cfRule type="expression" dxfId="1236" priority="2034">
      <formula>IF(RIGHT(TEXT(Y1010,"0.#"),1)=".",TRUE,FALSE)</formula>
    </cfRule>
  </conditionalFormatting>
  <conditionalFormatting sqref="AL1045:AO1072">
    <cfRule type="expression" dxfId="1235" priority="2029">
      <formula>IF(AND(AL1045&gt;=0, RIGHT(TEXT(AL1045,"0.#"),1)&lt;&gt;"."),TRUE,FALSE)</formula>
    </cfRule>
    <cfRule type="expression" dxfId="1234" priority="2030">
      <formula>IF(AND(AL1045&gt;=0, RIGHT(TEXT(AL1045,"0.#"),1)="."),TRUE,FALSE)</formula>
    </cfRule>
    <cfRule type="expression" dxfId="1233" priority="2031">
      <formula>IF(AND(AL1045&lt;0, RIGHT(TEXT(AL1045,"0.#"),1)&lt;&gt;"."),TRUE,FALSE)</formula>
    </cfRule>
    <cfRule type="expression" dxfId="1232" priority="2032">
      <formula>IF(AND(AL1045&lt;0, RIGHT(TEXT(AL1045,"0.#"),1)="."),TRUE,FALSE)</formula>
    </cfRule>
  </conditionalFormatting>
  <conditionalFormatting sqref="Y1045:Y1072">
    <cfRule type="expression" dxfId="1231" priority="2027">
      <formula>IF(RIGHT(TEXT(Y1045,"0.#"),1)=".",FALSE,TRUE)</formula>
    </cfRule>
    <cfRule type="expression" dxfId="1230" priority="2028">
      <formula>IF(RIGHT(TEXT(Y1045,"0.#"),1)=".",TRUE,FALSE)</formula>
    </cfRule>
  </conditionalFormatting>
  <conditionalFormatting sqref="AL1043:AO1044">
    <cfRule type="expression" dxfId="1229" priority="2023">
      <formula>IF(AND(AL1043&gt;=0, RIGHT(TEXT(AL1043,"0.#"),1)&lt;&gt;"."),TRUE,FALSE)</formula>
    </cfRule>
    <cfRule type="expression" dxfId="1228" priority="2024">
      <formula>IF(AND(AL1043&gt;=0, RIGHT(TEXT(AL1043,"0.#"),1)="."),TRUE,FALSE)</formula>
    </cfRule>
    <cfRule type="expression" dxfId="1227" priority="2025">
      <formula>IF(AND(AL1043&lt;0, RIGHT(TEXT(AL1043,"0.#"),1)&lt;&gt;"."),TRUE,FALSE)</formula>
    </cfRule>
    <cfRule type="expression" dxfId="1226" priority="2026">
      <formula>IF(AND(AL1043&lt;0, RIGHT(TEXT(AL1043,"0.#"),1)="."),TRUE,FALSE)</formula>
    </cfRule>
  </conditionalFormatting>
  <conditionalFormatting sqref="Y1043:Y1044">
    <cfRule type="expression" dxfId="1225" priority="2021">
      <formula>IF(RIGHT(TEXT(Y1043,"0.#"),1)=".",FALSE,TRUE)</formula>
    </cfRule>
    <cfRule type="expression" dxfId="1224" priority="2022">
      <formula>IF(RIGHT(TEXT(Y1043,"0.#"),1)=".",TRUE,FALSE)</formula>
    </cfRule>
  </conditionalFormatting>
  <conditionalFormatting sqref="AL1078:AO1105">
    <cfRule type="expression" dxfId="1223" priority="2017">
      <formula>IF(AND(AL1078&gt;=0, RIGHT(TEXT(AL1078,"0.#"),1)&lt;&gt;"."),TRUE,FALSE)</formula>
    </cfRule>
    <cfRule type="expression" dxfId="1222" priority="2018">
      <formula>IF(AND(AL1078&gt;=0, RIGHT(TEXT(AL1078,"0.#"),1)="."),TRUE,FALSE)</formula>
    </cfRule>
    <cfRule type="expression" dxfId="1221" priority="2019">
      <formula>IF(AND(AL1078&lt;0, RIGHT(TEXT(AL1078,"0.#"),1)&lt;&gt;"."),TRUE,FALSE)</formula>
    </cfRule>
    <cfRule type="expression" dxfId="1220" priority="2020">
      <formula>IF(AND(AL1078&lt;0, RIGHT(TEXT(AL1078,"0.#"),1)="."),TRUE,FALSE)</formula>
    </cfRule>
  </conditionalFormatting>
  <conditionalFormatting sqref="Y1078:Y1105">
    <cfRule type="expression" dxfId="1219" priority="2015">
      <formula>IF(RIGHT(TEXT(Y1078,"0.#"),1)=".",FALSE,TRUE)</formula>
    </cfRule>
    <cfRule type="expression" dxfId="1218" priority="2016">
      <formula>IF(RIGHT(TEXT(Y1078,"0.#"),1)=".",TRUE,FALSE)</formula>
    </cfRule>
  </conditionalFormatting>
  <conditionalFormatting sqref="AL1076:AO1077">
    <cfRule type="expression" dxfId="1217" priority="2011">
      <formula>IF(AND(AL1076&gt;=0, RIGHT(TEXT(AL1076,"0.#"),1)&lt;&gt;"."),TRUE,FALSE)</formula>
    </cfRule>
    <cfRule type="expression" dxfId="1216" priority="2012">
      <formula>IF(AND(AL1076&gt;=0, RIGHT(TEXT(AL1076,"0.#"),1)="."),TRUE,FALSE)</formula>
    </cfRule>
    <cfRule type="expression" dxfId="1215" priority="2013">
      <formula>IF(AND(AL1076&lt;0, RIGHT(TEXT(AL1076,"0.#"),1)&lt;&gt;"."),TRUE,FALSE)</formula>
    </cfRule>
    <cfRule type="expression" dxfId="1214" priority="2014">
      <formula>IF(AND(AL1076&lt;0, RIGHT(TEXT(AL1076,"0.#"),1)="."),TRUE,FALSE)</formula>
    </cfRule>
  </conditionalFormatting>
  <conditionalFormatting sqref="Y1076:Y1077">
    <cfRule type="expression" dxfId="1213" priority="2009">
      <formula>IF(RIGHT(TEXT(Y1076,"0.#"),1)=".",FALSE,TRUE)</formula>
    </cfRule>
    <cfRule type="expression" dxfId="1212" priority="2010">
      <formula>IF(RIGHT(TEXT(Y1076,"0.#"),1)=".",TRUE,FALSE)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P15:V17">
    <cfRule type="expression" dxfId="17" priority="17">
      <formula>IF(RIGHT(TEXT(P15,"0.#"),1)=".",FALSE,TRUE)</formula>
    </cfRule>
    <cfRule type="expression" dxfId="16" priority="18">
      <formula>IF(RIGHT(TEXT(P15,"0.#"),1)=".",TRUE,FALSE)</formula>
    </cfRule>
  </conditionalFormatting>
  <conditionalFormatting sqref="W14:AQ17">
    <cfRule type="expression" dxfId="15" priority="15">
      <formula>IF(RIGHT(TEXT(W14,"0.#"),1)=".",FALSE,TRUE)</formula>
    </cfRule>
    <cfRule type="expression" dxfId="14" priority="16">
      <formula>IF(RIGHT(TEXT(W14,"0.#"),1)=".",TRUE,FALSE)</formula>
    </cfRule>
  </conditionalFormatting>
  <conditionalFormatting sqref="AQ34">
    <cfRule type="expression" dxfId="13" priority="13">
      <formula>IF(RIGHT(TEXT(AQ34,"0.#"),1)=".",FALSE,TRUE)</formula>
    </cfRule>
    <cfRule type="expression" dxfId="12" priority="14">
      <formula>IF(RIGHT(TEXT(AQ34,"0.#"),1)=".",TRUE,FALSE)</formula>
    </cfRule>
  </conditionalFormatting>
  <conditionalFormatting sqref="AQ33">
    <cfRule type="expression" dxfId="11" priority="11">
      <formula>IF(RIGHT(TEXT(AQ33,"0.#"),1)=".",FALSE,TRUE)</formula>
    </cfRule>
    <cfRule type="expression" dxfId="10" priority="12">
      <formula>IF(RIGHT(TEXT(AQ33,"0.#"),1)=".",TRUE,FALSE)</formula>
    </cfRule>
  </conditionalFormatting>
  <conditionalFormatting sqref="AI117">
    <cfRule type="expression" dxfId="9" priority="9">
      <formula>IF(RIGHT(TEXT(AI117,"0.#"),1)=".",FALSE,TRUE)</formula>
    </cfRule>
    <cfRule type="expression" dxfId="8" priority="10">
      <formula>IF(RIGHT(TEXT(AI117,"0.#"),1)=".",TRUE,FALSE)</formula>
    </cfRule>
  </conditionalFormatting>
  <conditionalFormatting sqref="AM117">
    <cfRule type="expression" dxfId="7" priority="7">
      <formula>IF(RIGHT(TEXT(AM117,"0.#"),1)=".",FALSE,TRUE)</formula>
    </cfRule>
    <cfRule type="expression" dxfId="6" priority="8">
      <formula>IF(RIGHT(TEXT(AM117,"0.#"),1)=".",TRUE,FALSE)</formula>
    </cfRule>
  </conditionalFormatting>
  <conditionalFormatting sqref="AI120">
    <cfRule type="expression" dxfId="5" priority="5">
      <formula>IF(RIGHT(TEXT(AI120,"0.#"),1)=".",FALSE,TRUE)</formula>
    </cfRule>
    <cfRule type="expression" dxfId="4" priority="6">
      <formula>IF(RIGHT(TEXT(AI120,"0.#"),1)=".",TRUE,FALSE)</formula>
    </cfRule>
  </conditionalFormatting>
  <conditionalFormatting sqref="AI134 AM134">
    <cfRule type="expression" dxfId="3" priority="3">
      <formula>IF(RIGHT(TEXT(AI134,"0.#"),1)=".",FALSE,TRUE)</formula>
    </cfRule>
    <cfRule type="expression" dxfId="2" priority="4">
      <formula>IF(RIGHT(TEXT(AI134,"0.#"),1)=".",TRUE,FALSE)</formula>
    </cfRule>
  </conditionalFormatting>
  <conditionalFormatting sqref="AE135 AI135 AM135">
    <cfRule type="expression" dxfId="1" priority="1">
      <formula>IF(RIGHT(TEXT(AE135,"0.#"),1)=".",FALSE,TRUE)</formula>
    </cfRule>
    <cfRule type="expression" dxfId="0" priority="2">
      <formula>IF(RIGHT(TEXT(AE135,"0.#"),1)=".",TRUE,FALSE)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704" max="49" man="1"/>
    <brk id="735"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637</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
      </c>
      <c r="O10" s="13"/>
      <c r="P10" s="13" t="str">
        <f>S8</f>
        <v>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t="s">
        <v>637</v>
      </c>
      <c r="M11" s="13" t="str">
        <f t="shared" si="2"/>
        <v>その他の事項経費</v>
      </c>
      <c r="N11" s="13" t="str">
        <f t="shared" si="6"/>
        <v>その他の事項経費</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その他の事項経費</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637</v>
      </c>
      <c r="H14" s="13" t="str">
        <f t="shared" si="1"/>
        <v>労働保険特別会計雇用勘定</v>
      </c>
      <c r="I14" s="13" t="str">
        <f t="shared" si="5"/>
        <v>労働保険特別会計雇用勘定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労働保険特別会計雇用勘定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2021-06-28T05:03:49Z</dcterms:modified>
</cp:coreProperties>
</file>