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<sst xmlns="http://schemas.openxmlformats.org/spreadsheetml/2006/main" count="2328" uniqueCount="694">
  <si>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</si>
  <si>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</si>
  <si>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</si>
  <si>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</si>
  <si>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</si>
  <si>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</si>
  <si>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</si>
  <si>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</si>
  <si>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</si>
  <si>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</si>
  <si>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</si>
  <si>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</si>
  <si>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</si>
  <si>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</si>
  <si>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</si>
  <si>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</si>
  <si>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</si>
  <si>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</si>
  <si>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</si>
  <si>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</si>
  <si>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</si>
  <si>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</si>
  <si>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</si>
  <si>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</si>
  <si>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</si>
  <si>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</si>
  <si>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</si>
  <si>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</si>
  <si>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</si>
  <si>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</si>
  <si>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</si>
  <si>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</si>
  <si>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</si>
  <si>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</si>
  <si>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</si>
  <si>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</si>
  <si>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</si>
  <si>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</si>
  <si>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</si>
  <si>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</si>
  <si>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</si>
  <si>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</si>
  <si>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</si>
  <si>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</si>
  <si>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</si>
  <si>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</si>
  <si>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</si>
  <si>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</si>
  <si>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</si>
  <si>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</si>
  <si>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</si>
  <si>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</si>
  <si>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</si>
  <si>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</si>
  <si>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</si>
  <si>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</si>
  <si>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</si>
  <si>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</si>
  <si>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</si>
  <si>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</si>
  <si>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</si>
  <si>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</si>
  <si>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</si>
  <si>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</si>
  <si>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</si>
  <si>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</si>
  <si>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</si>
  <si>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</si>
  <si>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</si>
  <si>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</si>
  <si>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</si>
  <si>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</si>
  <si>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</si>
  <si>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</si>
  <si>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</si>
  <si>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</si>
  <si>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</si>
  <si>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</si>
  <si>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</si>
  <si>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</si>
  <si>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</si>
  <si>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</si>
  <si>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</si>
  <si>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</si>
  <si>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</si>
  <si>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</si>
  <si>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</si>
  <si>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</si>
  <si>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</si>
  <si>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</si>
  <si>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</si>
  <si>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</si>
  <si>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</si>
  <si>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</si>
  <si>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</si>
  <si>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</si>
  <si>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</si>
  <si>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</si>
  <si>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</si>
  <si>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</si>
  <si>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</si>
  <si>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</si>
  <si>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</si>
  <si>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</si>
  <si>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</si>
  <si>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</si>
  <si>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</si>
  <si>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</si>
  <si>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</si>
  <si>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</si>
  <si>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</si>
  <si>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</si>
  <si>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</si>
  <si>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</si>
  <si>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</si>
  <si>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</si>
  <si>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</si>
  <si>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</si>
  <si>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</si>
  <si>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</si>
  <si>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</si>
  <si>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</si>
  <si>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</si>
  <si>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</si>
  <si>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</si>
  <si>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</si>
  <si>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</si>
  <si>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</si>
  <si>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</si>
  <si>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</si>
  <si>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</si>
  <si>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</si>
  <si>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</si>
  <si>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</si>
  <si>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</si>
  <si>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</si>
  <si>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</si>
  <si>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</si>
  <si>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</si>
  <si>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</si>
  <si>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</si>
  <si>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</si>
  <si>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</si>
  <si>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</si>
  <si>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</si>
  <si>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</si>
  <si>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</si>
  <si>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</si>
  <si>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</si>
  <si>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</si>
  <si>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</si>
  <si>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</si>
  <si>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</si>
  <si>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</si>
  <si>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</si>
  <si>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</si>
  <si>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</si>
  <si>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</si>
  <si>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</si>
  <si>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</si>
  <si>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</si>
  <si>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</si>
  <si>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</si>
  <si>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</si>
  <si>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</si>
  <si>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</si>
  <si>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</si>
  <si>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</si>
  <si>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</si>
  <si>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</si>
  <si>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</si>
  <si>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</si>
  <si>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</si>
  <si>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</si>
  <si>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</si>
  <si>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</si>
  <si>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</si>
  <si>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</si>
  <si>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</si>
  <si>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</si>
  <si>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</si>
  <si>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</si>
  <si>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</si>
  <si>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</si>
  <si>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</si>
  <si>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</si>
  <si>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</si>
  <si>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</si>
  <si>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</si>
  <si>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</si>
  <si>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</si>
  <si>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</si>
  <si>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</si>
  <si>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</si>
  <si>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</si>
  <si>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</si>
  <si>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</si>
  <si>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</si>
  <si>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</si>
  <si>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</si>
  <si>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</si>
  <si>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</si>
  <si>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</si>
  <si>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</si>
  <si>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</si>
  <si>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</si>
  <si>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</si>
  <si>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</si>
  <si>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</si>
  <si>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</si>
  <si>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</si>
  <si>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</si>
  <si>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</si>
  <si>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</si>
  <si>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</si>
  <si>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</si>
  <si>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</si>
  <si>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</si>
  <si>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</si>
  <si>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</si>
  <si>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</si>
  <si>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</si>
  <si>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</si>
  <si>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</si>
  <si>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</si>
  <si>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</si>
  <si>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</si>
  <si>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</si>
  <si>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</si>
  <si>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</si>
  <si>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</si>
  <si>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</si>
  <si>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</si>
  <si>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</si>
  <si>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</si>
  <si>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</si>
  <si>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</si>
  <si>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</si>
  <si>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</si>
  <si>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</si>
  <si>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</si>
  <si>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</si>
  <si>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</si>
  <si>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</si>
  <si>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</si>
  <si>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</si>
  <si>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</si>
  <si>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</si>
  <si>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</si>
  <si>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</si>
  <si>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</si>
  <si>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</si>
  <si>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</si>
  <si>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</si>
  <si>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</si>
  <si>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</si>
  <si>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</si>
  <si>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</si>
  <si>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</si>
  <si>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</si>
  <si>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</si>
  <si>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</si>
  <si>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</si>
  <si>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</si>
  <si>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</si>
  <si>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</si>
  <si>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</si>
  <si>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</si>
  <si>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</si>
  <si>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</si>
  <si>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</si>
  <si>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</si>
  <si>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</si>
  <si>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</si>
  <si>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</si>
  <si>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</si>
  <si>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</si>
  <si>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</si>
  <si>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</si>
  <si>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</si>
  <si>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</si>
  <si>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</si>
  <si>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</si>
  <si>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</si>
  <si>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</si>
  <si>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</si>
  <si>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</si>
  <si>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</si>
  <si>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</si>
  <si>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</si>
  <si>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</si>
  <si>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</si>
  <si>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</si>
  <si>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</si>
  <si>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</si>
  <si>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</si>
  <si>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</si>
  <si>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</si>
  <si>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</si>
  <si>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</si>
  <si>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</si>
  <si>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</si>
  <si>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</si>
  <si>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</si>
  <si>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</si>
  <si>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</si>
  <si>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</si>
  <si>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</si>
  <si>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</si>
  <si>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</si>
  <si>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</si>
  <si>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</si>
  <si>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</si>
  <si>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</si>
  <si>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</si>
  <si>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</si>
  <si>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</si>
  <si>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</si>
  <si>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</si>
  <si>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</si>
  <si>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</si>
  <si>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</si>
  <si>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</si>
  <si>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</si>
  <si>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</si>
  <si>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</si>
  <si>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</si>
  <si>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</si>
  <si>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</si>
  <si>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</si>
  <si>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</si>
  <si>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</si>
  <si>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</si>
  <si>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</si>
  <si>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</si>
  <si>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</si>
  <si>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</si>
  <si>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</si>
  <si>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</si>
  <si>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</si>
  <si>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</si>
  <si>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</si>
  <si>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</si>
  <si>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</si>
  <si>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</si>
  <si>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</si>
  <si>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</si>
  <si>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</si>
  <si>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</si>
  <si>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</si>
  <si>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</si>
  <si>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</si>
  <si>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</si>
  <si>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</si>
  <si>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</si>
  <si>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</si>
  <si>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</si>
  <si>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</si>
  <si>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</si>
  <si>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</si>
  <si>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</si>
  <si>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</si>
  <si>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</si>
  <si>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</si>
  <si>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</si>
  <si>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</si>
  <si>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</si>
  <si>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</si>
  <si>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</si>
  <si>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</si>
  <si>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</si>
  <si>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</si>
  <si>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</si>
  <si>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</si>
  <si>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</si>
  <si>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</si>
  <si>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</si>
  <si>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</si>
  <si>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</si>
  <si>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</si>
  <si>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</si>
  <si>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</si>
  <si>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</si>
  <si>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</si>
  <si>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</si>
  <si>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</si>
  <si>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</si>
  <si>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</si>
  <si>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</si>
  <si>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</si>
  <si>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</si>
  <si>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</si>
  <si>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</si>
  <si>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</si>
  <si>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</si>
  <si>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</si>
  <si>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</si>
  <si>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</si>
  <si>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</si>
  <si>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</si>
  <si>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</si>
  <si>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</si>
  <si>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</si>
  <si>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</si>
  <si>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</si>
  <si>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</si>
  <si>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</si>
  <si>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</si>
  <si>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</si>
  <si>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</si>
  <si>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</si>
  <si>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</si>
  <si>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</si>
  <si>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</si>
  <si>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</si>
  <si>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</si>
  <si>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</si>
  <si>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</si>
  <si>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</si>
  <si>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</si>
  <si>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</si>
  <si>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</si>
  <si>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</si>
  <si>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</si>
  <si>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</si>
  <si>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</si>
  <si>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</si>
  <si>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</si>
  <si>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</si>
  <si>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</si>
  <si>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</si>
  <si>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</si>
  <si>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</si>
  <si>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</si>
  <si>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</si>
  <si>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</si>
  <si>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</si>
  <si>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</si>
  <si>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</si>
  <si>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</si>
  <si>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</si>
  <si>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</si>
  <si>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</si>
  <si>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</si>
  <si>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</si>
  <si>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</si>
  <si>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</si>
  <si>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</si>
  <si>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</si>
  <si>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</si>
  <si>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</si>
  <si>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</si>
  <si>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</si>
  <si>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</si>
  <si>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</si>
  <si>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</si>
  <si>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</si>
  <si>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</si>
  <si>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</si>
  <si>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</si>
  <si>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</si>
  <si>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</si>
  <si>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</si>
  <si>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</si>
  <si>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</si>
  <si>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</si>
  <si>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</si>
  <si>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</si>
  <si>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</si>
  <si>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</si>
  <si>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</si>
  <si>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</si>
  <si>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</si>
  <si>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</si>
  <si>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</si>
  <si>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</si>
  <si>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</si>
  <si>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</si>
  <si>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</si>
  <si>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</si>
  <si>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</si>
  <si>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</si>
  <si>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</si>
  <si>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</si>
  <si>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</si>
  <si>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</si>
  <si>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</si>
  <si>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</si>
  <si>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</si>
  <si>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</si>
  <si>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</si>
  <si>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</si>
  <si>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</si>
  <si>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</si>
  <si>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</si>
  <si>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</si>
  <si>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</si>
  <si>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</si>
  <si>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</si>
  <si>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</si>
  <si>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</si>
  <si>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</si>
  <si>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</si>
  <si>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</si>
  <si>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</si>
  <si>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</si>
  <si>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</si>
  <si>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</si>
  <si>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</si>
  <si>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</si>
  <si>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</si>
  <si>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</si>
  <si>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</si>
  <si>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</si>
  <si>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</si>
  <si>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</si>
  <si>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</si>
  <si>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</si>
  <si>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</si>
  <si>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</si>
  <si>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</si>
  <si>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</si>
  <si>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</si>
  <si>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</si>
  <si>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</si>
  <si>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</si>
  <si>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</si>
  <si>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</si>
  <si>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</si>
  <si>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</si>
  <si>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</si>
  <si>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</si>
  <si>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</si>
  <si>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</si>
  <si>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</si>
  <si>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</si>
  <si>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</si>
  <si>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</si>
  <si>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</si>
  <si>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</si>
  <si>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</si>
  <si>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</si>
  <si>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</si>
  <si>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</si>
  <si>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</si>
  <si>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</si>
  <si>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</si>
  <si>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</si>
  <si>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</si>
  <si>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</si>
  <si>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</si>
  <si>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</si>
  <si>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</si>
  <si>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</si>
  <si>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</si>
  <si>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</si>
  <si>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</si>
  <si>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</si>
  <si>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</si>
  <si>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</si>
  <si>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</si>
  <si>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</si>
  <si>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</si>
  <si>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</si>
  <si>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</si>
  <si>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</si>
  <si>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</si>
  <si>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</si>
  <si>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</si>
  <si>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</si>
  <si>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</si>
  <si>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</si>
  <si>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</si>
  <si>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</si>
  <si>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</si>
  <si>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</si>
  <si>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</si>
  <si>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</si>
  <si>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</si>
  <si>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</si>
  <si>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</si>
  <si>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</si>
  <si>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</si>
  <si>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</si>
  <si>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</si>
  <si>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</si>
  <si>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</si>
  <si>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</si>
  <si>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</si>
  <si>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</si>
  <si>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</si>
  <si>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</si>
  <si>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</si>
  <si>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</si>
  <si>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</si>
  <si>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</si>
  <si>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</si>
  <si>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</si>
  <si>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</si>
  <si>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</si>
  <si>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</si>
  <si>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</si>
  <si>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</si>
  <si>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</si>
  <si>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</si>
  <si>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</si>
  <si>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</si>
  <si>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</si>
  <si>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</si>
  <si>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</si>
  <si>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</si>
  <si>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</si>
  <si>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</si>
  <si>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</si>
  <si>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</si>
  <si>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</si>
  <si>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</si>
  <si>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</si>
  <si>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</si>
  <si>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</si>
  <si>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</si>
  <si>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</si>
  <si>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</si>
  <si>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</si>
  <si>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</si>
  <si>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</si>
  <si>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</si>
  <si>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</si>
  <si>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</si>
  <si>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</si>
  <si>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</si>
  <si>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</si>
  <si>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t>
  </si>
  <si>
    <t>職業安定局</t>
  </si>
  <si>
    <t>首席職業指導官室</t>
  </si>
  <si>
    <t>首席職業指導官
澤口　浩司</t>
    <rPh sb="0" eb="2">
      <t>シュセキ</t>
    </rPh>
    <rPh sb="2" eb="4">
      <t>ショクギョウ</t>
    </rPh>
    <rPh sb="4" eb="7">
      <t>シドウカン</t>
    </rPh>
    <rPh sb="8" eb="10">
      <t>サワグチ</t>
    </rPh>
    <rPh sb="11" eb="13">
      <t>コウジ</t>
    </rPh>
    <phoneticPr fontId="5"/>
  </si>
  <si>
    <t>雇用保険法第62条第1項第6号</t>
  </si>
  <si>
    <t>「日本再興戦略」（平成25年6月14日閣議決定）
「事務・権限の委譲等に関する見直し方針について」（平成25年12月20日閣議決定）</t>
  </si>
  <si>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</si>
  <si>
    <t>-</t>
  </si>
  <si>
    <t>-</t>
    <phoneticPr fontId="5"/>
  </si>
  <si>
    <t>庁費</t>
    <rPh sb="0" eb="2">
      <t>チョウヒ</t>
    </rPh>
    <phoneticPr fontId="5"/>
  </si>
  <si>
    <t>労働保険業務庁費</t>
    <rPh sb="0" eb="2">
      <t>ロウドウ</t>
    </rPh>
    <rPh sb="2" eb="4">
      <t>ホケン</t>
    </rPh>
    <rPh sb="4" eb="6">
      <t>ギョウム</t>
    </rPh>
    <rPh sb="6" eb="8">
      <t>チョウヒ</t>
    </rPh>
    <phoneticPr fontId="5"/>
  </si>
  <si>
    <t>新規求人件数のうち、求人情報のオンライン提供の仕組みを利用する件数の割合74.6%以上</t>
  </si>
  <si>
    <t>求人情報のオンライン提供の仕組みを利用する件数の割合
（オンライン提供の仕組みを利用する新規求人件数／新規求人件数）</t>
  </si>
  <si>
    <t>厚生労働省職業安定局調べ</t>
  </si>
  <si>
    <t>新規求職者のうち、求職情報のオンライン提供の仕組みを利用する人数の割合1.4％以上</t>
  </si>
  <si>
    <t>新規求職者数のうち、求職情報のオンライン提供の仕組みを利用する人数の割合
（新規求職者数のうち、求職情報のオンライン提供の仕組みを利用する人数／新規求職者数）</t>
  </si>
  <si>
    <t>求人情報のオンライン提供利用申請団体数</t>
  </si>
  <si>
    <t>新規求職者からの利用希望人数</t>
  </si>
  <si>
    <t>団体数</t>
    <rPh sb="0" eb="2">
      <t>ダンタイ</t>
    </rPh>
    <rPh sb="2" eb="3">
      <t>スウ</t>
    </rPh>
    <phoneticPr fontId="5"/>
  </si>
  <si>
    <t>人</t>
    <rPh sb="0" eb="1">
      <t>ニン</t>
    </rPh>
    <phoneticPr fontId="5"/>
  </si>
  <si>
    <t>X：執行額（千円）／Y：求人情報のオンライン提供の仕組みを利用する件数（件）　　　　　　　　　　　　　　　　</t>
  </si>
  <si>
    <t>X：執行額（千円）／Y：求職情報のオンライン提供の仕組みを利用する人数（人）　</t>
  </si>
  <si>
    <t>千円</t>
    <rPh sb="0" eb="2">
      <t>センエン</t>
    </rPh>
    <phoneticPr fontId="5"/>
  </si>
  <si>
    <t>　　X　/　Y</t>
  </si>
  <si>
    <t>129,746千円
/4,981,758件</t>
    <rPh sb="7" eb="9">
      <t>センエン</t>
    </rPh>
    <rPh sb="20" eb="21">
      <t>ケン</t>
    </rPh>
    <phoneticPr fontId="5"/>
  </si>
  <si>
    <t>129,746千円
/59,002人</t>
    <rPh sb="7" eb="9">
      <t>センエン</t>
    </rPh>
    <rPh sb="17" eb="18">
      <t>ニン</t>
    </rPh>
    <phoneticPr fontId="5"/>
  </si>
  <si>
    <t>121,480千円／103,885人</t>
  </si>
  <si>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</si>
  <si>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</si>
  <si>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</si>
  <si>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</si>
  <si>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</si>
  <si>
    <t>本事業は、求職者が容易に利用できるマッチングの様々なチャ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</si>
  <si>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</si>
  <si>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</si>
  <si>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効率的な事業執行に努めており、妥当なコスト水準と考えている。</t>
    <phoneticPr fontId="5"/>
  </si>
  <si>
    <t>事業実施に必要な庁費支弁職員の人件費等に限定しており、事業実施に必要な経費のみに限定している。</t>
    <phoneticPr fontId="5"/>
  </si>
  <si>
    <t>執行実績を踏まえた見直しを行っている。</t>
    <phoneticPr fontId="5"/>
  </si>
  <si>
    <t>求人及び求職に関する成果実績については、共に目標を上回った。</t>
    <rPh sb="2" eb="3">
      <t>オヨ</t>
    </rPh>
    <rPh sb="4" eb="6">
      <t>キュウショク</t>
    </rPh>
    <rPh sb="20" eb="21">
      <t>トモ</t>
    </rPh>
    <rPh sb="25" eb="27">
      <t>ウワマワ</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</si>
  <si>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</si>
  <si>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求人及び求職に関する活動実績については、共に目標を上回った。</t>
    <rPh sb="2" eb="3">
      <t>オヨ</t>
    </rPh>
    <rPh sb="4" eb="6">
      <t>キュウショク</t>
    </rPh>
    <rPh sb="10" eb="12">
      <t>カツドウ</t>
    </rPh>
    <rPh sb="20" eb="21">
      <t>トモ</t>
    </rPh>
    <rPh sb="25" eb="27">
      <t>ウワマワ</t>
    </rPh>
    <phoneticPr fontId="5"/>
  </si>
  <si>
    <t>求人及び求職における活動実績、成果実績については、共に目標を上回った。</t>
    <rPh sb="0" eb="2">
      <t>キュウジン</t>
    </rPh>
    <rPh sb="2" eb="3">
      <t>オヨ</t>
    </rPh>
    <rPh sb="4" eb="6">
      <t>キュウショク</t>
    </rPh>
    <rPh sb="25" eb="26">
      <t>トモ</t>
    </rPh>
    <rPh sb="30" eb="32">
      <t>ウワマワ</t>
    </rPh>
    <phoneticPr fontId="5"/>
  </si>
  <si>
    <t>これまでどおり求職者等への利用促進及び参加団体（自治体、民間職業紹介事業者及び学校等）への申請について、周知徹底等を行いながら、引き続き適正に事業を実施する。</t>
    <rPh sb="7" eb="9">
      <t>キュウショク</t>
    </rPh>
    <phoneticPr fontId="5"/>
  </si>
  <si>
    <t>点検対象外</t>
    <rPh sb="0" eb="2">
      <t>テンケン</t>
    </rPh>
    <rPh sb="2" eb="5">
      <t>タイショウガイ</t>
    </rPh>
    <phoneticPr fontId="5"/>
  </si>
  <si>
    <t>新27-026</t>
    <rPh sb="0" eb="1">
      <t>シン</t>
    </rPh>
    <phoneticPr fontId="5"/>
  </si>
  <si>
    <t>494</t>
    <phoneticPr fontId="5"/>
  </si>
  <si>
    <t>493</t>
    <phoneticPr fontId="5"/>
  </si>
  <si>
    <t>488</t>
    <phoneticPr fontId="5"/>
  </si>
  <si>
    <t>○千円／269,419人</t>
    <phoneticPr fontId="5"/>
  </si>
  <si>
    <t>121,480千円
／4,810,191件</t>
    <phoneticPr fontId="5"/>
  </si>
  <si>
    <t>○千円
／3,976,162件</t>
    <phoneticPr fontId="5"/>
  </si>
  <si>
    <t>求人・求職情報の提供に関する体制の整備</t>
    <phoneticPr fontId="5"/>
  </si>
  <si>
    <t>B.富士通Ｊａｐａｎ株式会社</t>
    <rPh sb="2" eb="5">
      <t>フジツウ</t>
    </rPh>
    <rPh sb="10" eb="12">
      <t>カブシキ</t>
    </rPh>
    <rPh sb="12" eb="14">
      <t>カイシャ</t>
    </rPh>
    <phoneticPr fontId="5"/>
  </si>
  <si>
    <t>庁費</t>
    <rPh sb="0" eb="2">
      <t>チョウヒ</t>
    </rPh>
    <phoneticPr fontId="5"/>
  </si>
  <si>
    <t>富士通Japan株式会社</t>
    <rPh sb="0" eb="3">
      <t>フジツウ</t>
    </rPh>
    <rPh sb="8" eb="10">
      <t>カブシキ</t>
    </rPh>
    <rPh sb="10" eb="12">
      <t>カイシャ</t>
    </rPh>
    <phoneticPr fontId="5"/>
  </si>
  <si>
    <t>-</t>
    <phoneticPr fontId="5"/>
  </si>
  <si>
    <t xml:space="preserve">求人情報オンライン提供データ用アプリケーションの改修
</t>
    <phoneticPr fontId="5"/>
  </si>
  <si>
    <t>労働局への庁費支弁職員の配置等により、以下の業務を実施する。
・求人者、求職者、地方自治体及び民間職業紹介事業者等に対する、求人・求職情報のオンライン提供の周知・利用勧奨、利用希望の確認
・利用申請に係る審査業務等の実施
・意見受付の窓口を設置（提供先には、個人情報管理・苦情処理責任者を設置するよう規約等に規定）</t>
    <rPh sb="0" eb="3">
      <t>ロウドウキョク</t>
    </rPh>
    <rPh sb="5" eb="7">
      <t>チョウヒ</t>
    </rPh>
    <rPh sb="7" eb="9">
      <t>シベン</t>
    </rPh>
    <rPh sb="9" eb="11">
      <t>ショクイン</t>
    </rPh>
    <phoneticPr fontId="5"/>
  </si>
  <si>
    <t>－</t>
    <phoneticPr fontId="5"/>
  </si>
  <si>
    <t>有</t>
  </si>
  <si>
    <t>求人提供アプリを開発し、仕様にも精通した株式会社富士通Ｊａｐａｎに改修を依頼することが最も効率的かつ確実であると考えられるため随意契約を行ったもの。</t>
    <rPh sb="0" eb="2">
      <t>キュウジン</t>
    </rPh>
    <rPh sb="2" eb="4">
      <t>テイキョウ</t>
    </rPh>
    <rPh sb="8" eb="10">
      <t>カイハツ</t>
    </rPh>
    <rPh sb="12" eb="14">
      <t>シヨウ</t>
    </rPh>
    <rPh sb="16" eb="18">
      <t>セイツウ</t>
    </rPh>
    <rPh sb="20" eb="22">
      <t>カブシキ</t>
    </rPh>
    <rPh sb="22" eb="24">
      <t>カイシャ</t>
    </rPh>
    <rPh sb="24" eb="27">
      <t>フジツウ</t>
    </rPh>
    <rPh sb="33" eb="35">
      <t>カイシュウ</t>
    </rPh>
    <rPh sb="36" eb="38">
      <t>イライ</t>
    </rPh>
    <rPh sb="43" eb="44">
      <t>モット</t>
    </rPh>
    <rPh sb="45" eb="48">
      <t>コウリツテキ</t>
    </rPh>
    <rPh sb="50" eb="52">
      <t>カクジツ</t>
    </rPh>
    <rPh sb="56" eb="57">
      <t>カンガ</t>
    </rPh>
    <rPh sb="63" eb="67">
      <t>ズイイケイヤク</t>
    </rPh>
    <rPh sb="68" eb="69">
      <t>オコナ</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</si>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</sst>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47</xdr:col>
      <xdr:colOff>179273</xdr:colOff>
      <xdr:row>763</xdr:row>
      <xdr:rowOff>129905</xdr:rowOff>
    </xdr:to>
    <xdr:grpSp>
      <xdr:nvGrpSpPr>
        <xdr:cNvPr id="2" name="グループ化 1"/>
        <xdr:cNvGrpSpPr/>
      </xdr:nvGrpSpPr>
      <xdr:grpSpPr>
        <a:xfrm>
          <a:off x="2211917" y="47667333"/>
          <a:ext cx="7418273" cy="5019405"/>
          <a:chOff x="2043114" y="45602999"/>
          <a:chExt cx="7527130" cy="5082905"/>
        </a:xfrm>
      </xdr:grpSpPr>
      <xdr:grpSp>
        <xdr:nvGrpSpPr>
          <xdr:cNvPr id="3" name="グループ化 2"/>
          <xdr:cNvGrpSpPr/>
        </xdr:nvGrpSpPr>
        <xdr:grpSpPr>
          <a:xfrm>
            <a:off x="2132186" y="45602999"/>
            <a:ext cx="7165536" cy="3145952"/>
            <a:chOff x="2267589" y="50377645"/>
            <a:chExt cx="7289427" cy="4370294"/>
          </a:xfrm>
        </xdr:grpSpPr>
        <xdr:sp macro="" textlink="">
          <xdr:nvSpPr>
            <xdr:cNvPr id="11" name="正方形/長方形 10"/>
            <xdr:cNvSpPr/>
          </xdr:nvSpPr>
          <xdr:spPr>
            <a:xfrm>
              <a:off x="3398119" y="50646363"/>
              <a:ext cx="4640411" cy="92165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厚生労働省</a:t>
              </a:r>
              <a:endParaRPr kumimoji="1" lang="en-US" altLang="ja-JP" sz="1400" b="0">
                <a:solidFill>
                  <a:sysClr val="windowText" lastClr="000000"/>
                </a:solidFill>
              </a:endParaRPr>
            </a:p>
            <a:p>
              <a:pPr algn="ctr"/>
              <a:r>
                <a:rPr kumimoji="1" lang="ja-JP" altLang="en-US" sz="1400" b="0">
                  <a:solidFill>
                    <a:sysClr val="windowText" lastClr="000000"/>
                  </a:solidFill>
                </a:rPr>
                <a:t>○百万円</a:t>
              </a:r>
              <a:endParaRPr kumimoji="1" lang="en-US" altLang="ja-JP" sz="1400" b="0">
                <a:solidFill>
                  <a:sysClr val="windowText" lastClr="000000"/>
                </a:solidFill>
              </a:endParaRPr>
            </a:p>
          </xdr:txBody>
        </xdr:sp>
        <xdr:sp macro="" textlink="">
          <xdr:nvSpPr>
            <xdr:cNvPr id="12" name="正方形/長方形 11"/>
            <xdr:cNvSpPr/>
          </xdr:nvSpPr>
          <xdr:spPr>
            <a:xfrm>
              <a:off x="2910034" y="53077810"/>
              <a:ext cx="2530512" cy="99939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○百万円</a:t>
              </a:r>
            </a:p>
          </xdr:txBody>
        </xdr:sp>
        <xdr:sp macro="" textlink="">
          <xdr:nvSpPr>
            <xdr:cNvPr id="13" name="テキスト ボックス 12"/>
            <xdr:cNvSpPr txBox="1"/>
          </xdr:nvSpPr>
          <xdr:spPr>
            <a:xfrm>
              <a:off x="2978892" y="54172949"/>
              <a:ext cx="2030291" cy="5614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sp macro="" textlink="">
          <xdr:nvSpPr>
            <xdr:cNvPr id="14" name="正方形/長方形 13"/>
            <xdr:cNvSpPr/>
          </xdr:nvSpPr>
          <xdr:spPr>
            <a:xfrm>
              <a:off x="2267589" y="50377645"/>
              <a:ext cx="7289427" cy="43702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xdr:cNvSpPr/>
        </xdr:nvSpPr>
        <xdr:spPr>
          <a:xfrm>
            <a:off x="5724525" y="49382363"/>
            <a:ext cx="2707481" cy="7615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．富士通Ｊａｐａｎ株式会社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5" name="下矢印 4"/>
          <xdr:cNvSpPr/>
        </xdr:nvSpPr>
        <xdr:spPr>
          <a:xfrm>
            <a:off x="3776663" y="46643925"/>
            <a:ext cx="345981" cy="712871"/>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2438400" y="46872525"/>
            <a:ext cx="1223963" cy="34580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予算示達</a:t>
            </a:r>
            <a:r>
              <a:rPr kumimoji="1" lang="en-US" altLang="ja-JP" sz="1400">
                <a:solidFill>
                  <a:sysClr val="windowText" lastClr="000000"/>
                </a:solidFill>
              </a:rPr>
              <a:t>】</a:t>
            </a:r>
          </a:p>
        </xdr:txBody>
      </xdr:sp>
      <xdr:sp macro="" textlink="">
        <xdr:nvSpPr>
          <xdr:cNvPr id="7" name="下矢印 6"/>
          <xdr:cNvSpPr/>
        </xdr:nvSpPr>
        <xdr:spPr>
          <a:xfrm>
            <a:off x="6812756" y="46624876"/>
            <a:ext cx="344279" cy="2633662"/>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xdr:cNvSpPr/>
        </xdr:nvSpPr>
        <xdr:spPr>
          <a:xfrm>
            <a:off x="7324725" y="48891825"/>
            <a:ext cx="1223963" cy="34580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a:t>
            </a:r>
            <a:r>
              <a:rPr kumimoji="1" lang="en-US" altLang="ja-JP" sz="1400">
                <a:solidFill>
                  <a:sysClr val="windowText" lastClr="000000"/>
                </a:solidFill>
              </a:rPr>
              <a:t>】</a:t>
            </a:r>
          </a:p>
        </xdr:txBody>
      </xdr:sp>
      <xdr:sp macro="" textlink="">
        <xdr:nvSpPr>
          <xdr:cNvPr id="9" name="テキスト ボックス 8"/>
          <xdr:cNvSpPr txBox="1"/>
        </xdr:nvSpPr>
        <xdr:spPr>
          <a:xfrm>
            <a:off x="4933950" y="50282475"/>
            <a:ext cx="4636294" cy="4034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求人情報オンライン提供データ用アプリケーションの改修</a:t>
            </a:r>
          </a:p>
        </xdr:txBody>
      </xdr:sp>
      <xdr:sp macro="" textlink="">
        <xdr:nvSpPr>
          <xdr:cNvPr id="10" name="テキスト ボックス 9"/>
          <xdr:cNvSpPr txBox="1"/>
        </xdr:nvSpPr>
        <xdr:spPr>
          <a:xfrm>
            <a:off x="2043114" y="45667613"/>
            <a:ext cx="616743" cy="40342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国</a:t>
            </a:r>
          </a:p>
        </xdr:txBody>
      </xdr:sp>
    </xdr:grpSp>
    <xdr:clientData/>
  </xdr:twoCellAnchor>
  <xdr:twoCellAnchor>
    <xdr:from>
      <xdr:col>30</xdr:col>
      <xdr:colOff>176893</xdr:colOff>
      <xdr:row>18</xdr:row>
      <xdr:rowOff>40821</xdr:rowOff>
    </xdr:from>
    <xdr:to>
      <xdr:col>34</xdr:col>
      <xdr:colOff>65313</xdr:colOff>
      <xdr:row>19</xdr:row>
      <xdr:rowOff>18143</xdr:rowOff>
    </xdr:to>
    <xdr:sp macro="" textlink="">
      <xdr:nvSpPr>
        <xdr:cNvPr id="54" name="テキスト ボックス 53"/>
        <xdr:cNvSpPr txBox="1"/>
      </xdr:nvSpPr>
      <xdr:spPr>
        <a:xfrm>
          <a:off x="6300107" y="7660821"/>
          <a:ext cx="704849"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44</xdr:col>
      <xdr:colOff>176894</xdr:colOff>
      <xdr:row>116</xdr:row>
      <xdr:rowOff>204107</xdr:rowOff>
    </xdr:from>
    <xdr:to>
      <xdr:col>48</xdr:col>
      <xdr:colOff>65314</xdr:colOff>
      <xdr:row>116</xdr:row>
      <xdr:rowOff>494393</xdr:rowOff>
    </xdr:to>
    <xdr:sp macro="" textlink="">
      <xdr:nvSpPr>
        <xdr:cNvPr id="59" name="テキスト ボックス 58"/>
        <xdr:cNvSpPr txBox="1"/>
      </xdr:nvSpPr>
      <xdr:spPr>
        <a:xfrm>
          <a:off x="9157608" y="16968107"/>
          <a:ext cx="704849"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45</xdr:col>
      <xdr:colOff>40822</xdr:colOff>
      <xdr:row>119</xdr:row>
      <xdr:rowOff>108857</xdr:rowOff>
    </xdr:from>
    <xdr:to>
      <xdr:col>48</xdr:col>
      <xdr:colOff>133349</xdr:colOff>
      <xdr:row>119</xdr:row>
      <xdr:rowOff>399143</xdr:rowOff>
    </xdr:to>
    <xdr:sp macro="" textlink="">
      <xdr:nvSpPr>
        <xdr:cNvPr id="61" name="テキスト ボックス 60"/>
        <xdr:cNvSpPr txBox="1"/>
      </xdr:nvSpPr>
      <xdr:spPr>
        <a:xfrm>
          <a:off x="9225643" y="18219964"/>
          <a:ext cx="704849"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22</xdr:col>
      <xdr:colOff>163285</xdr:colOff>
      <xdr:row>747</xdr:row>
      <xdr:rowOff>285748</xdr:rowOff>
    </xdr:from>
    <xdr:to>
      <xdr:col>33</xdr:col>
      <xdr:colOff>0</xdr:colOff>
      <xdr:row>749</xdr:row>
      <xdr:rowOff>95250</xdr:rowOff>
    </xdr:to>
    <xdr:sp macro="" textlink="">
      <xdr:nvSpPr>
        <xdr:cNvPr id="65" name="テキスト ボックス 64"/>
        <xdr:cNvSpPr txBox="1"/>
      </xdr:nvSpPr>
      <xdr:spPr>
        <a:xfrm>
          <a:off x="4653642" y="46563641"/>
          <a:ext cx="2081894" cy="5170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t>精査中</a:t>
          </a:r>
        </a:p>
      </xdr:txBody>
    </xdr:sp>
    <xdr:clientData/>
  </xdr:twoCellAnchor>
  <xdr:twoCellAnchor>
    <xdr:from>
      <xdr:col>15</xdr:col>
      <xdr:colOff>176893</xdr:colOff>
      <xdr:row>788</xdr:row>
      <xdr:rowOff>204107</xdr:rowOff>
    </xdr:from>
    <xdr:to>
      <xdr:col>19</xdr:col>
      <xdr:colOff>68035</xdr:colOff>
      <xdr:row>789</xdr:row>
      <xdr:rowOff>176893</xdr:rowOff>
    </xdr:to>
    <xdr:sp macro="" textlink="">
      <xdr:nvSpPr>
        <xdr:cNvPr id="66" name="テキスト ボックス 65"/>
        <xdr:cNvSpPr txBox="1"/>
      </xdr:nvSpPr>
      <xdr:spPr>
        <a:xfrm>
          <a:off x="3238500" y="53122286"/>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xdr:col>
      <xdr:colOff>176893</xdr:colOff>
      <xdr:row>844</xdr:row>
      <xdr:rowOff>81642</xdr:rowOff>
    </xdr:from>
    <xdr:to>
      <xdr:col>6</xdr:col>
      <xdr:colOff>68035</xdr:colOff>
      <xdr:row>844</xdr:row>
      <xdr:rowOff>367392</xdr:rowOff>
    </xdr:to>
    <xdr:sp macro="" textlink="">
      <xdr:nvSpPr>
        <xdr:cNvPr id="67" name="テキスト ボックス 66"/>
        <xdr:cNvSpPr txBox="1"/>
      </xdr:nvSpPr>
      <xdr:spPr>
        <a:xfrm>
          <a:off x="585107" y="56564892"/>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5</xdr:col>
      <xdr:colOff>190500</xdr:colOff>
      <xdr:row>725</xdr:row>
      <xdr:rowOff>285750</xdr:rowOff>
    </xdr:from>
    <xdr:to>
      <xdr:col>29</xdr:col>
      <xdr:colOff>169333</xdr:colOff>
      <xdr:row>725</xdr:row>
      <xdr:rowOff>576036</xdr:rowOff>
    </xdr:to>
    <xdr:sp macro="" textlink="">
      <xdr:nvSpPr>
        <xdr:cNvPr id="26" name="テキスト ボックス 25"/>
        <xdr:cNvSpPr txBox="1"/>
      </xdr:nvSpPr>
      <xdr:spPr>
        <a:xfrm>
          <a:off x="1195917" y="36353750"/>
          <a:ext cx="4804833"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6</xdr:col>
      <xdr:colOff>31750</xdr:colOff>
      <xdr:row>726</xdr:row>
      <xdr:rowOff>211667</xdr:rowOff>
    </xdr:from>
    <xdr:to>
      <xdr:col>49</xdr:col>
      <xdr:colOff>476250</xdr:colOff>
      <xdr:row>726</xdr:row>
      <xdr:rowOff>687917</xdr:rowOff>
    </xdr:to>
    <xdr:sp macro="" textlink="">
      <xdr:nvSpPr>
        <xdr:cNvPr id="27" name="テキスト ボックス 26"/>
        <xdr:cNvSpPr txBox="1"/>
      </xdr:nvSpPr>
      <xdr:spPr>
        <a:xfrm>
          <a:off x="1238250" y="37846000"/>
          <a:ext cx="9091083" cy="476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29</xdr:col>
      <xdr:colOff>84667</xdr:colOff>
      <xdr:row>711</xdr:row>
      <xdr:rowOff>52917</xdr:rowOff>
    </xdr:from>
    <xdr:to>
      <xdr:col>49</xdr:col>
      <xdr:colOff>391584</xdr:colOff>
      <xdr:row>712</xdr:row>
      <xdr:rowOff>4536</xdr:rowOff>
    </xdr:to>
    <xdr:sp macro="" textlink="">
      <xdr:nvSpPr>
        <xdr:cNvPr id="25" name="テキスト ボックス 24"/>
        <xdr:cNvSpPr txBox="1"/>
      </xdr:nvSpPr>
      <xdr:spPr>
        <a:xfrm>
          <a:off x="5916084" y="32004000"/>
          <a:ext cx="4328583"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29</xdr:col>
      <xdr:colOff>52918</xdr:colOff>
      <xdr:row>708</xdr:row>
      <xdr:rowOff>31750</xdr:rowOff>
    </xdr:from>
    <xdr:to>
      <xdr:col>49</xdr:col>
      <xdr:colOff>433918</xdr:colOff>
      <xdr:row>708</xdr:row>
      <xdr:rowOff>322036</xdr:rowOff>
    </xdr:to>
    <xdr:sp macro="" textlink="">
      <xdr:nvSpPr>
        <xdr:cNvPr id="28" name="テキスト ボックス 27"/>
        <xdr:cNvSpPr txBox="1"/>
      </xdr:nvSpPr>
      <xdr:spPr>
        <a:xfrm>
          <a:off x="5884335" y="30786917"/>
          <a:ext cx="4402666"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38</xdr:col>
      <xdr:colOff>74084</xdr:colOff>
      <xdr:row>115</xdr:row>
      <xdr:rowOff>21167</xdr:rowOff>
    </xdr:from>
    <xdr:to>
      <xdr:col>41</xdr:col>
      <xdr:colOff>163587</xdr:colOff>
      <xdr:row>116</xdr:row>
      <xdr:rowOff>15120</xdr:rowOff>
    </xdr:to>
    <xdr:sp macro="" textlink="">
      <xdr:nvSpPr>
        <xdr:cNvPr id="29" name="テキスト ボックス 28"/>
        <xdr:cNvSpPr txBox="1"/>
      </xdr:nvSpPr>
      <xdr:spPr>
        <a:xfrm>
          <a:off x="7715251" y="17134417"/>
          <a:ext cx="692753"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38</xdr:col>
      <xdr:colOff>63500</xdr:colOff>
      <xdr:row>118</xdr:row>
      <xdr:rowOff>0</xdr:rowOff>
    </xdr:from>
    <xdr:to>
      <xdr:col>41</xdr:col>
      <xdr:colOff>153003</xdr:colOff>
      <xdr:row>118</xdr:row>
      <xdr:rowOff>290286</xdr:rowOff>
    </xdr:to>
    <xdr:sp macro="" textlink="">
      <xdr:nvSpPr>
        <xdr:cNvPr id="30" name="テキスト ボックス 29"/>
        <xdr:cNvSpPr txBox="1"/>
      </xdr:nvSpPr>
      <xdr:spPr>
        <a:xfrm>
          <a:off x="7704667" y="18457333"/>
          <a:ext cx="692753"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M2" sqref="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584</v>
      </c>
      <c r="AT2" s="192"/>
      <c r="AU2" s="192"/>
      <c r="AV2" s="83" t="str">
        <f>IF(AW2="","","-")</f>
        <v>-</v>
      </c>
      <c r="AW2" s="379">
        <v>0</v>
      </c>
      <c r="AX2" s="379"/>
    </row>
    <row r="3" spans="1:50" ht="21" customHeight="1" thickBot="1" x14ac:dyDescent="0.2">
      <c r="A3" s="505" t="s">
        <v>622</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631</v>
      </c>
      <c r="AK3" s="507"/>
      <c r="AL3" s="507"/>
      <c r="AM3" s="507"/>
      <c r="AN3" s="507"/>
      <c r="AO3" s="507"/>
      <c r="AP3" s="507"/>
      <c r="AQ3" s="507"/>
      <c r="AR3" s="507"/>
      <c r="AS3" s="507"/>
      <c r="AT3" s="507"/>
      <c r="AU3" s="507"/>
      <c r="AV3" s="507"/>
      <c r="AW3" s="507"/>
      <c r="AX3" s="24" t="s">
        <v>64</v>
      </c>
    </row>
    <row r="4" spans="1:50" ht="24.75" customHeight="1" x14ac:dyDescent="0.15">
      <c r="A4" s="704" t="s">
        <v>25</v>
      </c>
      <c r="B4" s="705"/>
      <c r="C4" s="705"/>
      <c r="D4" s="705"/>
      <c r="E4" s="705"/>
      <c r="F4" s="705"/>
      <c r="G4" s="680" t="s">
        <v>683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633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0" t="s">
        <v>423</v>
      </c>
      <c r="H5" s="541"/>
      <c r="I5" s="541"/>
      <c r="J5" s="541"/>
      <c r="K5" s="541"/>
      <c r="L5" s="541"/>
      <c r="M5" s="542" t="s">
        <v>65</v>
      </c>
      <c r="N5" s="543"/>
      <c r="O5" s="543"/>
      <c r="P5" s="543"/>
      <c r="Q5" s="543"/>
      <c r="R5" s="544"/>
      <c r="S5" s="545" t="s">
        <v>69</v>
      </c>
      <c r="T5" s="541"/>
      <c r="U5" s="541"/>
      <c r="V5" s="541"/>
      <c r="W5" s="541"/>
      <c r="X5" s="546"/>
      <c r="Y5" s="696" t="s">
        <v>3</v>
      </c>
      <c r="Z5" s="697"/>
      <c r="AA5" s="697"/>
      <c r="AB5" s="697"/>
      <c r="AC5" s="697"/>
      <c r="AD5" s="698"/>
      <c r="AE5" s="699" t="s">
        <v>634</v>
      </c>
      <c r="AF5" s="699"/>
      <c r="AG5" s="699"/>
      <c r="AH5" s="699"/>
      <c r="AI5" s="699"/>
      <c r="AJ5" s="699"/>
      <c r="AK5" s="699"/>
      <c r="AL5" s="699"/>
      <c r="AM5" s="699"/>
      <c r="AN5" s="699"/>
      <c r="AO5" s="699"/>
      <c r="AP5" s="700"/>
      <c r="AQ5" s="701" t="s">
        <v>635</v>
      </c>
      <c r="AR5" s="702"/>
      <c r="AS5" s="702"/>
      <c r="AT5" s="702"/>
      <c r="AU5" s="702"/>
      <c r="AV5" s="702"/>
      <c r="AW5" s="702"/>
      <c r="AX5" s="703"/>
    </row>
    <row r="6" spans="1:50" ht="39" customHeight="1" x14ac:dyDescent="0.15">
      <c r="A6" s="706" t="s">
        <v>4</v>
      </c>
      <c r="B6" s="707"/>
      <c r="C6" s="707"/>
      <c r="D6" s="707"/>
      <c r="E6" s="707"/>
      <c r="F6" s="707"/>
      <c r="G6" s="854" t="str">
        <f>入力規則等!F39</f>
        <v>労働保険特別会計雇用勘定</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03" t="s">
        <v>22</v>
      </c>
      <c r="B7" s="804"/>
      <c r="C7" s="804"/>
      <c r="D7" s="804"/>
      <c r="E7" s="804"/>
      <c r="F7" s="805"/>
      <c r="G7" s="806" t="s">
        <v>636</v>
      </c>
      <c r="H7" s="807"/>
      <c r="I7" s="807"/>
      <c r="J7" s="807"/>
      <c r="K7" s="807"/>
      <c r="L7" s="807"/>
      <c r="M7" s="807"/>
      <c r="N7" s="807"/>
      <c r="O7" s="807"/>
      <c r="P7" s="807"/>
      <c r="Q7" s="807"/>
      <c r="R7" s="807"/>
      <c r="S7" s="807"/>
      <c r="T7" s="807"/>
      <c r="U7" s="807"/>
      <c r="V7" s="807"/>
      <c r="W7" s="807"/>
      <c r="X7" s="808"/>
      <c r="Y7" s="377" t="s">
        <v>307</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3" t="s">
        <v>208</v>
      </c>
      <c r="B8" s="804"/>
      <c r="C8" s="804"/>
      <c r="D8" s="804"/>
      <c r="E8" s="804"/>
      <c r="F8" s="805"/>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19" t="str">
        <f>入力規則等!K13</f>
        <v>社会保障</v>
      </c>
      <c r="AF8" s="204"/>
      <c r="AG8" s="204"/>
      <c r="AH8" s="204"/>
      <c r="AI8" s="204"/>
      <c r="AJ8" s="204"/>
      <c r="AK8" s="204"/>
      <c r="AL8" s="204"/>
      <c r="AM8" s="204"/>
      <c r="AN8" s="204"/>
      <c r="AO8" s="204"/>
      <c r="AP8" s="204"/>
      <c r="AQ8" s="204"/>
      <c r="AR8" s="204"/>
      <c r="AS8" s="204"/>
      <c r="AT8" s="204"/>
      <c r="AU8" s="204"/>
      <c r="AV8" s="204"/>
      <c r="AW8" s="204"/>
      <c r="AX8" s="720"/>
    </row>
    <row r="9" spans="1:50" ht="58.5" customHeight="1" x14ac:dyDescent="0.15">
      <c r="A9" s="108" t="s">
        <v>23</v>
      </c>
      <c r="B9" s="109"/>
      <c r="C9" s="109"/>
      <c r="D9" s="109"/>
      <c r="E9" s="109"/>
      <c r="F9" s="109"/>
      <c r="G9" s="554" t="s">
        <v>638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1" t="s">
        <v>29</v>
      </c>
      <c r="B10" s="722"/>
      <c r="C10" s="722"/>
      <c r="D10" s="722"/>
      <c r="E10" s="722"/>
      <c r="F10" s="722"/>
      <c r="G10" s="654" t="s">
        <v>689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02" t="s">
        <v>24</v>
      </c>
      <c r="B12" s="103"/>
      <c r="C12" s="103"/>
      <c r="D12" s="103"/>
      <c r="E12" s="103"/>
      <c r="F12" s="104"/>
      <c r="G12" s="660"/>
      <c r="H12" s="661"/>
      <c r="I12" s="661"/>
      <c r="J12" s="661"/>
      <c r="K12" s="661"/>
      <c r="L12" s="661"/>
      <c r="M12" s="661"/>
      <c r="N12" s="661"/>
      <c r="O12" s="661"/>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3"/>
    </row>
    <row r="13" spans="1:50" ht="21" customHeight="1" x14ac:dyDescent="0.15">
      <c r="A13" s="105"/>
      <c r="B13" s="106"/>
      <c r="C13" s="106"/>
      <c r="D13" s="106"/>
      <c r="E13" s="106"/>
      <c r="F13" s="107"/>
      <c r="G13" s="724" t="s">
        <v>6</v>
      </c>
      <c r="H13" s="725"/>
      <c r="I13" s="620" t="s">
        <v>7</v>
      </c>
      <c r="J13" s="621"/>
      <c r="K13" s="621"/>
      <c r="L13" s="621"/>
      <c r="M13" s="621"/>
      <c r="N13" s="621"/>
      <c r="O13" s="622"/>
      <c r="P13" s="148">
        <v>161</v>
      </c>
      <c r="Q13" s="149"/>
      <c r="R13" s="149"/>
      <c r="S13" s="149"/>
      <c r="T13" s="149"/>
      <c r="U13" s="149"/>
      <c r="V13" s="150"/>
      <c r="W13" s="148">
        <v>180</v>
      </c>
      <c r="X13" s="149"/>
      <c r="Y13" s="149"/>
      <c r="Z13" s="149"/>
      <c r="AA13" s="149"/>
      <c r="AB13" s="149"/>
      <c r="AC13" s="150"/>
      <c r="AD13" s="148">
        <v>147</v>
      </c>
      <c r="AE13" s="149"/>
      <c r="AF13" s="149"/>
      <c r="AG13" s="149"/>
      <c r="AH13" s="149"/>
      <c r="AI13" s="149"/>
      <c r="AJ13" s="150"/>
      <c r="AK13" s="148">
        <v>31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6"/>
      <c r="H14" s="727"/>
      <c r="I14" s="557" t="s">
        <v>8</v>
      </c>
      <c r="J14" s="611"/>
      <c r="K14" s="611"/>
      <c r="L14" s="611"/>
      <c r="M14" s="611"/>
      <c r="N14" s="611"/>
      <c r="O14" s="612"/>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640</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6"/>
      <c r="H15" s="727"/>
      <c r="I15" s="557" t="s">
        <v>50</v>
      </c>
      <c r="J15" s="558"/>
      <c r="K15" s="558"/>
      <c r="L15" s="558"/>
      <c r="M15" s="558"/>
      <c r="N15" s="558"/>
      <c r="O15" s="559"/>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640</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6"/>
      <c r="H16" s="727"/>
      <c r="I16" s="557" t="s">
        <v>51</v>
      </c>
      <c r="J16" s="558"/>
      <c r="K16" s="558"/>
      <c r="L16" s="558"/>
      <c r="M16" s="558"/>
      <c r="N16" s="558"/>
      <c r="O16" s="559"/>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640</v>
      </c>
      <c r="AL16" s="149"/>
      <c r="AM16" s="149"/>
      <c r="AN16" s="149"/>
      <c r="AO16" s="149"/>
      <c r="AP16" s="149"/>
      <c r="AQ16" s="150"/>
      <c r="AR16" s="657"/>
      <c r="AS16" s="658"/>
      <c r="AT16" s="658"/>
      <c r="AU16" s="658"/>
      <c r="AV16" s="658"/>
      <c r="AW16" s="658"/>
      <c r="AX16" s="659"/>
    </row>
    <row r="17" spans="1:50" ht="24.75" customHeight="1" x14ac:dyDescent="0.15">
      <c r="A17" s="105"/>
      <c r="B17" s="106"/>
      <c r="C17" s="106"/>
      <c r="D17" s="106"/>
      <c r="E17" s="106"/>
      <c r="F17" s="107"/>
      <c r="G17" s="726"/>
      <c r="H17" s="727"/>
      <c r="I17" s="557" t="s">
        <v>49</v>
      </c>
      <c r="J17" s="611"/>
      <c r="K17" s="611"/>
      <c r="L17" s="611"/>
      <c r="M17" s="611"/>
      <c r="N17" s="611"/>
      <c r="O17" s="612"/>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640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8"/>
      <c r="H18" s="729"/>
      <c r="I18" s="716" t="s">
        <v>20</v>
      </c>
      <c r="J18" s="717"/>
      <c r="K18" s="717"/>
      <c r="L18" s="717"/>
      <c r="M18" s="717"/>
      <c r="N18" s="717"/>
      <c r="O18" s="718"/>
      <c r="P18" s="154">
        <f>SUM(P13:V17)</f>
        <v>161</v>
      </c>
      <c r="Q18" s="155"/>
      <c r="R18" s="155"/>
      <c r="S18" s="155"/>
      <c r="T18" s="155"/>
      <c r="U18" s="155"/>
      <c r="V18" s="156"/>
      <c r="W18" s="154">
        <f>SUM(W13:AC17)</f>
        <v>180</v>
      </c>
      <c r="X18" s="155"/>
      <c r="Y18" s="155"/>
      <c r="Z18" s="155"/>
      <c r="AA18" s="155"/>
      <c r="AB18" s="155"/>
      <c r="AC18" s="156"/>
      <c r="AD18" s="154">
        <f>SUM(AD13:AJ17)</f>
        <v>147</v>
      </c>
      <c r="AE18" s="155"/>
      <c r="AF18" s="155"/>
      <c r="AG18" s="155"/>
      <c r="AH18" s="155"/>
      <c r="AI18" s="155"/>
      <c r="AJ18" s="156"/>
      <c r="AK18" s="154">
        <f>SUM(AK13:AQ17)</f>
        <v>31</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130</v>
      </c>
      <c r="Q19" s="149"/>
      <c r="R19" s="149"/>
      <c r="S19" s="149"/>
      <c r="T19" s="149"/>
      <c r="U19" s="149"/>
      <c r="V19" s="150"/>
      <c r="W19" s="148">
        <v>141</v>
      </c>
      <c r="X19" s="149"/>
      <c r="Y19" s="149"/>
      <c r="Z19" s="149"/>
      <c r="AA19" s="149"/>
      <c r="AB19" s="149"/>
      <c r="AC19" s="150"/>
      <c r="AD19" s="148"/>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0.80745341614906829</v>
      </c>
      <c r="Q20" s="521"/>
      <c r="R20" s="521"/>
      <c r="S20" s="521"/>
      <c r="T20" s="521"/>
      <c r="U20" s="521"/>
      <c r="V20" s="521"/>
      <c r="W20" s="521">
        <f t="shared" ref="W20" si="0">IF(W18=0, "-", SUM(W19)/W18)</f>
        <v>0.78333333333333333</v>
      </c>
      <c r="X20" s="521"/>
      <c r="Y20" s="521"/>
      <c r="Z20" s="521"/>
      <c r="AA20" s="521"/>
      <c r="AB20" s="521"/>
      <c r="AC20" s="521"/>
      <c r="AD20" s="521">
        <f t="shared" ref="AD20" si="1">IF(AD18=0, "-", SUM(AD19)/AD18)</f>
        <v>0</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1" t="s">
        <v>274</v>
      </c>
      <c r="H21" s="902"/>
      <c r="I21" s="902"/>
      <c r="J21" s="902"/>
      <c r="K21" s="902"/>
      <c r="L21" s="902"/>
      <c r="M21" s="902"/>
      <c r="N21" s="902"/>
      <c r="O21" s="902"/>
      <c r="P21" s="521">
        <f>IF(P19=0, "-", SUM(P19)/SUM(P13,P14))</f>
        <v>0.80745341614906829</v>
      </c>
      <c r="Q21" s="521"/>
      <c r="R21" s="521"/>
      <c r="S21" s="521"/>
      <c r="T21" s="521"/>
      <c r="U21" s="521"/>
      <c r="V21" s="521"/>
      <c r="W21" s="521">
        <f t="shared" ref="W21" si="2">IF(W19=0, "-", SUM(W19)/SUM(W13,W14))</f>
        <v>0.78333333333333333</v>
      </c>
      <c r="X21" s="521"/>
      <c r="Y21" s="521"/>
      <c r="Z21" s="521"/>
      <c r="AA21" s="521"/>
      <c r="AB21" s="521"/>
      <c r="AC21" s="521"/>
      <c r="AD21" s="521" t="str">
        <f t="shared" ref="AD21" si="3">IF(AD19=0, "-", SUM(AD19)/SUM(AD13,AD14))</f>
        <v>-</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31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25.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308</v>
      </c>
      <c r="AF30" s="368"/>
      <c r="AG30" s="368"/>
      <c r="AH30" s="369"/>
      <c r="AI30" s="370" t="s">
        <v>330</v>
      </c>
      <c r="AJ30" s="370"/>
      <c r="AK30" s="370"/>
      <c r="AL30" s="367"/>
      <c r="AM30" s="370" t="s">
        <v>427</v>
      </c>
      <c r="AN30" s="370"/>
      <c r="AO30" s="370"/>
      <c r="AP30" s="367"/>
      <c r="AQ30" s="623" t="s">
        <v>184</v>
      </c>
      <c r="AR30" s="624"/>
      <c r="AS30" s="624"/>
      <c r="AT30" s="625"/>
      <c r="AU30" s="372" t="s">
        <v>133</v>
      </c>
      <c r="AV30" s="372"/>
      <c r="AW30" s="372"/>
      <c r="AX30" s="373"/>
    </row>
    <row r="31" spans="1:50" ht="25.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640</v>
      </c>
      <c r="AR31" s="163"/>
      <c r="AS31" s="164" t="s">
        <v>185</v>
      </c>
      <c r="AT31" s="187"/>
      <c r="AU31" s="256">
        <v>3</v>
      </c>
      <c r="AV31" s="256"/>
      <c r="AW31" s="360" t="s">
        <v>175</v>
      </c>
      <c r="AX31" s="361"/>
    </row>
    <row r="32" spans="1:50" ht="37.5" customHeight="1" x14ac:dyDescent="0.15">
      <c r="A32" s="497"/>
      <c r="B32" s="495"/>
      <c r="C32" s="495"/>
      <c r="D32" s="495"/>
      <c r="E32" s="495"/>
      <c r="F32" s="496"/>
      <c r="G32" s="522" t="s">
        <v>643</v>
      </c>
      <c r="H32" s="523"/>
      <c r="I32" s="523"/>
      <c r="J32" s="523"/>
      <c r="K32" s="523"/>
      <c r="L32" s="523"/>
      <c r="M32" s="523"/>
      <c r="N32" s="523"/>
      <c r="O32" s="524"/>
      <c r="P32" s="176" t="s">
        <v>644</v>
      </c>
      <c r="Q32" s="176"/>
      <c r="R32" s="176"/>
      <c r="S32" s="176"/>
      <c r="T32" s="176"/>
      <c r="U32" s="176"/>
      <c r="V32" s="176"/>
      <c r="W32" s="176"/>
      <c r="X32" s="218"/>
      <c r="Y32" s="324" t="s">
        <v>12</v>
      </c>
      <c r="Z32" s="531"/>
      <c r="AA32" s="532"/>
      <c r="AB32" s="533" t="s">
        <v>14</v>
      </c>
      <c r="AC32" s="533"/>
      <c r="AD32" s="533"/>
      <c r="AE32" s="348">
        <v>77.3</v>
      </c>
      <c r="AF32" s="349"/>
      <c r="AG32" s="349"/>
      <c r="AH32" s="349"/>
      <c r="AI32" s="348">
        <v>78.400000000000006</v>
      </c>
      <c r="AJ32" s="349"/>
      <c r="AK32" s="349"/>
      <c r="AL32" s="349"/>
      <c r="AM32" s="348">
        <v>80.7</v>
      </c>
      <c r="AN32" s="349"/>
      <c r="AO32" s="349"/>
      <c r="AP32" s="349"/>
      <c r="AQ32" s="151" t="s">
        <v>640</v>
      </c>
      <c r="AR32" s="152"/>
      <c r="AS32" s="152"/>
      <c r="AT32" s="153"/>
      <c r="AU32" s="349" t="s">
        <v>640</v>
      </c>
      <c r="AV32" s="349"/>
      <c r="AW32" s="349"/>
      <c r="AX32" s="350"/>
    </row>
    <row r="33" spans="1:51" ht="37.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14</v>
      </c>
      <c r="AC33" s="504"/>
      <c r="AD33" s="504"/>
      <c r="AE33" s="348">
        <v>74.599999999999994</v>
      </c>
      <c r="AF33" s="349"/>
      <c r="AG33" s="349"/>
      <c r="AH33" s="349"/>
      <c r="AI33" s="348">
        <v>74.599999999999994</v>
      </c>
      <c r="AJ33" s="349"/>
      <c r="AK33" s="349"/>
      <c r="AL33" s="349"/>
      <c r="AM33" s="348">
        <v>74.599999999999994</v>
      </c>
      <c r="AN33" s="349"/>
      <c r="AO33" s="349"/>
      <c r="AP33" s="349"/>
      <c r="AQ33" s="151" t="s">
        <v>640</v>
      </c>
      <c r="AR33" s="152"/>
      <c r="AS33" s="152"/>
      <c r="AT33" s="153"/>
      <c r="AU33" s="349">
        <v>74.599999999999994</v>
      </c>
      <c r="AV33" s="349"/>
      <c r="AW33" s="349"/>
      <c r="AX33" s="350"/>
    </row>
    <row r="34" spans="1:51" ht="37.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103.9</v>
      </c>
      <c r="AF34" s="349"/>
      <c r="AG34" s="349"/>
      <c r="AH34" s="349"/>
      <c r="AI34" s="348">
        <v>105.1</v>
      </c>
      <c r="AJ34" s="349"/>
      <c r="AK34" s="349"/>
      <c r="AL34" s="349"/>
      <c r="AM34" s="348">
        <v>108.2</v>
      </c>
      <c r="AN34" s="349"/>
      <c r="AO34" s="349"/>
      <c r="AP34" s="349"/>
      <c r="AQ34" s="151" t="s">
        <v>640</v>
      </c>
      <c r="AR34" s="152"/>
      <c r="AS34" s="152"/>
      <c r="AT34" s="153"/>
      <c r="AU34" s="349" t="s">
        <v>640</v>
      </c>
      <c r="AV34" s="349"/>
      <c r="AW34" s="349"/>
      <c r="AX34" s="350"/>
    </row>
    <row r="35" spans="1:51" ht="23.25" customHeight="1" x14ac:dyDescent="0.15">
      <c r="A35" s="874" t="s">
        <v>298</v>
      </c>
      <c r="B35" s="875"/>
      <c r="C35" s="875"/>
      <c r="D35" s="875"/>
      <c r="E35" s="875"/>
      <c r="F35" s="876"/>
      <c r="G35" s="880" t="s">
        <v>645</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t="s">
        <v>640</v>
      </c>
      <c r="AR38" s="163"/>
      <c r="AS38" s="164" t="s">
        <v>185</v>
      </c>
      <c r="AT38" s="187"/>
      <c r="AU38" s="256">
        <v>3</v>
      </c>
      <c r="AV38" s="256"/>
      <c r="AW38" s="360" t="s">
        <v>175</v>
      </c>
      <c r="AX38" s="361"/>
      <c r="AY38">
        <f>$AY$37</f>
        <v>1</v>
      </c>
    </row>
    <row r="39" spans="1:51" ht="35.1" customHeight="1" x14ac:dyDescent="0.15">
      <c r="A39" s="497"/>
      <c r="B39" s="495"/>
      <c r="C39" s="495"/>
      <c r="D39" s="495"/>
      <c r="E39" s="495"/>
      <c r="F39" s="496"/>
      <c r="G39" s="522" t="s">
        <v>646</v>
      </c>
      <c r="H39" s="523"/>
      <c r="I39" s="523"/>
      <c r="J39" s="523"/>
      <c r="K39" s="523"/>
      <c r="L39" s="523"/>
      <c r="M39" s="523"/>
      <c r="N39" s="523"/>
      <c r="O39" s="524"/>
      <c r="P39" s="176" t="s">
        <v>647</v>
      </c>
      <c r="Q39" s="176"/>
      <c r="R39" s="176"/>
      <c r="S39" s="176"/>
      <c r="T39" s="176"/>
      <c r="U39" s="176"/>
      <c r="V39" s="176"/>
      <c r="W39" s="176"/>
      <c r="X39" s="218"/>
      <c r="Y39" s="324" t="s">
        <v>12</v>
      </c>
      <c r="Z39" s="531"/>
      <c r="AA39" s="532"/>
      <c r="AB39" s="533" t="s">
        <v>14</v>
      </c>
      <c r="AC39" s="533"/>
      <c r="AD39" s="533"/>
      <c r="AE39" s="348">
        <v>1.2</v>
      </c>
      <c r="AF39" s="349"/>
      <c r="AG39" s="349"/>
      <c r="AH39" s="349"/>
      <c r="AI39" s="348">
        <v>2.2000000000000002</v>
      </c>
      <c r="AJ39" s="349"/>
      <c r="AK39" s="349"/>
      <c r="AL39" s="349"/>
      <c r="AM39" s="348">
        <v>5.7</v>
      </c>
      <c r="AN39" s="349"/>
      <c r="AO39" s="349"/>
      <c r="AP39" s="349"/>
      <c r="AQ39" s="151" t="s">
        <v>640</v>
      </c>
      <c r="AR39" s="152"/>
      <c r="AS39" s="152"/>
      <c r="AT39" s="153"/>
      <c r="AU39" s="349" t="s">
        <v>640</v>
      </c>
      <c r="AV39" s="349"/>
      <c r="AW39" s="349"/>
      <c r="AX39" s="350"/>
      <c r="AY39">
        <f t="shared" ref="AY39:AY43" si="4">$AY$37</f>
        <v>1</v>
      </c>
    </row>
    <row r="40" spans="1:51" ht="35.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14</v>
      </c>
      <c r="AC40" s="504"/>
      <c r="AD40" s="504"/>
      <c r="AE40" s="348">
        <v>1.4</v>
      </c>
      <c r="AF40" s="349"/>
      <c r="AG40" s="349"/>
      <c r="AH40" s="349"/>
      <c r="AI40" s="348">
        <v>1.4</v>
      </c>
      <c r="AJ40" s="349"/>
      <c r="AK40" s="349"/>
      <c r="AL40" s="349"/>
      <c r="AM40" s="348">
        <v>1.4</v>
      </c>
      <c r="AN40" s="349"/>
      <c r="AO40" s="349"/>
      <c r="AP40" s="349"/>
      <c r="AQ40" s="151" t="s">
        <v>640</v>
      </c>
      <c r="AR40" s="152"/>
      <c r="AS40" s="152"/>
      <c r="AT40" s="153"/>
      <c r="AU40" s="349">
        <v>3</v>
      </c>
      <c r="AV40" s="349"/>
      <c r="AW40" s="349"/>
      <c r="AX40" s="350"/>
      <c r="AY40">
        <f t="shared" si="4"/>
        <v>1</v>
      </c>
    </row>
    <row r="41" spans="1:51" ht="35.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v>85.7</v>
      </c>
      <c r="AF41" s="349"/>
      <c r="AG41" s="349"/>
      <c r="AH41" s="349"/>
      <c r="AI41" s="348">
        <v>157.1</v>
      </c>
      <c r="AJ41" s="349"/>
      <c r="AK41" s="349"/>
      <c r="AL41" s="349"/>
      <c r="AM41" s="348">
        <v>407.1</v>
      </c>
      <c r="AN41" s="349"/>
      <c r="AO41" s="349"/>
      <c r="AP41" s="349"/>
      <c r="AQ41" s="151" t="s">
        <v>640</v>
      </c>
      <c r="AR41" s="152"/>
      <c r="AS41" s="152"/>
      <c r="AT41" s="153"/>
      <c r="AU41" s="349" t="s">
        <v>640</v>
      </c>
      <c r="AV41" s="349"/>
      <c r="AW41" s="349"/>
      <c r="AX41" s="350"/>
      <c r="AY41">
        <f t="shared" si="4"/>
        <v>1</v>
      </c>
    </row>
    <row r="42" spans="1:51" ht="23.25" customHeight="1" x14ac:dyDescent="0.15">
      <c r="A42" s="874" t="s">
        <v>298</v>
      </c>
      <c r="B42" s="875"/>
      <c r="C42" s="875"/>
      <c r="D42" s="875"/>
      <c r="E42" s="875"/>
      <c r="F42" s="876"/>
      <c r="G42" s="880" t="s">
        <v>645</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1</v>
      </c>
    </row>
    <row r="43" spans="1:51" ht="23.25" customHeight="1" thickBo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1</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4" t="s">
        <v>298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4" t="s">
        <v>298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4" t="s">
        <v>298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15">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20" t="s">
        <v>308</v>
      </c>
      <c r="AF65" s="320"/>
      <c r="AG65" s="320"/>
      <c r="AH65" s="320"/>
      <c r="AI65" s="320" t="s">
        <v>330</v>
      </c>
      <c r="AJ65" s="320"/>
      <c r="AK65" s="320"/>
      <c r="AL65" s="320"/>
      <c r="AM65" s="320" t="s">
        <v>427</v>
      </c>
      <c r="AN65" s="320"/>
      <c r="AO65" s="320"/>
      <c r="AP65" s="320"/>
      <c r="AQ65" s="200" t="s">
        <v>184</v>
      </c>
      <c r="AR65" s="184"/>
      <c r="AS65" s="184"/>
      <c r="AT65" s="185"/>
      <c r="AU65" s="953" t="s">
        <v>133</v>
      </c>
      <c r="AV65" s="953"/>
      <c r="AW65" s="953"/>
      <c r="AX65" s="954"/>
      <c r="AY65">
        <f>COUNTA($H$67)</f>
        <v>0</v>
      </c>
    </row>
    <row r="66" spans="1:51" ht="18.75" hidden="1" customHeight="1" x14ac:dyDescent="0.15">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20"/>
      <c r="AF66" s="320"/>
      <c r="AG66" s="320"/>
      <c r="AH66" s="320"/>
      <c r="AI66" s="320"/>
      <c r="AJ66" s="320"/>
      <c r="AK66" s="320"/>
      <c r="AL66" s="320"/>
      <c r="AM66" s="320"/>
      <c r="AN66" s="320"/>
      <c r="AO66" s="320"/>
      <c r="AP66" s="320"/>
      <c r="AQ66" s="216"/>
      <c r="AR66" s="163"/>
      <c r="AS66" s="164" t="s">
        <v>185</v>
      </c>
      <c r="AT66" s="187"/>
      <c r="AU66" s="256"/>
      <c r="AV66" s="256"/>
      <c r="AW66" s="842" t="s">
        <v>269</v>
      </c>
      <c r="AX66" s="955"/>
      <c r="AY66">
        <f>$AY$65</f>
        <v>0</v>
      </c>
    </row>
    <row r="67" spans="1:51" ht="23.25" hidden="1" customHeight="1" x14ac:dyDescent="0.15">
      <c r="A67" s="828"/>
      <c r="B67" s="829"/>
      <c r="C67" s="829"/>
      <c r="D67" s="829"/>
      <c r="E67" s="829"/>
      <c r="F67" s="830"/>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288</v>
      </c>
      <c r="AC67" s="928"/>
      <c r="AD67" s="928"/>
      <c r="AE67" s="348"/>
      <c r="AF67" s="349"/>
      <c r="AG67" s="349"/>
      <c r="AH67" s="349"/>
      <c r="AI67" s="348"/>
      <c r="AJ67" s="349"/>
      <c r="AK67" s="349"/>
      <c r="AL67" s="349"/>
      <c r="AM67" s="348"/>
      <c r="AN67" s="349"/>
      <c r="AO67" s="349"/>
      <c r="AP67" s="349"/>
      <c r="AQ67" s="348"/>
      <c r="AR67" s="349"/>
      <c r="AS67" s="349"/>
      <c r="AT67" s="793"/>
      <c r="AU67" s="349"/>
      <c r="AV67" s="349"/>
      <c r="AW67" s="349"/>
      <c r="AX67" s="350"/>
      <c r="AY67">
        <f t="shared" ref="AY67:AY72" si="8">$AY$65</f>
        <v>0</v>
      </c>
    </row>
    <row r="68" spans="1:51" ht="23.25" hidden="1" customHeight="1" x14ac:dyDescent="0.15">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288</v>
      </c>
      <c r="AC68" s="951"/>
      <c r="AD68" s="951"/>
      <c r="AE68" s="348"/>
      <c r="AF68" s="349"/>
      <c r="AG68" s="349"/>
      <c r="AH68" s="349"/>
      <c r="AI68" s="348"/>
      <c r="AJ68" s="349"/>
      <c r="AK68" s="349"/>
      <c r="AL68" s="349"/>
      <c r="AM68" s="348"/>
      <c r="AN68" s="349"/>
      <c r="AO68" s="349"/>
      <c r="AP68" s="349"/>
      <c r="AQ68" s="348"/>
      <c r="AR68" s="349"/>
      <c r="AS68" s="349"/>
      <c r="AT68" s="793"/>
      <c r="AU68" s="349"/>
      <c r="AV68" s="349"/>
      <c r="AW68" s="349"/>
      <c r="AX68" s="350"/>
      <c r="AY68">
        <f t="shared" si="8"/>
        <v>0</v>
      </c>
    </row>
    <row r="69" spans="1:51" ht="23.25" hidden="1" customHeight="1" x14ac:dyDescent="0.15">
      <c r="A69" s="828"/>
      <c r="B69" s="829"/>
      <c r="C69" s="829"/>
      <c r="D69" s="829"/>
      <c r="E69" s="829"/>
      <c r="F69" s="830"/>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289</v>
      </c>
      <c r="AC69" s="952"/>
      <c r="AD69" s="952"/>
      <c r="AE69" s="356"/>
      <c r="AF69" s="357"/>
      <c r="AG69" s="357"/>
      <c r="AH69" s="357"/>
      <c r="AI69" s="356"/>
      <c r="AJ69" s="357"/>
      <c r="AK69" s="357"/>
      <c r="AL69" s="357"/>
      <c r="AM69" s="356"/>
      <c r="AN69" s="357"/>
      <c r="AO69" s="357"/>
      <c r="AP69" s="357"/>
      <c r="AQ69" s="348"/>
      <c r="AR69" s="349"/>
      <c r="AS69" s="349"/>
      <c r="AT69" s="793"/>
      <c r="AU69" s="349"/>
      <c r="AV69" s="349"/>
      <c r="AW69" s="349"/>
      <c r="AX69" s="350"/>
      <c r="AY69">
        <f t="shared" si="8"/>
        <v>0</v>
      </c>
    </row>
    <row r="70" spans="1:51" ht="23.25" hidden="1" customHeight="1" x14ac:dyDescent="0.15">
      <c r="A70" s="828" t="s">
        <v>275</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287</v>
      </c>
      <c r="X70" s="921"/>
      <c r="Y70" s="926" t="s">
        <v>12</v>
      </c>
      <c r="Z70" s="926"/>
      <c r="AA70" s="927"/>
      <c r="AB70" s="928" t="s">
        <v>288</v>
      </c>
      <c r="AC70" s="928"/>
      <c r="AD70" s="928"/>
      <c r="AE70" s="348"/>
      <c r="AF70" s="349"/>
      <c r="AG70" s="349"/>
      <c r="AH70" s="349"/>
      <c r="AI70" s="348"/>
      <c r="AJ70" s="349"/>
      <c r="AK70" s="349"/>
      <c r="AL70" s="349"/>
      <c r="AM70" s="348"/>
      <c r="AN70" s="349"/>
      <c r="AO70" s="349"/>
      <c r="AP70" s="349"/>
      <c r="AQ70" s="348"/>
      <c r="AR70" s="349"/>
      <c r="AS70" s="349"/>
      <c r="AT70" s="793"/>
      <c r="AU70" s="349"/>
      <c r="AV70" s="349"/>
      <c r="AW70" s="349"/>
      <c r="AX70" s="350"/>
      <c r="AY70">
        <f t="shared" si="8"/>
        <v>0</v>
      </c>
    </row>
    <row r="71" spans="1:51" ht="23.25" hidden="1" customHeight="1" x14ac:dyDescent="0.15">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288</v>
      </c>
      <c r="AC71" s="951"/>
      <c r="AD71" s="951"/>
      <c r="AE71" s="348"/>
      <c r="AF71" s="349"/>
      <c r="AG71" s="349"/>
      <c r="AH71" s="349"/>
      <c r="AI71" s="348"/>
      <c r="AJ71" s="349"/>
      <c r="AK71" s="349"/>
      <c r="AL71" s="349"/>
      <c r="AM71" s="348"/>
      <c r="AN71" s="349"/>
      <c r="AO71" s="349"/>
      <c r="AP71" s="349"/>
      <c r="AQ71" s="348"/>
      <c r="AR71" s="349"/>
      <c r="AS71" s="349"/>
      <c r="AT71" s="793"/>
      <c r="AU71" s="349"/>
      <c r="AV71" s="349"/>
      <c r="AW71" s="349"/>
      <c r="AX71" s="350"/>
      <c r="AY71">
        <f t="shared" si="8"/>
        <v>0</v>
      </c>
    </row>
    <row r="72" spans="1:51" ht="23.25" hidden="1" customHeight="1" x14ac:dyDescent="0.15">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289</v>
      </c>
      <c r="AC72" s="952"/>
      <c r="AD72" s="952"/>
      <c r="AE72" s="356"/>
      <c r="AF72" s="357"/>
      <c r="AG72" s="357"/>
      <c r="AH72" s="357"/>
      <c r="AI72" s="356"/>
      <c r="AJ72" s="357"/>
      <c r="AK72" s="357"/>
      <c r="AL72" s="357"/>
      <c r="AM72" s="356"/>
      <c r="AN72" s="357"/>
      <c r="AO72" s="357"/>
      <c r="AP72" s="915"/>
      <c r="AQ72" s="348"/>
      <c r="AR72" s="349"/>
      <c r="AS72" s="349"/>
      <c r="AT72" s="793"/>
      <c r="AU72" s="349"/>
      <c r="AV72" s="349"/>
      <c r="AW72" s="349"/>
      <c r="AX72" s="350"/>
      <c r="AY72">
        <f t="shared" si="8"/>
        <v>0</v>
      </c>
    </row>
    <row r="73" spans="1:51" ht="18.75" hidden="1" customHeight="1" x14ac:dyDescent="0.15">
      <c r="A73" s="814" t="s">
        <v>271</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7"/>
      <c r="B75" s="818"/>
      <c r="C75" s="818"/>
      <c r="D75" s="818"/>
      <c r="E75" s="818"/>
      <c r="F75" s="819"/>
      <c r="G75" s="76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7"/>
      <c r="B76" s="818"/>
      <c r="C76" s="818"/>
      <c r="D76" s="818"/>
      <c r="E76" s="818"/>
      <c r="F76" s="819"/>
      <c r="G76" s="76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7"/>
      <c r="B77" s="818"/>
      <c r="C77" s="818"/>
      <c r="D77" s="818"/>
      <c r="E77" s="818"/>
      <c r="F77" s="819"/>
      <c r="G77" s="76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9" t="s">
        <v>301</v>
      </c>
      <c r="B78" s="890"/>
      <c r="C78" s="890"/>
      <c r="D78" s="890"/>
      <c r="E78" s="887" t="s">
        <v>249</v>
      </c>
      <c r="F78" s="888"/>
      <c r="G78" s="45" t="s">
        <v>187</v>
      </c>
      <c r="H78" s="771"/>
      <c r="I78" s="230"/>
      <c r="J78" s="230"/>
      <c r="K78" s="230"/>
      <c r="L78" s="230"/>
      <c r="M78" s="230"/>
      <c r="N78" s="230"/>
      <c r="O78" s="772"/>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c r="AS79" s="111"/>
      <c r="AT79" s="112"/>
      <c r="AU79" s="112"/>
      <c r="AV79" s="112"/>
      <c r="AW79" s="112"/>
      <c r="AX79" s="113"/>
      <c r="AY79">
        <f>COUNTIF($AR$79,"☑")</f>
        <v>0</v>
      </c>
    </row>
    <row r="80" spans="1:51" ht="18.75" hidden="1" customHeight="1" x14ac:dyDescent="0.15">
      <c r="A80" s="501" t="s">
        <v>146</v>
      </c>
      <c r="B80" s="823" t="s">
        <v>262</v>
      </c>
      <c r="C80" s="824"/>
      <c r="D80" s="824"/>
      <c r="E80" s="824"/>
      <c r="F80" s="825"/>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620</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9"/>
      <c r="AY80">
        <f>COUNTA($G$82)</f>
        <v>0</v>
      </c>
    </row>
    <row r="81" spans="1:60" ht="22.5" hidden="1" customHeight="1" x14ac:dyDescent="0.15">
      <c r="A81" s="502"/>
      <c r="B81" s="826"/>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6"/>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6"/>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27"/>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3"/>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3" t="s">
        <v>60</v>
      </c>
      <c r="H85" s="758"/>
      <c r="I85" s="758"/>
      <c r="J85" s="758"/>
      <c r="K85" s="758"/>
      <c r="L85" s="758"/>
      <c r="M85" s="758"/>
      <c r="N85" s="758"/>
      <c r="O85" s="759"/>
      <c r="P85" s="757" t="s">
        <v>62</v>
      </c>
      <c r="Q85" s="758"/>
      <c r="R85" s="758"/>
      <c r="S85" s="758"/>
      <c r="T85" s="758"/>
      <c r="U85" s="758"/>
      <c r="V85" s="758"/>
      <c r="W85" s="758"/>
      <c r="X85" s="759"/>
      <c r="Y85" s="188"/>
      <c r="Z85" s="189"/>
      <c r="AA85" s="190"/>
      <c r="AB85" s="440" t="s">
        <v>11</v>
      </c>
      <c r="AC85" s="441"/>
      <c r="AD85" s="442"/>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78"/>
      <c r="R87" s="778"/>
      <c r="S87" s="778"/>
      <c r="T87" s="778"/>
      <c r="U87" s="778"/>
      <c r="V87" s="778"/>
      <c r="W87" s="778"/>
      <c r="X87" s="779"/>
      <c r="Y87" s="734" t="s">
        <v>61</v>
      </c>
      <c r="Z87" s="735"/>
      <c r="AA87" s="736"/>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0"/>
      <c r="Q88" s="780"/>
      <c r="R88" s="780"/>
      <c r="S88" s="780"/>
      <c r="T88" s="780"/>
      <c r="U88" s="780"/>
      <c r="V88" s="780"/>
      <c r="W88" s="780"/>
      <c r="X88" s="781"/>
      <c r="Y88" s="711" t="s">
        <v>53</v>
      </c>
      <c r="Z88" s="712"/>
      <c r="AA88" s="713"/>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2"/>
      <c r="Y89" s="711" t="s">
        <v>13</v>
      </c>
      <c r="Z89" s="712"/>
      <c r="AA89" s="713"/>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3" t="s">
        <v>60</v>
      </c>
      <c r="H90" s="758"/>
      <c r="I90" s="758"/>
      <c r="J90" s="758"/>
      <c r="K90" s="758"/>
      <c r="L90" s="758"/>
      <c r="M90" s="758"/>
      <c r="N90" s="758"/>
      <c r="O90" s="759"/>
      <c r="P90" s="757" t="s">
        <v>62</v>
      </c>
      <c r="Q90" s="758"/>
      <c r="R90" s="758"/>
      <c r="S90" s="758"/>
      <c r="T90" s="758"/>
      <c r="U90" s="758"/>
      <c r="V90" s="758"/>
      <c r="W90" s="758"/>
      <c r="X90" s="759"/>
      <c r="Y90" s="188"/>
      <c r="Z90" s="189"/>
      <c r="AA90" s="190"/>
      <c r="AB90" s="440" t="s">
        <v>11</v>
      </c>
      <c r="AC90" s="441"/>
      <c r="AD90" s="442"/>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78"/>
      <c r="R92" s="778"/>
      <c r="S92" s="778"/>
      <c r="T92" s="778"/>
      <c r="U92" s="778"/>
      <c r="V92" s="778"/>
      <c r="W92" s="778"/>
      <c r="X92" s="779"/>
      <c r="Y92" s="734" t="s">
        <v>61</v>
      </c>
      <c r="Z92" s="735"/>
      <c r="AA92" s="736"/>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0"/>
      <c r="Q93" s="780"/>
      <c r="R93" s="780"/>
      <c r="S93" s="780"/>
      <c r="T93" s="780"/>
      <c r="U93" s="780"/>
      <c r="V93" s="780"/>
      <c r="W93" s="780"/>
      <c r="X93" s="781"/>
      <c r="Y93" s="711" t="s">
        <v>53</v>
      </c>
      <c r="Z93" s="712"/>
      <c r="AA93" s="713"/>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2"/>
      <c r="Y94" s="711" t="s">
        <v>13</v>
      </c>
      <c r="Z94" s="712"/>
      <c r="AA94" s="713"/>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3" t="s">
        <v>60</v>
      </c>
      <c r="H95" s="758"/>
      <c r="I95" s="758"/>
      <c r="J95" s="758"/>
      <c r="K95" s="758"/>
      <c r="L95" s="758"/>
      <c r="M95" s="758"/>
      <c r="N95" s="758"/>
      <c r="O95" s="759"/>
      <c r="P95" s="757" t="s">
        <v>62</v>
      </c>
      <c r="Q95" s="758"/>
      <c r="R95" s="758"/>
      <c r="S95" s="758"/>
      <c r="T95" s="758"/>
      <c r="U95" s="758"/>
      <c r="V95" s="758"/>
      <c r="W95" s="758"/>
      <c r="X95" s="759"/>
      <c r="Y95" s="188"/>
      <c r="Z95" s="189"/>
      <c r="AA95" s="190"/>
      <c r="AB95" s="440" t="s">
        <v>11</v>
      </c>
      <c r="AC95" s="441"/>
      <c r="AD95" s="442"/>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78"/>
      <c r="R97" s="778"/>
      <c r="S97" s="778"/>
      <c r="T97" s="778"/>
      <c r="U97" s="778"/>
      <c r="V97" s="778"/>
      <c r="W97" s="778"/>
      <c r="X97" s="779"/>
      <c r="Y97" s="734" t="s">
        <v>61</v>
      </c>
      <c r="Z97" s="735"/>
      <c r="AA97" s="736"/>
      <c r="AB97" s="388"/>
      <c r="AC97" s="389"/>
      <c r="AD97" s="390"/>
      <c r="AE97" s="348"/>
      <c r="AF97" s="349"/>
      <c r="AG97" s="349"/>
      <c r="AH97" s="793"/>
      <c r="AI97" s="348"/>
      <c r="AJ97" s="349"/>
      <c r="AK97" s="349"/>
      <c r="AL97" s="79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0"/>
      <c r="Q98" s="780"/>
      <c r="R98" s="780"/>
      <c r="S98" s="780"/>
      <c r="T98" s="780"/>
      <c r="U98" s="780"/>
      <c r="V98" s="780"/>
      <c r="W98" s="780"/>
      <c r="X98" s="781"/>
      <c r="Y98" s="711" t="s">
        <v>53</v>
      </c>
      <c r="Z98" s="712"/>
      <c r="AA98" s="713"/>
      <c r="AB98" s="285"/>
      <c r="AC98" s="286"/>
      <c r="AD98" s="287"/>
      <c r="AE98" s="348"/>
      <c r="AF98" s="349"/>
      <c r="AG98" s="349"/>
      <c r="AH98" s="793"/>
      <c r="AI98" s="348"/>
      <c r="AJ98" s="349"/>
      <c r="AK98" s="349"/>
      <c r="AL98" s="79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57"/>
      <c r="C99" s="857"/>
      <c r="D99" s="857"/>
      <c r="E99" s="857"/>
      <c r="F99" s="858"/>
      <c r="G99" s="783"/>
      <c r="H99" s="233"/>
      <c r="I99" s="233"/>
      <c r="J99" s="233"/>
      <c r="K99" s="233"/>
      <c r="L99" s="233"/>
      <c r="M99" s="233"/>
      <c r="N99" s="233"/>
      <c r="O99" s="784"/>
      <c r="P99" s="820"/>
      <c r="Q99" s="820"/>
      <c r="R99" s="820"/>
      <c r="S99" s="820"/>
      <c r="T99" s="820"/>
      <c r="U99" s="820"/>
      <c r="V99" s="820"/>
      <c r="W99" s="820"/>
      <c r="X99" s="821"/>
      <c r="Y99" s="462" t="s">
        <v>13</v>
      </c>
      <c r="Z99" s="463"/>
      <c r="AA99" s="464"/>
      <c r="AB99" s="444" t="s">
        <v>14</v>
      </c>
      <c r="AC99" s="445"/>
      <c r="AD99" s="446"/>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15">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7"/>
      <c r="Z100" s="448"/>
      <c r="AA100" s="449"/>
      <c r="AB100" s="834" t="s">
        <v>11</v>
      </c>
      <c r="AC100" s="834"/>
      <c r="AD100" s="834"/>
      <c r="AE100" s="800" t="s">
        <v>308</v>
      </c>
      <c r="AF100" s="801"/>
      <c r="AG100" s="801"/>
      <c r="AH100" s="802"/>
      <c r="AI100" s="800" t="s">
        <v>330</v>
      </c>
      <c r="AJ100" s="801"/>
      <c r="AK100" s="801"/>
      <c r="AL100" s="802"/>
      <c r="AM100" s="800" t="s">
        <v>427</v>
      </c>
      <c r="AN100" s="801"/>
      <c r="AO100" s="801"/>
      <c r="AP100" s="802"/>
      <c r="AQ100" s="903" t="s">
        <v>335</v>
      </c>
      <c r="AR100" s="904"/>
      <c r="AS100" s="904"/>
      <c r="AT100" s="905"/>
      <c r="AU100" s="903" t="s">
        <v>461</v>
      </c>
      <c r="AV100" s="904"/>
      <c r="AW100" s="904"/>
      <c r="AX100" s="906"/>
    </row>
    <row r="101" spans="1:60" ht="23.25" customHeight="1" x14ac:dyDescent="0.15">
      <c r="A101" s="473"/>
      <c r="B101" s="474"/>
      <c r="C101" s="474"/>
      <c r="D101" s="474"/>
      <c r="E101" s="474"/>
      <c r="F101" s="475"/>
      <c r="G101" s="176" t="s">
        <v>648</v>
      </c>
      <c r="H101" s="176"/>
      <c r="I101" s="176"/>
      <c r="J101" s="176"/>
      <c r="K101" s="176"/>
      <c r="L101" s="176"/>
      <c r="M101" s="176"/>
      <c r="N101" s="176"/>
      <c r="O101" s="176"/>
      <c r="P101" s="176"/>
      <c r="Q101" s="176"/>
      <c r="R101" s="176"/>
      <c r="S101" s="176"/>
      <c r="T101" s="176"/>
      <c r="U101" s="176"/>
      <c r="V101" s="176"/>
      <c r="W101" s="176"/>
      <c r="X101" s="218"/>
      <c r="Y101" s="792" t="s">
        <v>54</v>
      </c>
      <c r="Z101" s="697"/>
      <c r="AA101" s="698"/>
      <c r="AB101" s="533" t="s">
        <v>650</v>
      </c>
      <c r="AC101" s="533"/>
      <c r="AD101" s="533"/>
      <c r="AE101" s="343">
        <v>1532</v>
      </c>
      <c r="AF101" s="343"/>
      <c r="AG101" s="343"/>
      <c r="AH101" s="343"/>
      <c r="AI101" s="343">
        <v>1686</v>
      </c>
      <c r="AJ101" s="343"/>
      <c r="AK101" s="343"/>
      <c r="AL101" s="343"/>
      <c r="AM101" s="343">
        <v>1761</v>
      </c>
      <c r="AN101" s="343"/>
      <c r="AO101" s="343"/>
      <c r="AP101" s="343"/>
      <c r="AQ101" s="343" t="s">
        <v>640</v>
      </c>
      <c r="AR101" s="343"/>
      <c r="AS101" s="343"/>
      <c r="AT101" s="343"/>
      <c r="AU101" s="348" t="s">
        <v>640</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650</v>
      </c>
      <c r="AC102" s="533"/>
      <c r="AD102" s="533"/>
      <c r="AE102" s="343">
        <v>1380</v>
      </c>
      <c r="AF102" s="343"/>
      <c r="AG102" s="343"/>
      <c r="AH102" s="343"/>
      <c r="AI102" s="343">
        <v>1380</v>
      </c>
      <c r="AJ102" s="343"/>
      <c r="AK102" s="343"/>
      <c r="AL102" s="343"/>
      <c r="AM102" s="343">
        <v>1545</v>
      </c>
      <c r="AN102" s="343"/>
      <c r="AO102" s="343"/>
      <c r="AP102" s="343"/>
      <c r="AQ102" s="343">
        <v>1660</v>
      </c>
      <c r="AR102" s="343"/>
      <c r="AS102" s="343"/>
      <c r="AT102" s="343"/>
      <c r="AU102" s="356" t="s">
        <v>640</v>
      </c>
      <c r="AV102" s="357"/>
      <c r="AW102" s="357"/>
      <c r="AX102" s="907"/>
    </row>
    <row r="103" spans="1:60" ht="31.5" customHeight="1" x14ac:dyDescent="0.15">
      <c r="A103" s="470" t="s">
        <v>272</v>
      </c>
      <c r="B103" s="471"/>
      <c r="C103" s="471"/>
      <c r="D103" s="471"/>
      <c r="E103" s="471"/>
      <c r="F103" s="472"/>
      <c r="G103" s="712" t="s">
        <v>59</v>
      </c>
      <c r="H103" s="712"/>
      <c r="I103" s="712"/>
      <c r="J103" s="712"/>
      <c r="K103" s="712"/>
      <c r="L103" s="712"/>
      <c r="M103" s="712"/>
      <c r="N103" s="712"/>
      <c r="O103" s="712"/>
      <c r="P103" s="712"/>
      <c r="Q103" s="712"/>
      <c r="R103" s="712"/>
      <c r="S103" s="712"/>
      <c r="T103" s="712"/>
      <c r="U103" s="712"/>
      <c r="V103" s="712"/>
      <c r="W103" s="712"/>
      <c r="X103" s="713"/>
      <c r="Y103" s="450"/>
      <c r="Z103" s="451"/>
      <c r="AA103" s="452"/>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1</v>
      </c>
    </row>
    <row r="104" spans="1:60" ht="23.25" customHeight="1" x14ac:dyDescent="0.15">
      <c r="A104" s="473"/>
      <c r="B104" s="474"/>
      <c r="C104" s="474"/>
      <c r="D104" s="474"/>
      <c r="E104" s="474"/>
      <c r="F104" s="475"/>
      <c r="G104" s="176" t="s">
        <v>649</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651</v>
      </c>
      <c r="AC104" s="454"/>
      <c r="AD104" s="455"/>
      <c r="AE104" s="343">
        <v>59002</v>
      </c>
      <c r="AF104" s="343"/>
      <c r="AG104" s="343"/>
      <c r="AH104" s="343"/>
      <c r="AI104" s="343">
        <v>103885</v>
      </c>
      <c r="AJ104" s="343"/>
      <c r="AK104" s="343"/>
      <c r="AL104" s="343"/>
      <c r="AM104" s="343">
        <v>269419</v>
      </c>
      <c r="AN104" s="343"/>
      <c r="AO104" s="343"/>
      <c r="AP104" s="343"/>
      <c r="AQ104" s="343" t="s">
        <v>640</v>
      </c>
      <c r="AR104" s="343"/>
      <c r="AS104" s="343"/>
      <c r="AT104" s="343"/>
      <c r="AU104" s="343" t="s">
        <v>640</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t="s">
        <v>651</v>
      </c>
      <c r="AC105" s="389"/>
      <c r="AD105" s="390"/>
      <c r="AE105" s="343">
        <v>68047</v>
      </c>
      <c r="AF105" s="343"/>
      <c r="AG105" s="343"/>
      <c r="AH105" s="343"/>
      <c r="AI105" s="343">
        <v>56826</v>
      </c>
      <c r="AJ105" s="343"/>
      <c r="AK105" s="343"/>
      <c r="AL105" s="343"/>
      <c r="AM105" s="343">
        <v>67321</v>
      </c>
      <c r="AN105" s="343"/>
      <c r="AO105" s="343"/>
      <c r="AP105" s="343"/>
      <c r="AQ105" s="343">
        <v>144102</v>
      </c>
      <c r="AR105" s="343"/>
      <c r="AS105" s="343"/>
      <c r="AT105" s="343"/>
      <c r="AU105" s="343" t="s">
        <v>640</v>
      </c>
      <c r="AV105" s="343"/>
      <c r="AW105" s="343"/>
      <c r="AX105" s="344"/>
      <c r="AY105">
        <f>$AY$103</f>
        <v>1</v>
      </c>
    </row>
    <row r="106" spans="1:60" ht="31.5" hidden="1" customHeight="1" x14ac:dyDescent="0.15">
      <c r="A106" s="470" t="s">
        <v>272</v>
      </c>
      <c r="B106" s="471"/>
      <c r="C106" s="471"/>
      <c r="D106" s="471"/>
      <c r="E106" s="471"/>
      <c r="F106" s="472"/>
      <c r="G106" s="712" t="s">
        <v>59</v>
      </c>
      <c r="H106" s="712"/>
      <c r="I106" s="712"/>
      <c r="J106" s="712"/>
      <c r="K106" s="712"/>
      <c r="L106" s="712"/>
      <c r="M106" s="712"/>
      <c r="N106" s="712"/>
      <c r="O106" s="712"/>
      <c r="P106" s="712"/>
      <c r="Q106" s="712"/>
      <c r="R106" s="712"/>
      <c r="S106" s="712"/>
      <c r="T106" s="712"/>
      <c r="U106" s="712"/>
      <c r="V106" s="712"/>
      <c r="W106" s="712"/>
      <c r="X106" s="713"/>
      <c r="Y106" s="450"/>
      <c r="Z106" s="451"/>
      <c r="AA106" s="452"/>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2" t="s">
        <v>59</v>
      </c>
      <c r="H109" s="712"/>
      <c r="I109" s="712"/>
      <c r="J109" s="712"/>
      <c r="K109" s="712"/>
      <c r="L109" s="712"/>
      <c r="M109" s="712"/>
      <c r="N109" s="712"/>
      <c r="O109" s="712"/>
      <c r="P109" s="712"/>
      <c r="Q109" s="712"/>
      <c r="R109" s="712"/>
      <c r="S109" s="712"/>
      <c r="T109" s="712"/>
      <c r="U109" s="712"/>
      <c r="V109" s="712"/>
      <c r="W109" s="712"/>
      <c r="X109" s="713"/>
      <c r="Y109" s="450"/>
      <c r="Z109" s="451"/>
      <c r="AA109" s="452"/>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2" t="s">
        <v>59</v>
      </c>
      <c r="H112" s="712"/>
      <c r="I112" s="712"/>
      <c r="J112" s="712"/>
      <c r="K112" s="712"/>
      <c r="L112" s="712"/>
      <c r="M112" s="712"/>
      <c r="N112" s="712"/>
      <c r="O112" s="712"/>
      <c r="P112" s="712"/>
      <c r="Q112" s="712"/>
      <c r="R112" s="712"/>
      <c r="S112" s="712"/>
      <c r="T112" s="712"/>
      <c r="U112" s="712"/>
      <c r="V112" s="712"/>
      <c r="W112" s="712"/>
      <c r="X112" s="713"/>
      <c r="Y112" s="450"/>
      <c r="Z112" s="451"/>
      <c r="AA112" s="452"/>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3"/>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654</v>
      </c>
      <c r="AC116" s="286"/>
      <c r="AD116" s="287"/>
      <c r="AE116" s="343">
        <v>26</v>
      </c>
      <c r="AF116" s="343"/>
      <c r="AG116" s="343"/>
      <c r="AH116" s="343"/>
      <c r="AI116" s="343">
        <v>25</v>
      </c>
      <c r="AJ116" s="343"/>
      <c r="AK116" s="343"/>
      <c r="AL116" s="343"/>
      <c r="AM116" s="343"/>
      <c r="AN116" s="343"/>
      <c r="AO116" s="343"/>
      <c r="AP116" s="343"/>
      <c r="AQ116" s="348"/>
      <c r="AR116" s="349"/>
      <c r="AS116" s="349"/>
      <c r="AT116" s="349"/>
      <c r="AU116" s="349"/>
      <c r="AV116" s="349"/>
      <c r="AW116" s="349"/>
      <c r="AX116" s="350"/>
    </row>
    <row r="117" spans="1:51" ht="59.2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655</v>
      </c>
      <c r="AC117" s="328"/>
      <c r="AD117" s="329"/>
      <c r="AE117" s="439" t="s">
        <v>656</v>
      </c>
      <c r="AF117" s="291"/>
      <c r="AG117" s="291"/>
      <c r="AH117" s="291"/>
      <c r="AI117" s="439" t="s">
        <v>681</v>
      </c>
      <c r="AJ117" s="291"/>
      <c r="AK117" s="291"/>
      <c r="AL117" s="291"/>
      <c r="AM117" s="439" t="s">
        <v>682</v>
      </c>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654</v>
      </c>
      <c r="AC119" s="286"/>
      <c r="AD119" s="287"/>
      <c r="AE119" s="343">
        <v>2199</v>
      </c>
      <c r="AF119" s="343"/>
      <c r="AG119" s="343"/>
      <c r="AH119" s="343"/>
      <c r="AI119" s="343">
        <v>1169</v>
      </c>
      <c r="AJ119" s="343"/>
      <c r="AK119" s="343"/>
      <c r="AL119" s="343"/>
      <c r="AM119" s="343">
        <v>2183</v>
      </c>
      <c r="AN119" s="343"/>
      <c r="AO119" s="343"/>
      <c r="AP119" s="343"/>
      <c r="AQ119" s="343"/>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655</v>
      </c>
      <c r="AC120" s="328"/>
      <c r="AD120" s="329"/>
      <c r="AE120" s="291" t="s">
        <v>657</v>
      </c>
      <c r="AF120" s="291"/>
      <c r="AG120" s="291"/>
      <c r="AH120" s="291"/>
      <c r="AI120" s="291" t="s">
        <v>658</v>
      </c>
      <c r="AJ120" s="291"/>
      <c r="AK120" s="291"/>
      <c r="AL120" s="291"/>
      <c r="AM120" s="291" t="s">
        <v>680</v>
      </c>
      <c r="AN120" s="291"/>
      <c r="AO120" s="291"/>
      <c r="AP120" s="291"/>
      <c r="AQ120" s="291"/>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0" t="s">
        <v>323</v>
      </c>
      <c r="B130" s="968"/>
      <c r="C130" s="967" t="s">
        <v>188</v>
      </c>
      <c r="D130" s="968"/>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1"/>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3</v>
      </c>
      <c r="AV133" s="163"/>
      <c r="AW133" s="164" t="s">
        <v>175</v>
      </c>
      <c r="AX133" s="165"/>
      <c r="AY133">
        <f>$AY$132</f>
        <v>1</v>
      </c>
    </row>
    <row r="134" spans="1:51" ht="39.75" customHeight="1" x14ac:dyDescent="0.15">
      <c r="A134" s="971"/>
      <c r="B134" s="238"/>
      <c r="C134" s="237"/>
      <c r="D134" s="238"/>
      <c r="E134" s="237"/>
      <c r="F134" s="299"/>
      <c r="G134" s="217" t="s">
        <v>661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30.9</v>
      </c>
      <c r="AF134" s="152"/>
      <c r="AG134" s="152"/>
      <c r="AH134" s="152"/>
      <c r="AI134" s="251">
        <v>29.2</v>
      </c>
      <c r="AJ134" s="152"/>
      <c r="AK134" s="152"/>
      <c r="AL134" s="152"/>
      <c r="AM134" s="251">
        <v>24.6</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30.9</v>
      </c>
      <c r="AF135" s="152"/>
      <c r="AG135" s="152"/>
      <c r="AH135" s="152"/>
      <c r="AI135" s="251">
        <v>30.8</v>
      </c>
      <c r="AJ135" s="152"/>
      <c r="AK135" s="152"/>
      <c r="AL135" s="152"/>
      <c r="AM135" s="251">
        <v>29.7</v>
      </c>
      <c r="AN135" s="152"/>
      <c r="AO135" s="152"/>
      <c r="AP135" s="152"/>
      <c r="AQ135" s="251" t="s">
        <v>640</v>
      </c>
      <c r="AR135" s="152"/>
      <c r="AS135" s="152"/>
      <c r="AT135" s="152"/>
      <c r="AU135" s="251">
        <v>25.2</v>
      </c>
      <c r="AV135" s="152"/>
      <c r="AW135" s="152"/>
      <c r="AX135" s="193"/>
      <c r="AY135">
        <f t="shared" si="13"/>
        <v>1</v>
      </c>
    </row>
    <row r="136" spans="1:51" ht="18.75" hidden="1" customHeight="1" x14ac:dyDescent="0.15">
      <c r="A136" s="97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1"/>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1"/>
      <c r="B214" s="238"/>
      <c r="C214" s="237"/>
      <c r="D214" s="238"/>
      <c r="E214" s="237"/>
      <c r="F214" s="299"/>
      <c r="G214" s="217"/>
      <c r="H214" s="176"/>
      <c r="I214" s="176"/>
      <c r="J214" s="176"/>
      <c r="K214" s="176"/>
      <c r="L214" s="176"/>
      <c r="M214" s="176"/>
      <c r="N214" s="176"/>
      <c r="O214" s="176"/>
      <c r="P214" s="218"/>
      <c r="Q214" s="958"/>
      <c r="R214" s="959"/>
      <c r="S214" s="959"/>
      <c r="T214" s="959"/>
      <c r="U214" s="959"/>
      <c r="V214" s="959"/>
      <c r="W214" s="959"/>
      <c r="X214" s="959"/>
      <c r="Y214" s="959"/>
      <c r="Z214" s="959"/>
      <c r="AA214" s="96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1"/>
      <c r="B215" s="238"/>
      <c r="C215" s="237"/>
      <c r="D215" s="238"/>
      <c r="E215" s="237"/>
      <c r="F215" s="299"/>
      <c r="G215" s="219"/>
      <c r="H215" s="220"/>
      <c r="I215" s="220"/>
      <c r="J215" s="220"/>
      <c r="K215" s="220"/>
      <c r="L215" s="220"/>
      <c r="M215" s="220"/>
      <c r="N215" s="220"/>
      <c r="O215" s="220"/>
      <c r="P215" s="221"/>
      <c r="Q215" s="961"/>
      <c r="R215" s="962"/>
      <c r="S215" s="962"/>
      <c r="T215" s="962"/>
      <c r="U215" s="962"/>
      <c r="V215" s="962"/>
      <c r="W215" s="962"/>
      <c r="X215" s="962"/>
      <c r="Y215" s="962"/>
      <c r="Z215" s="962"/>
      <c r="AA215" s="96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1"/>
      <c r="B216" s="238"/>
      <c r="C216" s="237"/>
      <c r="D216" s="238"/>
      <c r="E216" s="237"/>
      <c r="F216" s="299"/>
      <c r="G216" s="219"/>
      <c r="H216" s="220"/>
      <c r="I216" s="220"/>
      <c r="J216" s="220"/>
      <c r="K216" s="220"/>
      <c r="L216" s="220"/>
      <c r="M216" s="220"/>
      <c r="N216" s="220"/>
      <c r="O216" s="220"/>
      <c r="P216" s="221"/>
      <c r="Q216" s="961"/>
      <c r="R216" s="962"/>
      <c r="S216" s="962"/>
      <c r="T216" s="962"/>
      <c r="U216" s="962"/>
      <c r="V216" s="962"/>
      <c r="W216" s="962"/>
      <c r="X216" s="962"/>
      <c r="Y216" s="962"/>
      <c r="Z216" s="962"/>
      <c r="AA216" s="96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1"/>
      <c r="B217" s="238"/>
      <c r="C217" s="237"/>
      <c r="D217" s="238"/>
      <c r="E217" s="237"/>
      <c r="F217" s="299"/>
      <c r="G217" s="219"/>
      <c r="H217" s="220"/>
      <c r="I217" s="220"/>
      <c r="J217" s="220"/>
      <c r="K217" s="220"/>
      <c r="L217" s="220"/>
      <c r="M217" s="220"/>
      <c r="N217" s="220"/>
      <c r="O217" s="220"/>
      <c r="P217" s="221"/>
      <c r="Q217" s="961"/>
      <c r="R217" s="962"/>
      <c r="S217" s="962"/>
      <c r="T217" s="962"/>
      <c r="U217" s="962"/>
      <c r="V217" s="962"/>
      <c r="W217" s="962"/>
      <c r="X217" s="962"/>
      <c r="Y217" s="962"/>
      <c r="Z217" s="962"/>
      <c r="AA217" s="96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1"/>
      <c r="B218" s="238"/>
      <c r="C218" s="237"/>
      <c r="D218" s="238"/>
      <c r="E218" s="237"/>
      <c r="F218" s="299"/>
      <c r="G218" s="222"/>
      <c r="H218" s="179"/>
      <c r="I218" s="179"/>
      <c r="J218" s="179"/>
      <c r="K218" s="179"/>
      <c r="L218" s="179"/>
      <c r="M218" s="179"/>
      <c r="N218" s="179"/>
      <c r="O218" s="179"/>
      <c r="P218" s="223"/>
      <c r="Q218" s="964"/>
      <c r="R218" s="965"/>
      <c r="S218" s="965"/>
      <c r="T218" s="965"/>
      <c r="U218" s="965"/>
      <c r="V218" s="965"/>
      <c r="W218" s="965"/>
      <c r="X218" s="965"/>
      <c r="Y218" s="965"/>
      <c r="Z218" s="965"/>
      <c r="AA218" s="96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1"/>
      <c r="B221" s="238"/>
      <c r="C221" s="237"/>
      <c r="D221" s="238"/>
      <c r="E221" s="237"/>
      <c r="F221" s="299"/>
      <c r="G221" s="217"/>
      <c r="H221" s="176"/>
      <c r="I221" s="176"/>
      <c r="J221" s="176"/>
      <c r="K221" s="176"/>
      <c r="L221" s="176"/>
      <c r="M221" s="176"/>
      <c r="N221" s="176"/>
      <c r="O221" s="176"/>
      <c r="P221" s="218"/>
      <c r="Q221" s="958"/>
      <c r="R221" s="959"/>
      <c r="S221" s="959"/>
      <c r="T221" s="959"/>
      <c r="U221" s="959"/>
      <c r="V221" s="959"/>
      <c r="W221" s="959"/>
      <c r="X221" s="959"/>
      <c r="Y221" s="959"/>
      <c r="Z221" s="959"/>
      <c r="AA221" s="96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1"/>
      <c r="B222" s="238"/>
      <c r="C222" s="237"/>
      <c r="D222" s="238"/>
      <c r="E222" s="237"/>
      <c r="F222" s="299"/>
      <c r="G222" s="219"/>
      <c r="H222" s="220"/>
      <c r="I222" s="220"/>
      <c r="J222" s="220"/>
      <c r="K222" s="220"/>
      <c r="L222" s="220"/>
      <c r="M222" s="220"/>
      <c r="N222" s="220"/>
      <c r="O222" s="220"/>
      <c r="P222" s="221"/>
      <c r="Q222" s="961"/>
      <c r="R222" s="962"/>
      <c r="S222" s="962"/>
      <c r="T222" s="962"/>
      <c r="U222" s="962"/>
      <c r="V222" s="962"/>
      <c r="W222" s="962"/>
      <c r="X222" s="962"/>
      <c r="Y222" s="962"/>
      <c r="Z222" s="962"/>
      <c r="AA222" s="96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1"/>
      <c r="B223" s="238"/>
      <c r="C223" s="237"/>
      <c r="D223" s="238"/>
      <c r="E223" s="237"/>
      <c r="F223" s="299"/>
      <c r="G223" s="219"/>
      <c r="H223" s="220"/>
      <c r="I223" s="220"/>
      <c r="J223" s="220"/>
      <c r="K223" s="220"/>
      <c r="L223" s="220"/>
      <c r="M223" s="220"/>
      <c r="N223" s="220"/>
      <c r="O223" s="220"/>
      <c r="P223" s="221"/>
      <c r="Q223" s="961"/>
      <c r="R223" s="962"/>
      <c r="S223" s="962"/>
      <c r="T223" s="962"/>
      <c r="U223" s="962"/>
      <c r="V223" s="962"/>
      <c r="W223" s="962"/>
      <c r="X223" s="962"/>
      <c r="Y223" s="962"/>
      <c r="Z223" s="962"/>
      <c r="AA223" s="96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1"/>
      <c r="B224" s="238"/>
      <c r="C224" s="237"/>
      <c r="D224" s="238"/>
      <c r="E224" s="237"/>
      <c r="F224" s="299"/>
      <c r="G224" s="219"/>
      <c r="H224" s="220"/>
      <c r="I224" s="220"/>
      <c r="J224" s="220"/>
      <c r="K224" s="220"/>
      <c r="L224" s="220"/>
      <c r="M224" s="220"/>
      <c r="N224" s="220"/>
      <c r="O224" s="220"/>
      <c r="P224" s="221"/>
      <c r="Q224" s="961"/>
      <c r="R224" s="962"/>
      <c r="S224" s="962"/>
      <c r="T224" s="962"/>
      <c r="U224" s="962"/>
      <c r="V224" s="962"/>
      <c r="W224" s="962"/>
      <c r="X224" s="962"/>
      <c r="Y224" s="962"/>
      <c r="Z224" s="962"/>
      <c r="AA224" s="96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1"/>
      <c r="B225" s="238"/>
      <c r="C225" s="237"/>
      <c r="D225" s="238"/>
      <c r="E225" s="237"/>
      <c r="F225" s="299"/>
      <c r="G225" s="222"/>
      <c r="H225" s="179"/>
      <c r="I225" s="179"/>
      <c r="J225" s="179"/>
      <c r="K225" s="179"/>
      <c r="L225" s="179"/>
      <c r="M225" s="179"/>
      <c r="N225" s="179"/>
      <c r="O225" s="179"/>
      <c r="P225" s="223"/>
      <c r="Q225" s="964"/>
      <c r="R225" s="965"/>
      <c r="S225" s="965"/>
      <c r="T225" s="965"/>
      <c r="U225" s="965"/>
      <c r="V225" s="965"/>
      <c r="W225" s="965"/>
      <c r="X225" s="965"/>
      <c r="Y225" s="965"/>
      <c r="Z225" s="965"/>
      <c r="AA225" s="96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1"/>
      <c r="B228" s="238"/>
      <c r="C228" s="237"/>
      <c r="D228" s="238"/>
      <c r="E228" s="237"/>
      <c r="F228" s="299"/>
      <c r="G228" s="217"/>
      <c r="H228" s="176"/>
      <c r="I228" s="176"/>
      <c r="J228" s="176"/>
      <c r="K228" s="176"/>
      <c r="L228" s="176"/>
      <c r="M228" s="176"/>
      <c r="N228" s="176"/>
      <c r="O228" s="176"/>
      <c r="P228" s="218"/>
      <c r="Q228" s="958"/>
      <c r="R228" s="959"/>
      <c r="S228" s="959"/>
      <c r="T228" s="959"/>
      <c r="U228" s="959"/>
      <c r="V228" s="959"/>
      <c r="W228" s="959"/>
      <c r="X228" s="959"/>
      <c r="Y228" s="959"/>
      <c r="Z228" s="959"/>
      <c r="AA228" s="96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1"/>
      <c r="B229" s="238"/>
      <c r="C229" s="237"/>
      <c r="D229" s="238"/>
      <c r="E229" s="237"/>
      <c r="F229" s="299"/>
      <c r="G229" s="219"/>
      <c r="H229" s="220"/>
      <c r="I229" s="220"/>
      <c r="J229" s="220"/>
      <c r="K229" s="220"/>
      <c r="L229" s="220"/>
      <c r="M229" s="220"/>
      <c r="N229" s="220"/>
      <c r="O229" s="220"/>
      <c r="P229" s="221"/>
      <c r="Q229" s="961"/>
      <c r="R229" s="962"/>
      <c r="S229" s="962"/>
      <c r="T229" s="962"/>
      <c r="U229" s="962"/>
      <c r="V229" s="962"/>
      <c r="W229" s="962"/>
      <c r="X229" s="962"/>
      <c r="Y229" s="962"/>
      <c r="Z229" s="962"/>
      <c r="AA229" s="96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1"/>
      <c r="B230" s="238"/>
      <c r="C230" s="237"/>
      <c r="D230" s="238"/>
      <c r="E230" s="237"/>
      <c r="F230" s="299"/>
      <c r="G230" s="219"/>
      <c r="H230" s="220"/>
      <c r="I230" s="220"/>
      <c r="J230" s="220"/>
      <c r="K230" s="220"/>
      <c r="L230" s="220"/>
      <c r="M230" s="220"/>
      <c r="N230" s="220"/>
      <c r="O230" s="220"/>
      <c r="P230" s="221"/>
      <c r="Q230" s="961"/>
      <c r="R230" s="962"/>
      <c r="S230" s="962"/>
      <c r="T230" s="962"/>
      <c r="U230" s="962"/>
      <c r="V230" s="962"/>
      <c r="W230" s="962"/>
      <c r="X230" s="962"/>
      <c r="Y230" s="962"/>
      <c r="Z230" s="962"/>
      <c r="AA230" s="96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1"/>
      <c r="B231" s="238"/>
      <c r="C231" s="237"/>
      <c r="D231" s="238"/>
      <c r="E231" s="237"/>
      <c r="F231" s="299"/>
      <c r="G231" s="219"/>
      <c r="H231" s="220"/>
      <c r="I231" s="220"/>
      <c r="J231" s="220"/>
      <c r="K231" s="220"/>
      <c r="L231" s="220"/>
      <c r="M231" s="220"/>
      <c r="N231" s="220"/>
      <c r="O231" s="220"/>
      <c r="P231" s="221"/>
      <c r="Q231" s="961"/>
      <c r="R231" s="962"/>
      <c r="S231" s="962"/>
      <c r="T231" s="962"/>
      <c r="U231" s="962"/>
      <c r="V231" s="962"/>
      <c r="W231" s="962"/>
      <c r="X231" s="962"/>
      <c r="Y231" s="962"/>
      <c r="Z231" s="962"/>
      <c r="AA231" s="96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1"/>
      <c r="B232" s="238"/>
      <c r="C232" s="237"/>
      <c r="D232" s="238"/>
      <c r="E232" s="237"/>
      <c r="F232" s="299"/>
      <c r="G232" s="222"/>
      <c r="H232" s="179"/>
      <c r="I232" s="179"/>
      <c r="J232" s="179"/>
      <c r="K232" s="179"/>
      <c r="L232" s="179"/>
      <c r="M232" s="179"/>
      <c r="N232" s="179"/>
      <c r="O232" s="179"/>
      <c r="P232" s="223"/>
      <c r="Q232" s="964"/>
      <c r="R232" s="965"/>
      <c r="S232" s="965"/>
      <c r="T232" s="965"/>
      <c r="U232" s="965"/>
      <c r="V232" s="965"/>
      <c r="W232" s="965"/>
      <c r="X232" s="965"/>
      <c r="Y232" s="965"/>
      <c r="Z232" s="965"/>
      <c r="AA232" s="96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1"/>
      <c r="B235" s="238"/>
      <c r="C235" s="237"/>
      <c r="D235" s="238"/>
      <c r="E235" s="237"/>
      <c r="F235" s="299"/>
      <c r="G235" s="217"/>
      <c r="H235" s="176"/>
      <c r="I235" s="176"/>
      <c r="J235" s="176"/>
      <c r="K235" s="176"/>
      <c r="L235" s="176"/>
      <c r="M235" s="176"/>
      <c r="N235" s="176"/>
      <c r="O235" s="176"/>
      <c r="P235" s="218"/>
      <c r="Q235" s="958"/>
      <c r="R235" s="959"/>
      <c r="S235" s="959"/>
      <c r="T235" s="959"/>
      <c r="U235" s="959"/>
      <c r="V235" s="959"/>
      <c r="W235" s="959"/>
      <c r="X235" s="959"/>
      <c r="Y235" s="959"/>
      <c r="Z235" s="959"/>
      <c r="AA235" s="96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1"/>
      <c r="B236" s="238"/>
      <c r="C236" s="237"/>
      <c r="D236" s="238"/>
      <c r="E236" s="237"/>
      <c r="F236" s="299"/>
      <c r="G236" s="219"/>
      <c r="H236" s="220"/>
      <c r="I236" s="220"/>
      <c r="J236" s="220"/>
      <c r="K236" s="220"/>
      <c r="L236" s="220"/>
      <c r="M236" s="220"/>
      <c r="N236" s="220"/>
      <c r="O236" s="220"/>
      <c r="P236" s="221"/>
      <c r="Q236" s="961"/>
      <c r="R236" s="962"/>
      <c r="S236" s="962"/>
      <c r="T236" s="962"/>
      <c r="U236" s="962"/>
      <c r="V236" s="962"/>
      <c r="W236" s="962"/>
      <c r="X236" s="962"/>
      <c r="Y236" s="962"/>
      <c r="Z236" s="962"/>
      <c r="AA236" s="96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1"/>
      <c r="B237" s="238"/>
      <c r="C237" s="237"/>
      <c r="D237" s="238"/>
      <c r="E237" s="237"/>
      <c r="F237" s="299"/>
      <c r="G237" s="219"/>
      <c r="H237" s="220"/>
      <c r="I237" s="220"/>
      <c r="J237" s="220"/>
      <c r="K237" s="220"/>
      <c r="L237" s="220"/>
      <c r="M237" s="220"/>
      <c r="N237" s="220"/>
      <c r="O237" s="220"/>
      <c r="P237" s="221"/>
      <c r="Q237" s="961"/>
      <c r="R237" s="962"/>
      <c r="S237" s="962"/>
      <c r="T237" s="962"/>
      <c r="U237" s="962"/>
      <c r="V237" s="962"/>
      <c r="W237" s="962"/>
      <c r="X237" s="962"/>
      <c r="Y237" s="962"/>
      <c r="Z237" s="962"/>
      <c r="AA237" s="96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1"/>
      <c r="B238" s="238"/>
      <c r="C238" s="237"/>
      <c r="D238" s="238"/>
      <c r="E238" s="237"/>
      <c r="F238" s="299"/>
      <c r="G238" s="219"/>
      <c r="H238" s="220"/>
      <c r="I238" s="220"/>
      <c r="J238" s="220"/>
      <c r="K238" s="220"/>
      <c r="L238" s="220"/>
      <c r="M238" s="220"/>
      <c r="N238" s="220"/>
      <c r="O238" s="220"/>
      <c r="P238" s="221"/>
      <c r="Q238" s="961"/>
      <c r="R238" s="962"/>
      <c r="S238" s="962"/>
      <c r="T238" s="962"/>
      <c r="U238" s="962"/>
      <c r="V238" s="962"/>
      <c r="W238" s="962"/>
      <c r="X238" s="962"/>
      <c r="Y238" s="962"/>
      <c r="Z238" s="962"/>
      <c r="AA238" s="96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1"/>
      <c r="B239" s="238"/>
      <c r="C239" s="237"/>
      <c r="D239" s="238"/>
      <c r="E239" s="237"/>
      <c r="F239" s="299"/>
      <c r="G239" s="222"/>
      <c r="H239" s="179"/>
      <c r="I239" s="179"/>
      <c r="J239" s="179"/>
      <c r="K239" s="179"/>
      <c r="L239" s="179"/>
      <c r="M239" s="179"/>
      <c r="N239" s="179"/>
      <c r="O239" s="179"/>
      <c r="P239" s="223"/>
      <c r="Q239" s="964"/>
      <c r="R239" s="965"/>
      <c r="S239" s="965"/>
      <c r="T239" s="965"/>
      <c r="U239" s="965"/>
      <c r="V239" s="965"/>
      <c r="W239" s="965"/>
      <c r="X239" s="965"/>
      <c r="Y239" s="965"/>
      <c r="Z239" s="965"/>
      <c r="AA239" s="96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1"/>
      <c r="B242" s="238"/>
      <c r="C242" s="237"/>
      <c r="D242" s="238"/>
      <c r="E242" s="237"/>
      <c r="F242" s="299"/>
      <c r="G242" s="217"/>
      <c r="H242" s="176"/>
      <c r="I242" s="176"/>
      <c r="J242" s="176"/>
      <c r="K242" s="176"/>
      <c r="L242" s="176"/>
      <c r="M242" s="176"/>
      <c r="N242" s="176"/>
      <c r="O242" s="176"/>
      <c r="P242" s="218"/>
      <c r="Q242" s="958"/>
      <c r="R242" s="959"/>
      <c r="S242" s="959"/>
      <c r="T242" s="959"/>
      <c r="U242" s="959"/>
      <c r="V242" s="959"/>
      <c r="W242" s="959"/>
      <c r="X242" s="959"/>
      <c r="Y242" s="959"/>
      <c r="Z242" s="959"/>
      <c r="AA242" s="96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1"/>
      <c r="B243" s="238"/>
      <c r="C243" s="237"/>
      <c r="D243" s="238"/>
      <c r="E243" s="237"/>
      <c r="F243" s="299"/>
      <c r="G243" s="219"/>
      <c r="H243" s="220"/>
      <c r="I243" s="220"/>
      <c r="J243" s="220"/>
      <c r="K243" s="220"/>
      <c r="L243" s="220"/>
      <c r="M243" s="220"/>
      <c r="N243" s="220"/>
      <c r="O243" s="220"/>
      <c r="P243" s="221"/>
      <c r="Q243" s="961"/>
      <c r="R243" s="962"/>
      <c r="S243" s="962"/>
      <c r="T243" s="962"/>
      <c r="U243" s="962"/>
      <c r="V243" s="962"/>
      <c r="W243" s="962"/>
      <c r="X243" s="962"/>
      <c r="Y243" s="962"/>
      <c r="Z243" s="962"/>
      <c r="AA243" s="96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1"/>
      <c r="B244" s="238"/>
      <c r="C244" s="237"/>
      <c r="D244" s="238"/>
      <c r="E244" s="237"/>
      <c r="F244" s="299"/>
      <c r="G244" s="219"/>
      <c r="H244" s="220"/>
      <c r="I244" s="220"/>
      <c r="J244" s="220"/>
      <c r="K244" s="220"/>
      <c r="L244" s="220"/>
      <c r="M244" s="220"/>
      <c r="N244" s="220"/>
      <c r="O244" s="220"/>
      <c r="P244" s="221"/>
      <c r="Q244" s="961"/>
      <c r="R244" s="962"/>
      <c r="S244" s="962"/>
      <c r="T244" s="962"/>
      <c r="U244" s="962"/>
      <c r="V244" s="962"/>
      <c r="W244" s="962"/>
      <c r="X244" s="962"/>
      <c r="Y244" s="962"/>
      <c r="Z244" s="962"/>
      <c r="AA244" s="96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1"/>
      <c r="B245" s="238"/>
      <c r="C245" s="237"/>
      <c r="D245" s="238"/>
      <c r="E245" s="237"/>
      <c r="F245" s="299"/>
      <c r="G245" s="219"/>
      <c r="H245" s="220"/>
      <c r="I245" s="220"/>
      <c r="J245" s="220"/>
      <c r="K245" s="220"/>
      <c r="L245" s="220"/>
      <c r="M245" s="220"/>
      <c r="N245" s="220"/>
      <c r="O245" s="220"/>
      <c r="P245" s="221"/>
      <c r="Q245" s="961"/>
      <c r="R245" s="962"/>
      <c r="S245" s="962"/>
      <c r="T245" s="962"/>
      <c r="U245" s="962"/>
      <c r="V245" s="962"/>
      <c r="W245" s="962"/>
      <c r="X245" s="962"/>
      <c r="Y245" s="962"/>
      <c r="Z245" s="962"/>
      <c r="AA245" s="96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1"/>
      <c r="B246" s="238"/>
      <c r="C246" s="237"/>
      <c r="D246" s="238"/>
      <c r="E246" s="300"/>
      <c r="F246" s="301"/>
      <c r="G246" s="222"/>
      <c r="H246" s="179"/>
      <c r="I246" s="179"/>
      <c r="J246" s="179"/>
      <c r="K246" s="179"/>
      <c r="L246" s="179"/>
      <c r="M246" s="179"/>
      <c r="N246" s="179"/>
      <c r="O246" s="179"/>
      <c r="P246" s="223"/>
      <c r="Q246" s="964"/>
      <c r="R246" s="965"/>
      <c r="S246" s="965"/>
      <c r="T246" s="965"/>
      <c r="U246" s="965"/>
      <c r="V246" s="965"/>
      <c r="W246" s="965"/>
      <c r="X246" s="965"/>
      <c r="Y246" s="965"/>
      <c r="Z246" s="965"/>
      <c r="AA246" s="96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1"/>
      <c r="B274" s="238"/>
      <c r="C274" s="237"/>
      <c r="D274" s="238"/>
      <c r="E274" s="237"/>
      <c r="F274" s="299"/>
      <c r="G274" s="217"/>
      <c r="H274" s="176"/>
      <c r="I274" s="176"/>
      <c r="J274" s="176"/>
      <c r="K274" s="176"/>
      <c r="L274" s="176"/>
      <c r="M274" s="176"/>
      <c r="N274" s="176"/>
      <c r="O274" s="176"/>
      <c r="P274" s="218"/>
      <c r="Q274" s="958"/>
      <c r="R274" s="959"/>
      <c r="S274" s="959"/>
      <c r="T274" s="959"/>
      <c r="U274" s="959"/>
      <c r="V274" s="959"/>
      <c r="W274" s="959"/>
      <c r="X274" s="959"/>
      <c r="Y274" s="959"/>
      <c r="Z274" s="959"/>
      <c r="AA274" s="96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1"/>
      <c r="B275" s="238"/>
      <c r="C275" s="237"/>
      <c r="D275" s="238"/>
      <c r="E275" s="237"/>
      <c r="F275" s="299"/>
      <c r="G275" s="219"/>
      <c r="H275" s="220"/>
      <c r="I275" s="220"/>
      <c r="J275" s="220"/>
      <c r="K275" s="220"/>
      <c r="L275" s="220"/>
      <c r="M275" s="220"/>
      <c r="N275" s="220"/>
      <c r="O275" s="220"/>
      <c r="P275" s="221"/>
      <c r="Q275" s="961"/>
      <c r="R275" s="962"/>
      <c r="S275" s="962"/>
      <c r="T275" s="962"/>
      <c r="U275" s="962"/>
      <c r="V275" s="962"/>
      <c r="W275" s="962"/>
      <c r="X275" s="962"/>
      <c r="Y275" s="962"/>
      <c r="Z275" s="962"/>
      <c r="AA275" s="96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1"/>
      <c r="B276" s="238"/>
      <c r="C276" s="237"/>
      <c r="D276" s="238"/>
      <c r="E276" s="237"/>
      <c r="F276" s="299"/>
      <c r="G276" s="219"/>
      <c r="H276" s="220"/>
      <c r="I276" s="220"/>
      <c r="J276" s="220"/>
      <c r="K276" s="220"/>
      <c r="L276" s="220"/>
      <c r="M276" s="220"/>
      <c r="N276" s="220"/>
      <c r="O276" s="220"/>
      <c r="P276" s="221"/>
      <c r="Q276" s="961"/>
      <c r="R276" s="962"/>
      <c r="S276" s="962"/>
      <c r="T276" s="962"/>
      <c r="U276" s="962"/>
      <c r="V276" s="962"/>
      <c r="W276" s="962"/>
      <c r="X276" s="962"/>
      <c r="Y276" s="962"/>
      <c r="Z276" s="962"/>
      <c r="AA276" s="96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1"/>
      <c r="B277" s="238"/>
      <c r="C277" s="237"/>
      <c r="D277" s="238"/>
      <c r="E277" s="237"/>
      <c r="F277" s="299"/>
      <c r="G277" s="219"/>
      <c r="H277" s="220"/>
      <c r="I277" s="220"/>
      <c r="J277" s="220"/>
      <c r="K277" s="220"/>
      <c r="L277" s="220"/>
      <c r="M277" s="220"/>
      <c r="N277" s="220"/>
      <c r="O277" s="220"/>
      <c r="P277" s="221"/>
      <c r="Q277" s="961"/>
      <c r="R277" s="962"/>
      <c r="S277" s="962"/>
      <c r="T277" s="962"/>
      <c r="U277" s="962"/>
      <c r="V277" s="962"/>
      <c r="W277" s="962"/>
      <c r="X277" s="962"/>
      <c r="Y277" s="962"/>
      <c r="Z277" s="962"/>
      <c r="AA277" s="96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1"/>
      <c r="B278" s="238"/>
      <c r="C278" s="237"/>
      <c r="D278" s="238"/>
      <c r="E278" s="237"/>
      <c r="F278" s="299"/>
      <c r="G278" s="222"/>
      <c r="H278" s="179"/>
      <c r="I278" s="179"/>
      <c r="J278" s="179"/>
      <c r="K278" s="179"/>
      <c r="L278" s="179"/>
      <c r="M278" s="179"/>
      <c r="N278" s="179"/>
      <c r="O278" s="179"/>
      <c r="P278" s="223"/>
      <c r="Q278" s="964"/>
      <c r="R278" s="965"/>
      <c r="S278" s="965"/>
      <c r="T278" s="965"/>
      <c r="U278" s="965"/>
      <c r="V278" s="965"/>
      <c r="W278" s="965"/>
      <c r="X278" s="965"/>
      <c r="Y278" s="965"/>
      <c r="Z278" s="965"/>
      <c r="AA278" s="96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1"/>
      <c r="B281" s="238"/>
      <c r="C281" s="237"/>
      <c r="D281" s="238"/>
      <c r="E281" s="237"/>
      <c r="F281" s="299"/>
      <c r="G281" s="217"/>
      <c r="H281" s="176"/>
      <c r="I281" s="176"/>
      <c r="J281" s="176"/>
      <c r="K281" s="176"/>
      <c r="L281" s="176"/>
      <c r="M281" s="176"/>
      <c r="N281" s="176"/>
      <c r="O281" s="176"/>
      <c r="P281" s="218"/>
      <c r="Q281" s="958"/>
      <c r="R281" s="959"/>
      <c r="S281" s="959"/>
      <c r="T281" s="959"/>
      <c r="U281" s="959"/>
      <c r="V281" s="959"/>
      <c r="W281" s="959"/>
      <c r="X281" s="959"/>
      <c r="Y281" s="959"/>
      <c r="Z281" s="959"/>
      <c r="AA281" s="96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1"/>
      <c r="B282" s="238"/>
      <c r="C282" s="237"/>
      <c r="D282" s="238"/>
      <c r="E282" s="237"/>
      <c r="F282" s="299"/>
      <c r="G282" s="219"/>
      <c r="H282" s="220"/>
      <c r="I282" s="220"/>
      <c r="J282" s="220"/>
      <c r="K282" s="220"/>
      <c r="L282" s="220"/>
      <c r="M282" s="220"/>
      <c r="N282" s="220"/>
      <c r="O282" s="220"/>
      <c r="P282" s="221"/>
      <c r="Q282" s="961"/>
      <c r="R282" s="962"/>
      <c r="S282" s="962"/>
      <c r="T282" s="962"/>
      <c r="U282" s="962"/>
      <c r="V282" s="962"/>
      <c r="W282" s="962"/>
      <c r="X282" s="962"/>
      <c r="Y282" s="962"/>
      <c r="Z282" s="962"/>
      <c r="AA282" s="96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1"/>
      <c r="B283" s="238"/>
      <c r="C283" s="237"/>
      <c r="D283" s="238"/>
      <c r="E283" s="237"/>
      <c r="F283" s="299"/>
      <c r="G283" s="219"/>
      <c r="H283" s="220"/>
      <c r="I283" s="220"/>
      <c r="J283" s="220"/>
      <c r="K283" s="220"/>
      <c r="L283" s="220"/>
      <c r="M283" s="220"/>
      <c r="N283" s="220"/>
      <c r="O283" s="220"/>
      <c r="P283" s="221"/>
      <c r="Q283" s="961"/>
      <c r="R283" s="962"/>
      <c r="S283" s="962"/>
      <c r="T283" s="962"/>
      <c r="U283" s="962"/>
      <c r="V283" s="962"/>
      <c r="W283" s="962"/>
      <c r="X283" s="962"/>
      <c r="Y283" s="962"/>
      <c r="Z283" s="962"/>
      <c r="AA283" s="96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1"/>
      <c r="B284" s="238"/>
      <c r="C284" s="237"/>
      <c r="D284" s="238"/>
      <c r="E284" s="237"/>
      <c r="F284" s="299"/>
      <c r="G284" s="219"/>
      <c r="H284" s="220"/>
      <c r="I284" s="220"/>
      <c r="J284" s="220"/>
      <c r="K284" s="220"/>
      <c r="L284" s="220"/>
      <c r="M284" s="220"/>
      <c r="N284" s="220"/>
      <c r="O284" s="220"/>
      <c r="P284" s="221"/>
      <c r="Q284" s="961"/>
      <c r="R284" s="962"/>
      <c r="S284" s="962"/>
      <c r="T284" s="962"/>
      <c r="U284" s="962"/>
      <c r="V284" s="962"/>
      <c r="W284" s="962"/>
      <c r="X284" s="962"/>
      <c r="Y284" s="962"/>
      <c r="Z284" s="962"/>
      <c r="AA284" s="96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1"/>
      <c r="B285" s="238"/>
      <c r="C285" s="237"/>
      <c r="D285" s="238"/>
      <c r="E285" s="237"/>
      <c r="F285" s="299"/>
      <c r="G285" s="222"/>
      <c r="H285" s="179"/>
      <c r="I285" s="179"/>
      <c r="J285" s="179"/>
      <c r="K285" s="179"/>
      <c r="L285" s="179"/>
      <c r="M285" s="179"/>
      <c r="N285" s="179"/>
      <c r="O285" s="179"/>
      <c r="P285" s="223"/>
      <c r="Q285" s="964"/>
      <c r="R285" s="965"/>
      <c r="S285" s="965"/>
      <c r="T285" s="965"/>
      <c r="U285" s="965"/>
      <c r="V285" s="965"/>
      <c r="W285" s="965"/>
      <c r="X285" s="965"/>
      <c r="Y285" s="965"/>
      <c r="Z285" s="965"/>
      <c r="AA285" s="96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1"/>
      <c r="B288" s="238"/>
      <c r="C288" s="237"/>
      <c r="D288" s="238"/>
      <c r="E288" s="237"/>
      <c r="F288" s="299"/>
      <c r="G288" s="217"/>
      <c r="H288" s="176"/>
      <c r="I288" s="176"/>
      <c r="J288" s="176"/>
      <c r="K288" s="176"/>
      <c r="L288" s="176"/>
      <c r="M288" s="176"/>
      <c r="N288" s="176"/>
      <c r="O288" s="176"/>
      <c r="P288" s="218"/>
      <c r="Q288" s="958"/>
      <c r="R288" s="959"/>
      <c r="S288" s="959"/>
      <c r="T288" s="959"/>
      <c r="U288" s="959"/>
      <c r="V288" s="959"/>
      <c r="W288" s="959"/>
      <c r="X288" s="959"/>
      <c r="Y288" s="959"/>
      <c r="Z288" s="959"/>
      <c r="AA288" s="96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1"/>
      <c r="B289" s="238"/>
      <c r="C289" s="237"/>
      <c r="D289" s="238"/>
      <c r="E289" s="237"/>
      <c r="F289" s="299"/>
      <c r="G289" s="219"/>
      <c r="H289" s="220"/>
      <c r="I289" s="220"/>
      <c r="J289" s="220"/>
      <c r="K289" s="220"/>
      <c r="L289" s="220"/>
      <c r="M289" s="220"/>
      <c r="N289" s="220"/>
      <c r="O289" s="220"/>
      <c r="P289" s="221"/>
      <c r="Q289" s="961"/>
      <c r="R289" s="962"/>
      <c r="S289" s="962"/>
      <c r="T289" s="962"/>
      <c r="U289" s="962"/>
      <c r="V289" s="962"/>
      <c r="W289" s="962"/>
      <c r="X289" s="962"/>
      <c r="Y289" s="962"/>
      <c r="Z289" s="962"/>
      <c r="AA289" s="96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1"/>
      <c r="B290" s="238"/>
      <c r="C290" s="237"/>
      <c r="D290" s="238"/>
      <c r="E290" s="237"/>
      <c r="F290" s="299"/>
      <c r="G290" s="219"/>
      <c r="H290" s="220"/>
      <c r="I290" s="220"/>
      <c r="J290" s="220"/>
      <c r="K290" s="220"/>
      <c r="L290" s="220"/>
      <c r="M290" s="220"/>
      <c r="N290" s="220"/>
      <c r="O290" s="220"/>
      <c r="P290" s="221"/>
      <c r="Q290" s="961"/>
      <c r="R290" s="962"/>
      <c r="S290" s="962"/>
      <c r="T290" s="962"/>
      <c r="U290" s="962"/>
      <c r="V290" s="962"/>
      <c r="W290" s="962"/>
      <c r="X290" s="962"/>
      <c r="Y290" s="962"/>
      <c r="Z290" s="962"/>
      <c r="AA290" s="96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1"/>
      <c r="B291" s="238"/>
      <c r="C291" s="237"/>
      <c r="D291" s="238"/>
      <c r="E291" s="237"/>
      <c r="F291" s="299"/>
      <c r="G291" s="219"/>
      <c r="H291" s="220"/>
      <c r="I291" s="220"/>
      <c r="J291" s="220"/>
      <c r="K291" s="220"/>
      <c r="L291" s="220"/>
      <c r="M291" s="220"/>
      <c r="N291" s="220"/>
      <c r="O291" s="220"/>
      <c r="P291" s="221"/>
      <c r="Q291" s="961"/>
      <c r="R291" s="962"/>
      <c r="S291" s="962"/>
      <c r="T291" s="962"/>
      <c r="U291" s="962"/>
      <c r="V291" s="962"/>
      <c r="W291" s="962"/>
      <c r="X291" s="962"/>
      <c r="Y291" s="962"/>
      <c r="Z291" s="962"/>
      <c r="AA291" s="96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1"/>
      <c r="B292" s="238"/>
      <c r="C292" s="237"/>
      <c r="D292" s="238"/>
      <c r="E292" s="237"/>
      <c r="F292" s="299"/>
      <c r="G292" s="222"/>
      <c r="H292" s="179"/>
      <c r="I292" s="179"/>
      <c r="J292" s="179"/>
      <c r="K292" s="179"/>
      <c r="L292" s="179"/>
      <c r="M292" s="179"/>
      <c r="N292" s="179"/>
      <c r="O292" s="179"/>
      <c r="P292" s="223"/>
      <c r="Q292" s="964"/>
      <c r="R292" s="965"/>
      <c r="S292" s="965"/>
      <c r="T292" s="965"/>
      <c r="U292" s="965"/>
      <c r="V292" s="965"/>
      <c r="W292" s="965"/>
      <c r="X292" s="965"/>
      <c r="Y292" s="965"/>
      <c r="Z292" s="965"/>
      <c r="AA292" s="96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1"/>
      <c r="B295" s="238"/>
      <c r="C295" s="237"/>
      <c r="D295" s="238"/>
      <c r="E295" s="237"/>
      <c r="F295" s="299"/>
      <c r="G295" s="217"/>
      <c r="H295" s="176"/>
      <c r="I295" s="176"/>
      <c r="J295" s="176"/>
      <c r="K295" s="176"/>
      <c r="L295" s="176"/>
      <c r="M295" s="176"/>
      <c r="N295" s="176"/>
      <c r="O295" s="176"/>
      <c r="P295" s="218"/>
      <c r="Q295" s="958"/>
      <c r="R295" s="959"/>
      <c r="S295" s="959"/>
      <c r="T295" s="959"/>
      <c r="U295" s="959"/>
      <c r="V295" s="959"/>
      <c r="W295" s="959"/>
      <c r="X295" s="959"/>
      <c r="Y295" s="959"/>
      <c r="Z295" s="959"/>
      <c r="AA295" s="96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1"/>
      <c r="B296" s="238"/>
      <c r="C296" s="237"/>
      <c r="D296" s="238"/>
      <c r="E296" s="237"/>
      <c r="F296" s="299"/>
      <c r="G296" s="219"/>
      <c r="H296" s="220"/>
      <c r="I296" s="220"/>
      <c r="J296" s="220"/>
      <c r="K296" s="220"/>
      <c r="L296" s="220"/>
      <c r="M296" s="220"/>
      <c r="N296" s="220"/>
      <c r="O296" s="220"/>
      <c r="P296" s="221"/>
      <c r="Q296" s="961"/>
      <c r="R296" s="962"/>
      <c r="S296" s="962"/>
      <c r="T296" s="962"/>
      <c r="U296" s="962"/>
      <c r="V296" s="962"/>
      <c r="W296" s="962"/>
      <c r="X296" s="962"/>
      <c r="Y296" s="962"/>
      <c r="Z296" s="962"/>
      <c r="AA296" s="96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1"/>
      <c r="B297" s="238"/>
      <c r="C297" s="237"/>
      <c r="D297" s="238"/>
      <c r="E297" s="237"/>
      <c r="F297" s="299"/>
      <c r="G297" s="219"/>
      <c r="H297" s="220"/>
      <c r="I297" s="220"/>
      <c r="J297" s="220"/>
      <c r="K297" s="220"/>
      <c r="L297" s="220"/>
      <c r="M297" s="220"/>
      <c r="N297" s="220"/>
      <c r="O297" s="220"/>
      <c r="P297" s="221"/>
      <c r="Q297" s="961"/>
      <c r="R297" s="962"/>
      <c r="S297" s="962"/>
      <c r="T297" s="962"/>
      <c r="U297" s="962"/>
      <c r="V297" s="962"/>
      <c r="W297" s="962"/>
      <c r="X297" s="962"/>
      <c r="Y297" s="962"/>
      <c r="Z297" s="962"/>
      <c r="AA297" s="96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1"/>
      <c r="B298" s="238"/>
      <c r="C298" s="237"/>
      <c r="D298" s="238"/>
      <c r="E298" s="237"/>
      <c r="F298" s="299"/>
      <c r="G298" s="219"/>
      <c r="H298" s="220"/>
      <c r="I298" s="220"/>
      <c r="J298" s="220"/>
      <c r="K298" s="220"/>
      <c r="L298" s="220"/>
      <c r="M298" s="220"/>
      <c r="N298" s="220"/>
      <c r="O298" s="220"/>
      <c r="P298" s="221"/>
      <c r="Q298" s="961"/>
      <c r="R298" s="962"/>
      <c r="S298" s="962"/>
      <c r="T298" s="962"/>
      <c r="U298" s="962"/>
      <c r="V298" s="962"/>
      <c r="W298" s="962"/>
      <c r="X298" s="962"/>
      <c r="Y298" s="962"/>
      <c r="Z298" s="962"/>
      <c r="AA298" s="96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1"/>
      <c r="B299" s="238"/>
      <c r="C299" s="237"/>
      <c r="D299" s="238"/>
      <c r="E299" s="237"/>
      <c r="F299" s="299"/>
      <c r="G299" s="222"/>
      <c r="H299" s="179"/>
      <c r="I299" s="179"/>
      <c r="J299" s="179"/>
      <c r="K299" s="179"/>
      <c r="L299" s="179"/>
      <c r="M299" s="179"/>
      <c r="N299" s="179"/>
      <c r="O299" s="179"/>
      <c r="P299" s="223"/>
      <c r="Q299" s="964"/>
      <c r="R299" s="965"/>
      <c r="S299" s="965"/>
      <c r="T299" s="965"/>
      <c r="U299" s="965"/>
      <c r="V299" s="965"/>
      <c r="W299" s="965"/>
      <c r="X299" s="965"/>
      <c r="Y299" s="965"/>
      <c r="Z299" s="965"/>
      <c r="AA299" s="96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1"/>
      <c r="B302" s="238"/>
      <c r="C302" s="237"/>
      <c r="D302" s="238"/>
      <c r="E302" s="237"/>
      <c r="F302" s="299"/>
      <c r="G302" s="217"/>
      <c r="H302" s="176"/>
      <c r="I302" s="176"/>
      <c r="J302" s="176"/>
      <c r="K302" s="176"/>
      <c r="L302" s="176"/>
      <c r="M302" s="176"/>
      <c r="N302" s="176"/>
      <c r="O302" s="176"/>
      <c r="P302" s="218"/>
      <c r="Q302" s="958"/>
      <c r="R302" s="959"/>
      <c r="S302" s="959"/>
      <c r="T302" s="959"/>
      <c r="U302" s="959"/>
      <c r="V302" s="959"/>
      <c r="W302" s="959"/>
      <c r="X302" s="959"/>
      <c r="Y302" s="959"/>
      <c r="Z302" s="959"/>
      <c r="AA302" s="96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1"/>
      <c r="B303" s="238"/>
      <c r="C303" s="237"/>
      <c r="D303" s="238"/>
      <c r="E303" s="237"/>
      <c r="F303" s="299"/>
      <c r="G303" s="219"/>
      <c r="H303" s="220"/>
      <c r="I303" s="220"/>
      <c r="J303" s="220"/>
      <c r="K303" s="220"/>
      <c r="L303" s="220"/>
      <c r="M303" s="220"/>
      <c r="N303" s="220"/>
      <c r="O303" s="220"/>
      <c r="P303" s="221"/>
      <c r="Q303" s="961"/>
      <c r="R303" s="962"/>
      <c r="S303" s="962"/>
      <c r="T303" s="962"/>
      <c r="U303" s="962"/>
      <c r="V303" s="962"/>
      <c r="W303" s="962"/>
      <c r="X303" s="962"/>
      <c r="Y303" s="962"/>
      <c r="Z303" s="962"/>
      <c r="AA303" s="96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1"/>
      <c r="B304" s="238"/>
      <c r="C304" s="237"/>
      <c r="D304" s="238"/>
      <c r="E304" s="237"/>
      <c r="F304" s="299"/>
      <c r="G304" s="219"/>
      <c r="H304" s="220"/>
      <c r="I304" s="220"/>
      <c r="J304" s="220"/>
      <c r="K304" s="220"/>
      <c r="L304" s="220"/>
      <c r="M304" s="220"/>
      <c r="N304" s="220"/>
      <c r="O304" s="220"/>
      <c r="P304" s="221"/>
      <c r="Q304" s="961"/>
      <c r="R304" s="962"/>
      <c r="S304" s="962"/>
      <c r="T304" s="962"/>
      <c r="U304" s="962"/>
      <c r="V304" s="962"/>
      <c r="W304" s="962"/>
      <c r="X304" s="962"/>
      <c r="Y304" s="962"/>
      <c r="Z304" s="962"/>
      <c r="AA304" s="96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1"/>
      <c r="B305" s="238"/>
      <c r="C305" s="237"/>
      <c r="D305" s="238"/>
      <c r="E305" s="237"/>
      <c r="F305" s="299"/>
      <c r="G305" s="219"/>
      <c r="H305" s="220"/>
      <c r="I305" s="220"/>
      <c r="J305" s="220"/>
      <c r="K305" s="220"/>
      <c r="L305" s="220"/>
      <c r="M305" s="220"/>
      <c r="N305" s="220"/>
      <c r="O305" s="220"/>
      <c r="P305" s="221"/>
      <c r="Q305" s="961"/>
      <c r="R305" s="962"/>
      <c r="S305" s="962"/>
      <c r="T305" s="962"/>
      <c r="U305" s="962"/>
      <c r="V305" s="962"/>
      <c r="W305" s="962"/>
      <c r="X305" s="962"/>
      <c r="Y305" s="962"/>
      <c r="Z305" s="962"/>
      <c r="AA305" s="96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1"/>
      <c r="B306" s="238"/>
      <c r="C306" s="237"/>
      <c r="D306" s="238"/>
      <c r="E306" s="300"/>
      <c r="F306" s="301"/>
      <c r="G306" s="222"/>
      <c r="H306" s="179"/>
      <c r="I306" s="179"/>
      <c r="J306" s="179"/>
      <c r="K306" s="179"/>
      <c r="L306" s="179"/>
      <c r="M306" s="179"/>
      <c r="N306" s="179"/>
      <c r="O306" s="179"/>
      <c r="P306" s="223"/>
      <c r="Q306" s="964"/>
      <c r="R306" s="965"/>
      <c r="S306" s="965"/>
      <c r="T306" s="965"/>
      <c r="U306" s="965"/>
      <c r="V306" s="965"/>
      <c r="W306" s="965"/>
      <c r="X306" s="965"/>
      <c r="Y306" s="965"/>
      <c r="Z306" s="965"/>
      <c r="AA306" s="96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1"/>
      <c r="B334" s="238"/>
      <c r="C334" s="237"/>
      <c r="D334" s="238"/>
      <c r="E334" s="237"/>
      <c r="F334" s="299"/>
      <c r="G334" s="217"/>
      <c r="H334" s="176"/>
      <c r="I334" s="176"/>
      <c r="J334" s="176"/>
      <c r="K334" s="176"/>
      <c r="L334" s="176"/>
      <c r="M334" s="176"/>
      <c r="N334" s="176"/>
      <c r="O334" s="176"/>
      <c r="P334" s="218"/>
      <c r="Q334" s="958"/>
      <c r="R334" s="959"/>
      <c r="S334" s="959"/>
      <c r="T334" s="959"/>
      <c r="U334" s="959"/>
      <c r="V334" s="959"/>
      <c r="W334" s="959"/>
      <c r="X334" s="959"/>
      <c r="Y334" s="959"/>
      <c r="Z334" s="959"/>
      <c r="AA334" s="96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1"/>
      <c r="B335" s="238"/>
      <c r="C335" s="237"/>
      <c r="D335" s="238"/>
      <c r="E335" s="237"/>
      <c r="F335" s="299"/>
      <c r="G335" s="219"/>
      <c r="H335" s="220"/>
      <c r="I335" s="220"/>
      <c r="J335" s="220"/>
      <c r="K335" s="220"/>
      <c r="L335" s="220"/>
      <c r="M335" s="220"/>
      <c r="N335" s="220"/>
      <c r="O335" s="220"/>
      <c r="P335" s="221"/>
      <c r="Q335" s="961"/>
      <c r="R335" s="962"/>
      <c r="S335" s="962"/>
      <c r="T335" s="962"/>
      <c r="U335" s="962"/>
      <c r="V335" s="962"/>
      <c r="W335" s="962"/>
      <c r="X335" s="962"/>
      <c r="Y335" s="962"/>
      <c r="Z335" s="962"/>
      <c r="AA335" s="96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1"/>
      <c r="B336" s="238"/>
      <c r="C336" s="237"/>
      <c r="D336" s="238"/>
      <c r="E336" s="237"/>
      <c r="F336" s="299"/>
      <c r="G336" s="219"/>
      <c r="H336" s="220"/>
      <c r="I336" s="220"/>
      <c r="J336" s="220"/>
      <c r="K336" s="220"/>
      <c r="L336" s="220"/>
      <c r="M336" s="220"/>
      <c r="N336" s="220"/>
      <c r="O336" s="220"/>
      <c r="P336" s="221"/>
      <c r="Q336" s="961"/>
      <c r="R336" s="962"/>
      <c r="S336" s="962"/>
      <c r="T336" s="962"/>
      <c r="U336" s="962"/>
      <c r="V336" s="962"/>
      <c r="W336" s="962"/>
      <c r="X336" s="962"/>
      <c r="Y336" s="962"/>
      <c r="Z336" s="962"/>
      <c r="AA336" s="96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1"/>
      <c r="B337" s="238"/>
      <c r="C337" s="237"/>
      <c r="D337" s="238"/>
      <c r="E337" s="237"/>
      <c r="F337" s="299"/>
      <c r="G337" s="219"/>
      <c r="H337" s="220"/>
      <c r="I337" s="220"/>
      <c r="J337" s="220"/>
      <c r="K337" s="220"/>
      <c r="L337" s="220"/>
      <c r="M337" s="220"/>
      <c r="N337" s="220"/>
      <c r="O337" s="220"/>
      <c r="P337" s="221"/>
      <c r="Q337" s="961"/>
      <c r="R337" s="962"/>
      <c r="S337" s="962"/>
      <c r="T337" s="962"/>
      <c r="U337" s="962"/>
      <c r="V337" s="962"/>
      <c r="W337" s="962"/>
      <c r="X337" s="962"/>
      <c r="Y337" s="962"/>
      <c r="Z337" s="962"/>
      <c r="AA337" s="96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1"/>
      <c r="B338" s="238"/>
      <c r="C338" s="237"/>
      <c r="D338" s="238"/>
      <c r="E338" s="237"/>
      <c r="F338" s="299"/>
      <c r="G338" s="222"/>
      <c r="H338" s="179"/>
      <c r="I338" s="179"/>
      <c r="J338" s="179"/>
      <c r="K338" s="179"/>
      <c r="L338" s="179"/>
      <c r="M338" s="179"/>
      <c r="N338" s="179"/>
      <c r="O338" s="179"/>
      <c r="P338" s="223"/>
      <c r="Q338" s="964"/>
      <c r="R338" s="965"/>
      <c r="S338" s="965"/>
      <c r="T338" s="965"/>
      <c r="U338" s="965"/>
      <c r="V338" s="965"/>
      <c r="W338" s="965"/>
      <c r="X338" s="965"/>
      <c r="Y338" s="965"/>
      <c r="Z338" s="965"/>
      <c r="AA338" s="96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1"/>
      <c r="B341" s="238"/>
      <c r="C341" s="237"/>
      <c r="D341" s="238"/>
      <c r="E341" s="237"/>
      <c r="F341" s="299"/>
      <c r="G341" s="217"/>
      <c r="H341" s="176"/>
      <c r="I341" s="176"/>
      <c r="J341" s="176"/>
      <c r="K341" s="176"/>
      <c r="L341" s="176"/>
      <c r="M341" s="176"/>
      <c r="N341" s="176"/>
      <c r="O341" s="176"/>
      <c r="P341" s="218"/>
      <c r="Q341" s="958"/>
      <c r="R341" s="959"/>
      <c r="S341" s="959"/>
      <c r="T341" s="959"/>
      <c r="U341" s="959"/>
      <c r="V341" s="959"/>
      <c r="W341" s="959"/>
      <c r="X341" s="959"/>
      <c r="Y341" s="959"/>
      <c r="Z341" s="959"/>
      <c r="AA341" s="96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1"/>
      <c r="B342" s="238"/>
      <c r="C342" s="237"/>
      <c r="D342" s="238"/>
      <c r="E342" s="237"/>
      <c r="F342" s="299"/>
      <c r="G342" s="219"/>
      <c r="H342" s="220"/>
      <c r="I342" s="220"/>
      <c r="J342" s="220"/>
      <c r="K342" s="220"/>
      <c r="L342" s="220"/>
      <c r="M342" s="220"/>
      <c r="N342" s="220"/>
      <c r="O342" s="220"/>
      <c r="P342" s="221"/>
      <c r="Q342" s="961"/>
      <c r="R342" s="962"/>
      <c r="S342" s="962"/>
      <c r="T342" s="962"/>
      <c r="U342" s="962"/>
      <c r="V342" s="962"/>
      <c r="W342" s="962"/>
      <c r="X342" s="962"/>
      <c r="Y342" s="962"/>
      <c r="Z342" s="962"/>
      <c r="AA342" s="96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1"/>
      <c r="B343" s="238"/>
      <c r="C343" s="237"/>
      <c r="D343" s="238"/>
      <c r="E343" s="237"/>
      <c r="F343" s="299"/>
      <c r="G343" s="219"/>
      <c r="H343" s="220"/>
      <c r="I343" s="220"/>
      <c r="J343" s="220"/>
      <c r="K343" s="220"/>
      <c r="L343" s="220"/>
      <c r="M343" s="220"/>
      <c r="N343" s="220"/>
      <c r="O343" s="220"/>
      <c r="P343" s="221"/>
      <c r="Q343" s="961"/>
      <c r="R343" s="962"/>
      <c r="S343" s="962"/>
      <c r="T343" s="962"/>
      <c r="U343" s="962"/>
      <c r="V343" s="962"/>
      <c r="W343" s="962"/>
      <c r="X343" s="962"/>
      <c r="Y343" s="962"/>
      <c r="Z343" s="962"/>
      <c r="AA343" s="96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1"/>
      <c r="B344" s="238"/>
      <c r="C344" s="237"/>
      <c r="D344" s="238"/>
      <c r="E344" s="237"/>
      <c r="F344" s="299"/>
      <c r="G344" s="219"/>
      <c r="H344" s="220"/>
      <c r="I344" s="220"/>
      <c r="J344" s="220"/>
      <c r="K344" s="220"/>
      <c r="L344" s="220"/>
      <c r="M344" s="220"/>
      <c r="N344" s="220"/>
      <c r="O344" s="220"/>
      <c r="P344" s="221"/>
      <c r="Q344" s="961"/>
      <c r="R344" s="962"/>
      <c r="S344" s="962"/>
      <c r="T344" s="962"/>
      <c r="U344" s="962"/>
      <c r="V344" s="962"/>
      <c r="W344" s="962"/>
      <c r="X344" s="962"/>
      <c r="Y344" s="962"/>
      <c r="Z344" s="962"/>
      <c r="AA344" s="96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1"/>
      <c r="B345" s="238"/>
      <c r="C345" s="237"/>
      <c r="D345" s="238"/>
      <c r="E345" s="237"/>
      <c r="F345" s="299"/>
      <c r="G345" s="222"/>
      <c r="H345" s="179"/>
      <c r="I345" s="179"/>
      <c r="J345" s="179"/>
      <c r="K345" s="179"/>
      <c r="L345" s="179"/>
      <c r="M345" s="179"/>
      <c r="N345" s="179"/>
      <c r="O345" s="179"/>
      <c r="P345" s="223"/>
      <c r="Q345" s="964"/>
      <c r="R345" s="965"/>
      <c r="S345" s="965"/>
      <c r="T345" s="965"/>
      <c r="U345" s="965"/>
      <c r="V345" s="965"/>
      <c r="W345" s="965"/>
      <c r="X345" s="965"/>
      <c r="Y345" s="965"/>
      <c r="Z345" s="965"/>
      <c r="AA345" s="96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1"/>
      <c r="B348" s="238"/>
      <c r="C348" s="237"/>
      <c r="D348" s="238"/>
      <c r="E348" s="237"/>
      <c r="F348" s="299"/>
      <c r="G348" s="217"/>
      <c r="H348" s="176"/>
      <c r="I348" s="176"/>
      <c r="J348" s="176"/>
      <c r="K348" s="176"/>
      <c r="L348" s="176"/>
      <c r="M348" s="176"/>
      <c r="N348" s="176"/>
      <c r="O348" s="176"/>
      <c r="P348" s="218"/>
      <c r="Q348" s="958"/>
      <c r="R348" s="959"/>
      <c r="S348" s="959"/>
      <c r="T348" s="959"/>
      <c r="U348" s="959"/>
      <c r="V348" s="959"/>
      <c r="W348" s="959"/>
      <c r="X348" s="959"/>
      <c r="Y348" s="959"/>
      <c r="Z348" s="959"/>
      <c r="AA348" s="96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1"/>
      <c r="B349" s="238"/>
      <c r="C349" s="237"/>
      <c r="D349" s="238"/>
      <c r="E349" s="237"/>
      <c r="F349" s="299"/>
      <c r="G349" s="219"/>
      <c r="H349" s="220"/>
      <c r="I349" s="220"/>
      <c r="J349" s="220"/>
      <c r="K349" s="220"/>
      <c r="L349" s="220"/>
      <c r="M349" s="220"/>
      <c r="N349" s="220"/>
      <c r="O349" s="220"/>
      <c r="P349" s="221"/>
      <c r="Q349" s="961"/>
      <c r="R349" s="962"/>
      <c r="S349" s="962"/>
      <c r="T349" s="962"/>
      <c r="U349" s="962"/>
      <c r="V349" s="962"/>
      <c r="W349" s="962"/>
      <c r="X349" s="962"/>
      <c r="Y349" s="962"/>
      <c r="Z349" s="962"/>
      <c r="AA349" s="96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1"/>
      <c r="B350" s="238"/>
      <c r="C350" s="237"/>
      <c r="D350" s="238"/>
      <c r="E350" s="237"/>
      <c r="F350" s="299"/>
      <c r="G350" s="219"/>
      <c r="H350" s="220"/>
      <c r="I350" s="220"/>
      <c r="J350" s="220"/>
      <c r="K350" s="220"/>
      <c r="L350" s="220"/>
      <c r="M350" s="220"/>
      <c r="N350" s="220"/>
      <c r="O350" s="220"/>
      <c r="P350" s="221"/>
      <c r="Q350" s="961"/>
      <c r="R350" s="962"/>
      <c r="S350" s="962"/>
      <c r="T350" s="962"/>
      <c r="U350" s="962"/>
      <c r="V350" s="962"/>
      <c r="W350" s="962"/>
      <c r="X350" s="962"/>
      <c r="Y350" s="962"/>
      <c r="Z350" s="962"/>
      <c r="AA350" s="96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1"/>
      <c r="B351" s="238"/>
      <c r="C351" s="237"/>
      <c r="D351" s="238"/>
      <c r="E351" s="237"/>
      <c r="F351" s="299"/>
      <c r="G351" s="219"/>
      <c r="H351" s="220"/>
      <c r="I351" s="220"/>
      <c r="J351" s="220"/>
      <c r="K351" s="220"/>
      <c r="L351" s="220"/>
      <c r="M351" s="220"/>
      <c r="N351" s="220"/>
      <c r="O351" s="220"/>
      <c r="P351" s="221"/>
      <c r="Q351" s="961"/>
      <c r="R351" s="962"/>
      <c r="S351" s="962"/>
      <c r="T351" s="962"/>
      <c r="U351" s="962"/>
      <c r="V351" s="962"/>
      <c r="W351" s="962"/>
      <c r="X351" s="962"/>
      <c r="Y351" s="962"/>
      <c r="Z351" s="962"/>
      <c r="AA351" s="96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1"/>
      <c r="B352" s="238"/>
      <c r="C352" s="237"/>
      <c r="D352" s="238"/>
      <c r="E352" s="237"/>
      <c r="F352" s="299"/>
      <c r="G352" s="222"/>
      <c r="H352" s="179"/>
      <c r="I352" s="179"/>
      <c r="J352" s="179"/>
      <c r="K352" s="179"/>
      <c r="L352" s="179"/>
      <c r="M352" s="179"/>
      <c r="N352" s="179"/>
      <c r="O352" s="179"/>
      <c r="P352" s="223"/>
      <c r="Q352" s="964"/>
      <c r="R352" s="965"/>
      <c r="S352" s="965"/>
      <c r="T352" s="965"/>
      <c r="U352" s="965"/>
      <c r="V352" s="965"/>
      <c r="W352" s="965"/>
      <c r="X352" s="965"/>
      <c r="Y352" s="965"/>
      <c r="Z352" s="965"/>
      <c r="AA352" s="96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1"/>
      <c r="B355" s="238"/>
      <c r="C355" s="237"/>
      <c r="D355" s="238"/>
      <c r="E355" s="237"/>
      <c r="F355" s="299"/>
      <c r="G355" s="217"/>
      <c r="H355" s="176"/>
      <c r="I355" s="176"/>
      <c r="J355" s="176"/>
      <c r="K355" s="176"/>
      <c r="L355" s="176"/>
      <c r="M355" s="176"/>
      <c r="N355" s="176"/>
      <c r="O355" s="176"/>
      <c r="P355" s="218"/>
      <c r="Q355" s="958"/>
      <c r="R355" s="959"/>
      <c r="S355" s="959"/>
      <c r="T355" s="959"/>
      <c r="U355" s="959"/>
      <c r="V355" s="959"/>
      <c r="W355" s="959"/>
      <c r="X355" s="959"/>
      <c r="Y355" s="959"/>
      <c r="Z355" s="959"/>
      <c r="AA355" s="96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1"/>
      <c r="B356" s="238"/>
      <c r="C356" s="237"/>
      <c r="D356" s="238"/>
      <c r="E356" s="237"/>
      <c r="F356" s="299"/>
      <c r="G356" s="219"/>
      <c r="H356" s="220"/>
      <c r="I356" s="220"/>
      <c r="J356" s="220"/>
      <c r="K356" s="220"/>
      <c r="L356" s="220"/>
      <c r="M356" s="220"/>
      <c r="N356" s="220"/>
      <c r="O356" s="220"/>
      <c r="P356" s="221"/>
      <c r="Q356" s="961"/>
      <c r="R356" s="962"/>
      <c r="S356" s="962"/>
      <c r="T356" s="962"/>
      <c r="U356" s="962"/>
      <c r="V356" s="962"/>
      <c r="W356" s="962"/>
      <c r="X356" s="962"/>
      <c r="Y356" s="962"/>
      <c r="Z356" s="962"/>
      <c r="AA356" s="96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1"/>
      <c r="B357" s="238"/>
      <c r="C357" s="237"/>
      <c r="D357" s="238"/>
      <c r="E357" s="237"/>
      <c r="F357" s="299"/>
      <c r="G357" s="219"/>
      <c r="H357" s="220"/>
      <c r="I357" s="220"/>
      <c r="J357" s="220"/>
      <c r="K357" s="220"/>
      <c r="L357" s="220"/>
      <c r="M357" s="220"/>
      <c r="N357" s="220"/>
      <c r="O357" s="220"/>
      <c r="P357" s="221"/>
      <c r="Q357" s="961"/>
      <c r="R357" s="962"/>
      <c r="S357" s="962"/>
      <c r="T357" s="962"/>
      <c r="U357" s="962"/>
      <c r="V357" s="962"/>
      <c r="W357" s="962"/>
      <c r="X357" s="962"/>
      <c r="Y357" s="962"/>
      <c r="Z357" s="962"/>
      <c r="AA357" s="96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1"/>
      <c r="B358" s="238"/>
      <c r="C358" s="237"/>
      <c r="D358" s="238"/>
      <c r="E358" s="237"/>
      <c r="F358" s="299"/>
      <c r="G358" s="219"/>
      <c r="H358" s="220"/>
      <c r="I358" s="220"/>
      <c r="J358" s="220"/>
      <c r="K358" s="220"/>
      <c r="L358" s="220"/>
      <c r="M358" s="220"/>
      <c r="N358" s="220"/>
      <c r="O358" s="220"/>
      <c r="P358" s="221"/>
      <c r="Q358" s="961"/>
      <c r="R358" s="962"/>
      <c r="S358" s="962"/>
      <c r="T358" s="962"/>
      <c r="U358" s="962"/>
      <c r="V358" s="962"/>
      <c r="W358" s="962"/>
      <c r="X358" s="962"/>
      <c r="Y358" s="962"/>
      <c r="Z358" s="962"/>
      <c r="AA358" s="96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1"/>
      <c r="B359" s="238"/>
      <c r="C359" s="237"/>
      <c r="D359" s="238"/>
      <c r="E359" s="237"/>
      <c r="F359" s="299"/>
      <c r="G359" s="222"/>
      <c r="H359" s="179"/>
      <c r="I359" s="179"/>
      <c r="J359" s="179"/>
      <c r="K359" s="179"/>
      <c r="L359" s="179"/>
      <c r="M359" s="179"/>
      <c r="N359" s="179"/>
      <c r="O359" s="179"/>
      <c r="P359" s="223"/>
      <c r="Q359" s="964"/>
      <c r="R359" s="965"/>
      <c r="S359" s="965"/>
      <c r="T359" s="965"/>
      <c r="U359" s="965"/>
      <c r="V359" s="965"/>
      <c r="W359" s="965"/>
      <c r="X359" s="965"/>
      <c r="Y359" s="965"/>
      <c r="Z359" s="965"/>
      <c r="AA359" s="96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1"/>
      <c r="B362" s="238"/>
      <c r="C362" s="237"/>
      <c r="D362" s="238"/>
      <c r="E362" s="237"/>
      <c r="F362" s="299"/>
      <c r="G362" s="217"/>
      <c r="H362" s="176"/>
      <c r="I362" s="176"/>
      <c r="J362" s="176"/>
      <c r="K362" s="176"/>
      <c r="L362" s="176"/>
      <c r="M362" s="176"/>
      <c r="N362" s="176"/>
      <c r="O362" s="176"/>
      <c r="P362" s="218"/>
      <c r="Q362" s="958"/>
      <c r="R362" s="959"/>
      <c r="S362" s="959"/>
      <c r="T362" s="959"/>
      <c r="U362" s="959"/>
      <c r="V362" s="959"/>
      <c r="W362" s="959"/>
      <c r="X362" s="959"/>
      <c r="Y362" s="959"/>
      <c r="Z362" s="959"/>
      <c r="AA362" s="96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1"/>
      <c r="B363" s="238"/>
      <c r="C363" s="237"/>
      <c r="D363" s="238"/>
      <c r="E363" s="237"/>
      <c r="F363" s="299"/>
      <c r="G363" s="219"/>
      <c r="H363" s="220"/>
      <c r="I363" s="220"/>
      <c r="J363" s="220"/>
      <c r="K363" s="220"/>
      <c r="L363" s="220"/>
      <c r="M363" s="220"/>
      <c r="N363" s="220"/>
      <c r="O363" s="220"/>
      <c r="P363" s="221"/>
      <c r="Q363" s="961"/>
      <c r="R363" s="962"/>
      <c r="S363" s="962"/>
      <c r="T363" s="962"/>
      <c r="U363" s="962"/>
      <c r="V363" s="962"/>
      <c r="W363" s="962"/>
      <c r="X363" s="962"/>
      <c r="Y363" s="962"/>
      <c r="Z363" s="962"/>
      <c r="AA363" s="96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1"/>
      <c r="B364" s="238"/>
      <c r="C364" s="237"/>
      <c r="D364" s="238"/>
      <c r="E364" s="237"/>
      <c r="F364" s="299"/>
      <c r="G364" s="219"/>
      <c r="H364" s="220"/>
      <c r="I364" s="220"/>
      <c r="J364" s="220"/>
      <c r="K364" s="220"/>
      <c r="L364" s="220"/>
      <c r="M364" s="220"/>
      <c r="N364" s="220"/>
      <c r="O364" s="220"/>
      <c r="P364" s="221"/>
      <c r="Q364" s="961"/>
      <c r="R364" s="962"/>
      <c r="S364" s="962"/>
      <c r="T364" s="962"/>
      <c r="U364" s="962"/>
      <c r="V364" s="962"/>
      <c r="W364" s="962"/>
      <c r="X364" s="962"/>
      <c r="Y364" s="962"/>
      <c r="Z364" s="962"/>
      <c r="AA364" s="96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1"/>
      <c r="B365" s="238"/>
      <c r="C365" s="237"/>
      <c r="D365" s="238"/>
      <c r="E365" s="237"/>
      <c r="F365" s="299"/>
      <c r="G365" s="219"/>
      <c r="H365" s="220"/>
      <c r="I365" s="220"/>
      <c r="J365" s="220"/>
      <c r="K365" s="220"/>
      <c r="L365" s="220"/>
      <c r="M365" s="220"/>
      <c r="N365" s="220"/>
      <c r="O365" s="220"/>
      <c r="P365" s="221"/>
      <c r="Q365" s="961"/>
      <c r="R365" s="962"/>
      <c r="S365" s="962"/>
      <c r="T365" s="962"/>
      <c r="U365" s="962"/>
      <c r="V365" s="962"/>
      <c r="W365" s="962"/>
      <c r="X365" s="962"/>
      <c r="Y365" s="962"/>
      <c r="Z365" s="962"/>
      <c r="AA365" s="96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1"/>
      <c r="B366" s="238"/>
      <c r="C366" s="237"/>
      <c r="D366" s="238"/>
      <c r="E366" s="300"/>
      <c r="F366" s="301"/>
      <c r="G366" s="222"/>
      <c r="H366" s="179"/>
      <c r="I366" s="179"/>
      <c r="J366" s="179"/>
      <c r="K366" s="179"/>
      <c r="L366" s="179"/>
      <c r="M366" s="179"/>
      <c r="N366" s="179"/>
      <c r="O366" s="179"/>
      <c r="P366" s="223"/>
      <c r="Q366" s="964"/>
      <c r="R366" s="965"/>
      <c r="S366" s="965"/>
      <c r="T366" s="965"/>
      <c r="U366" s="965"/>
      <c r="V366" s="965"/>
      <c r="W366" s="965"/>
      <c r="X366" s="965"/>
      <c r="Y366" s="965"/>
      <c r="Z366" s="965"/>
      <c r="AA366" s="96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1"/>
      <c r="B394" s="238"/>
      <c r="C394" s="237"/>
      <c r="D394" s="238"/>
      <c r="E394" s="237"/>
      <c r="F394" s="299"/>
      <c r="G394" s="217"/>
      <c r="H394" s="176"/>
      <c r="I394" s="176"/>
      <c r="J394" s="176"/>
      <c r="K394" s="176"/>
      <c r="L394" s="176"/>
      <c r="M394" s="176"/>
      <c r="N394" s="176"/>
      <c r="O394" s="176"/>
      <c r="P394" s="218"/>
      <c r="Q394" s="958"/>
      <c r="R394" s="959"/>
      <c r="S394" s="959"/>
      <c r="T394" s="959"/>
      <c r="U394" s="959"/>
      <c r="V394" s="959"/>
      <c r="W394" s="959"/>
      <c r="X394" s="959"/>
      <c r="Y394" s="959"/>
      <c r="Z394" s="959"/>
      <c r="AA394" s="96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1"/>
      <c r="B395" s="238"/>
      <c r="C395" s="237"/>
      <c r="D395" s="238"/>
      <c r="E395" s="237"/>
      <c r="F395" s="299"/>
      <c r="G395" s="219"/>
      <c r="H395" s="220"/>
      <c r="I395" s="220"/>
      <c r="J395" s="220"/>
      <c r="K395" s="220"/>
      <c r="L395" s="220"/>
      <c r="M395" s="220"/>
      <c r="N395" s="220"/>
      <c r="O395" s="220"/>
      <c r="P395" s="221"/>
      <c r="Q395" s="961"/>
      <c r="R395" s="962"/>
      <c r="S395" s="962"/>
      <c r="T395" s="962"/>
      <c r="U395" s="962"/>
      <c r="V395" s="962"/>
      <c r="W395" s="962"/>
      <c r="X395" s="962"/>
      <c r="Y395" s="962"/>
      <c r="Z395" s="962"/>
      <c r="AA395" s="96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1"/>
      <c r="B396" s="238"/>
      <c r="C396" s="237"/>
      <c r="D396" s="238"/>
      <c r="E396" s="237"/>
      <c r="F396" s="299"/>
      <c r="G396" s="219"/>
      <c r="H396" s="220"/>
      <c r="I396" s="220"/>
      <c r="J396" s="220"/>
      <c r="K396" s="220"/>
      <c r="L396" s="220"/>
      <c r="M396" s="220"/>
      <c r="N396" s="220"/>
      <c r="O396" s="220"/>
      <c r="P396" s="221"/>
      <c r="Q396" s="961"/>
      <c r="R396" s="962"/>
      <c r="S396" s="962"/>
      <c r="T396" s="962"/>
      <c r="U396" s="962"/>
      <c r="V396" s="962"/>
      <c r="W396" s="962"/>
      <c r="X396" s="962"/>
      <c r="Y396" s="962"/>
      <c r="Z396" s="962"/>
      <c r="AA396" s="96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1"/>
      <c r="B397" s="238"/>
      <c r="C397" s="237"/>
      <c r="D397" s="238"/>
      <c r="E397" s="237"/>
      <c r="F397" s="299"/>
      <c r="G397" s="219"/>
      <c r="H397" s="220"/>
      <c r="I397" s="220"/>
      <c r="J397" s="220"/>
      <c r="K397" s="220"/>
      <c r="L397" s="220"/>
      <c r="M397" s="220"/>
      <c r="N397" s="220"/>
      <c r="O397" s="220"/>
      <c r="P397" s="221"/>
      <c r="Q397" s="961"/>
      <c r="R397" s="962"/>
      <c r="S397" s="962"/>
      <c r="T397" s="962"/>
      <c r="U397" s="962"/>
      <c r="V397" s="962"/>
      <c r="W397" s="962"/>
      <c r="X397" s="962"/>
      <c r="Y397" s="962"/>
      <c r="Z397" s="962"/>
      <c r="AA397" s="96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1"/>
      <c r="B398" s="238"/>
      <c r="C398" s="237"/>
      <c r="D398" s="238"/>
      <c r="E398" s="237"/>
      <c r="F398" s="299"/>
      <c r="G398" s="222"/>
      <c r="H398" s="179"/>
      <c r="I398" s="179"/>
      <c r="J398" s="179"/>
      <c r="K398" s="179"/>
      <c r="L398" s="179"/>
      <c r="M398" s="179"/>
      <c r="N398" s="179"/>
      <c r="O398" s="179"/>
      <c r="P398" s="223"/>
      <c r="Q398" s="964"/>
      <c r="R398" s="965"/>
      <c r="S398" s="965"/>
      <c r="T398" s="965"/>
      <c r="U398" s="965"/>
      <c r="V398" s="965"/>
      <c r="W398" s="965"/>
      <c r="X398" s="965"/>
      <c r="Y398" s="965"/>
      <c r="Z398" s="965"/>
      <c r="AA398" s="96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1"/>
      <c r="B401" s="238"/>
      <c r="C401" s="237"/>
      <c r="D401" s="238"/>
      <c r="E401" s="237"/>
      <c r="F401" s="299"/>
      <c r="G401" s="217"/>
      <c r="H401" s="176"/>
      <c r="I401" s="176"/>
      <c r="J401" s="176"/>
      <c r="K401" s="176"/>
      <c r="L401" s="176"/>
      <c r="M401" s="176"/>
      <c r="N401" s="176"/>
      <c r="O401" s="176"/>
      <c r="P401" s="218"/>
      <c r="Q401" s="958"/>
      <c r="R401" s="959"/>
      <c r="S401" s="959"/>
      <c r="T401" s="959"/>
      <c r="U401" s="959"/>
      <c r="V401" s="959"/>
      <c r="W401" s="959"/>
      <c r="X401" s="959"/>
      <c r="Y401" s="959"/>
      <c r="Z401" s="959"/>
      <c r="AA401" s="96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1"/>
      <c r="B402" s="238"/>
      <c r="C402" s="237"/>
      <c r="D402" s="238"/>
      <c r="E402" s="237"/>
      <c r="F402" s="299"/>
      <c r="G402" s="219"/>
      <c r="H402" s="220"/>
      <c r="I402" s="220"/>
      <c r="J402" s="220"/>
      <c r="K402" s="220"/>
      <c r="L402" s="220"/>
      <c r="M402" s="220"/>
      <c r="N402" s="220"/>
      <c r="O402" s="220"/>
      <c r="P402" s="221"/>
      <c r="Q402" s="961"/>
      <c r="R402" s="962"/>
      <c r="S402" s="962"/>
      <c r="T402" s="962"/>
      <c r="U402" s="962"/>
      <c r="V402" s="962"/>
      <c r="W402" s="962"/>
      <c r="X402" s="962"/>
      <c r="Y402" s="962"/>
      <c r="Z402" s="962"/>
      <c r="AA402" s="96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1"/>
      <c r="B403" s="238"/>
      <c r="C403" s="237"/>
      <c r="D403" s="238"/>
      <c r="E403" s="237"/>
      <c r="F403" s="299"/>
      <c r="G403" s="219"/>
      <c r="H403" s="220"/>
      <c r="I403" s="220"/>
      <c r="J403" s="220"/>
      <c r="K403" s="220"/>
      <c r="L403" s="220"/>
      <c r="M403" s="220"/>
      <c r="N403" s="220"/>
      <c r="O403" s="220"/>
      <c r="P403" s="221"/>
      <c r="Q403" s="961"/>
      <c r="R403" s="962"/>
      <c r="S403" s="962"/>
      <c r="T403" s="962"/>
      <c r="U403" s="962"/>
      <c r="V403" s="962"/>
      <c r="W403" s="962"/>
      <c r="X403" s="962"/>
      <c r="Y403" s="962"/>
      <c r="Z403" s="962"/>
      <c r="AA403" s="96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1"/>
      <c r="B404" s="238"/>
      <c r="C404" s="237"/>
      <c r="D404" s="238"/>
      <c r="E404" s="237"/>
      <c r="F404" s="299"/>
      <c r="G404" s="219"/>
      <c r="H404" s="220"/>
      <c r="I404" s="220"/>
      <c r="J404" s="220"/>
      <c r="K404" s="220"/>
      <c r="L404" s="220"/>
      <c r="M404" s="220"/>
      <c r="N404" s="220"/>
      <c r="O404" s="220"/>
      <c r="P404" s="221"/>
      <c r="Q404" s="961"/>
      <c r="R404" s="962"/>
      <c r="S404" s="962"/>
      <c r="T404" s="962"/>
      <c r="U404" s="962"/>
      <c r="V404" s="962"/>
      <c r="W404" s="962"/>
      <c r="X404" s="962"/>
      <c r="Y404" s="962"/>
      <c r="Z404" s="962"/>
      <c r="AA404" s="96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1"/>
      <c r="B405" s="238"/>
      <c r="C405" s="237"/>
      <c r="D405" s="238"/>
      <c r="E405" s="237"/>
      <c r="F405" s="299"/>
      <c r="G405" s="222"/>
      <c r="H405" s="179"/>
      <c r="I405" s="179"/>
      <c r="J405" s="179"/>
      <c r="K405" s="179"/>
      <c r="L405" s="179"/>
      <c r="M405" s="179"/>
      <c r="N405" s="179"/>
      <c r="O405" s="179"/>
      <c r="P405" s="223"/>
      <c r="Q405" s="964"/>
      <c r="R405" s="965"/>
      <c r="S405" s="965"/>
      <c r="T405" s="965"/>
      <c r="U405" s="965"/>
      <c r="V405" s="965"/>
      <c r="W405" s="965"/>
      <c r="X405" s="965"/>
      <c r="Y405" s="965"/>
      <c r="Z405" s="965"/>
      <c r="AA405" s="96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1"/>
      <c r="B408" s="238"/>
      <c r="C408" s="237"/>
      <c r="D408" s="238"/>
      <c r="E408" s="237"/>
      <c r="F408" s="299"/>
      <c r="G408" s="217"/>
      <c r="H408" s="176"/>
      <c r="I408" s="176"/>
      <c r="J408" s="176"/>
      <c r="K408" s="176"/>
      <c r="L408" s="176"/>
      <c r="M408" s="176"/>
      <c r="N408" s="176"/>
      <c r="O408" s="176"/>
      <c r="P408" s="218"/>
      <c r="Q408" s="958"/>
      <c r="R408" s="959"/>
      <c r="S408" s="959"/>
      <c r="T408" s="959"/>
      <c r="U408" s="959"/>
      <c r="V408" s="959"/>
      <c r="W408" s="959"/>
      <c r="X408" s="959"/>
      <c r="Y408" s="959"/>
      <c r="Z408" s="959"/>
      <c r="AA408" s="96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1"/>
      <c r="B409" s="238"/>
      <c r="C409" s="237"/>
      <c r="D409" s="238"/>
      <c r="E409" s="237"/>
      <c r="F409" s="299"/>
      <c r="G409" s="219"/>
      <c r="H409" s="220"/>
      <c r="I409" s="220"/>
      <c r="J409" s="220"/>
      <c r="K409" s="220"/>
      <c r="L409" s="220"/>
      <c r="M409" s="220"/>
      <c r="N409" s="220"/>
      <c r="O409" s="220"/>
      <c r="P409" s="221"/>
      <c r="Q409" s="961"/>
      <c r="R409" s="962"/>
      <c r="S409" s="962"/>
      <c r="T409" s="962"/>
      <c r="U409" s="962"/>
      <c r="V409" s="962"/>
      <c r="W409" s="962"/>
      <c r="X409" s="962"/>
      <c r="Y409" s="962"/>
      <c r="Z409" s="962"/>
      <c r="AA409" s="96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1"/>
      <c r="B410" s="238"/>
      <c r="C410" s="237"/>
      <c r="D410" s="238"/>
      <c r="E410" s="237"/>
      <c r="F410" s="299"/>
      <c r="G410" s="219"/>
      <c r="H410" s="220"/>
      <c r="I410" s="220"/>
      <c r="J410" s="220"/>
      <c r="K410" s="220"/>
      <c r="L410" s="220"/>
      <c r="M410" s="220"/>
      <c r="N410" s="220"/>
      <c r="O410" s="220"/>
      <c r="P410" s="221"/>
      <c r="Q410" s="961"/>
      <c r="R410" s="962"/>
      <c r="S410" s="962"/>
      <c r="T410" s="962"/>
      <c r="U410" s="962"/>
      <c r="V410" s="962"/>
      <c r="W410" s="962"/>
      <c r="X410" s="962"/>
      <c r="Y410" s="962"/>
      <c r="Z410" s="962"/>
      <c r="AA410" s="96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1"/>
      <c r="B411" s="238"/>
      <c r="C411" s="237"/>
      <c r="D411" s="238"/>
      <c r="E411" s="237"/>
      <c r="F411" s="299"/>
      <c r="G411" s="219"/>
      <c r="H411" s="220"/>
      <c r="I411" s="220"/>
      <c r="J411" s="220"/>
      <c r="K411" s="220"/>
      <c r="L411" s="220"/>
      <c r="M411" s="220"/>
      <c r="N411" s="220"/>
      <c r="O411" s="220"/>
      <c r="P411" s="221"/>
      <c r="Q411" s="961"/>
      <c r="R411" s="962"/>
      <c r="S411" s="962"/>
      <c r="T411" s="962"/>
      <c r="U411" s="962"/>
      <c r="V411" s="962"/>
      <c r="W411" s="962"/>
      <c r="X411" s="962"/>
      <c r="Y411" s="962"/>
      <c r="Z411" s="962"/>
      <c r="AA411" s="96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1"/>
      <c r="B412" s="238"/>
      <c r="C412" s="237"/>
      <c r="D412" s="238"/>
      <c r="E412" s="237"/>
      <c r="F412" s="299"/>
      <c r="G412" s="222"/>
      <c r="H412" s="179"/>
      <c r="I412" s="179"/>
      <c r="J412" s="179"/>
      <c r="K412" s="179"/>
      <c r="L412" s="179"/>
      <c r="M412" s="179"/>
      <c r="N412" s="179"/>
      <c r="O412" s="179"/>
      <c r="P412" s="223"/>
      <c r="Q412" s="964"/>
      <c r="R412" s="965"/>
      <c r="S412" s="965"/>
      <c r="T412" s="965"/>
      <c r="U412" s="965"/>
      <c r="V412" s="965"/>
      <c r="W412" s="965"/>
      <c r="X412" s="965"/>
      <c r="Y412" s="965"/>
      <c r="Z412" s="965"/>
      <c r="AA412" s="96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1"/>
      <c r="B415" s="238"/>
      <c r="C415" s="237"/>
      <c r="D415" s="238"/>
      <c r="E415" s="237"/>
      <c r="F415" s="299"/>
      <c r="G415" s="217"/>
      <c r="H415" s="176"/>
      <c r="I415" s="176"/>
      <c r="J415" s="176"/>
      <c r="K415" s="176"/>
      <c r="L415" s="176"/>
      <c r="M415" s="176"/>
      <c r="N415" s="176"/>
      <c r="O415" s="176"/>
      <c r="P415" s="218"/>
      <c r="Q415" s="958"/>
      <c r="R415" s="959"/>
      <c r="S415" s="959"/>
      <c r="T415" s="959"/>
      <c r="U415" s="959"/>
      <c r="V415" s="959"/>
      <c r="W415" s="959"/>
      <c r="X415" s="959"/>
      <c r="Y415" s="959"/>
      <c r="Z415" s="959"/>
      <c r="AA415" s="96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1"/>
      <c r="B416" s="238"/>
      <c r="C416" s="237"/>
      <c r="D416" s="238"/>
      <c r="E416" s="237"/>
      <c r="F416" s="299"/>
      <c r="G416" s="219"/>
      <c r="H416" s="220"/>
      <c r="I416" s="220"/>
      <c r="J416" s="220"/>
      <c r="K416" s="220"/>
      <c r="L416" s="220"/>
      <c r="M416" s="220"/>
      <c r="N416" s="220"/>
      <c r="O416" s="220"/>
      <c r="P416" s="221"/>
      <c r="Q416" s="961"/>
      <c r="R416" s="962"/>
      <c r="S416" s="962"/>
      <c r="T416" s="962"/>
      <c r="U416" s="962"/>
      <c r="V416" s="962"/>
      <c r="W416" s="962"/>
      <c r="X416" s="962"/>
      <c r="Y416" s="962"/>
      <c r="Z416" s="962"/>
      <c r="AA416" s="96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1"/>
      <c r="B417" s="238"/>
      <c r="C417" s="237"/>
      <c r="D417" s="238"/>
      <c r="E417" s="237"/>
      <c r="F417" s="299"/>
      <c r="G417" s="219"/>
      <c r="H417" s="220"/>
      <c r="I417" s="220"/>
      <c r="J417" s="220"/>
      <c r="K417" s="220"/>
      <c r="L417" s="220"/>
      <c r="M417" s="220"/>
      <c r="N417" s="220"/>
      <c r="O417" s="220"/>
      <c r="P417" s="221"/>
      <c r="Q417" s="961"/>
      <c r="R417" s="962"/>
      <c r="S417" s="962"/>
      <c r="T417" s="962"/>
      <c r="U417" s="962"/>
      <c r="V417" s="962"/>
      <c r="W417" s="962"/>
      <c r="X417" s="962"/>
      <c r="Y417" s="962"/>
      <c r="Z417" s="962"/>
      <c r="AA417" s="96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1"/>
      <c r="B418" s="238"/>
      <c r="C418" s="237"/>
      <c r="D418" s="238"/>
      <c r="E418" s="237"/>
      <c r="F418" s="299"/>
      <c r="G418" s="219"/>
      <c r="H418" s="220"/>
      <c r="I418" s="220"/>
      <c r="J418" s="220"/>
      <c r="K418" s="220"/>
      <c r="L418" s="220"/>
      <c r="M418" s="220"/>
      <c r="N418" s="220"/>
      <c r="O418" s="220"/>
      <c r="P418" s="221"/>
      <c r="Q418" s="961"/>
      <c r="R418" s="962"/>
      <c r="S418" s="962"/>
      <c r="T418" s="962"/>
      <c r="U418" s="962"/>
      <c r="V418" s="962"/>
      <c r="W418" s="962"/>
      <c r="X418" s="962"/>
      <c r="Y418" s="962"/>
      <c r="Z418" s="962"/>
      <c r="AA418" s="96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1"/>
      <c r="B419" s="238"/>
      <c r="C419" s="237"/>
      <c r="D419" s="238"/>
      <c r="E419" s="237"/>
      <c r="F419" s="299"/>
      <c r="G419" s="222"/>
      <c r="H419" s="179"/>
      <c r="I419" s="179"/>
      <c r="J419" s="179"/>
      <c r="K419" s="179"/>
      <c r="L419" s="179"/>
      <c r="M419" s="179"/>
      <c r="N419" s="179"/>
      <c r="O419" s="179"/>
      <c r="P419" s="223"/>
      <c r="Q419" s="964"/>
      <c r="R419" s="965"/>
      <c r="S419" s="965"/>
      <c r="T419" s="965"/>
      <c r="U419" s="965"/>
      <c r="V419" s="965"/>
      <c r="W419" s="965"/>
      <c r="X419" s="965"/>
      <c r="Y419" s="965"/>
      <c r="Z419" s="965"/>
      <c r="AA419" s="96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1"/>
      <c r="B422" s="238"/>
      <c r="C422" s="237"/>
      <c r="D422" s="238"/>
      <c r="E422" s="237"/>
      <c r="F422" s="299"/>
      <c r="G422" s="217"/>
      <c r="H422" s="176"/>
      <c r="I422" s="176"/>
      <c r="J422" s="176"/>
      <c r="K422" s="176"/>
      <c r="L422" s="176"/>
      <c r="M422" s="176"/>
      <c r="N422" s="176"/>
      <c r="O422" s="176"/>
      <c r="P422" s="218"/>
      <c r="Q422" s="958"/>
      <c r="R422" s="959"/>
      <c r="S422" s="959"/>
      <c r="T422" s="959"/>
      <c r="U422" s="959"/>
      <c r="V422" s="959"/>
      <c r="W422" s="959"/>
      <c r="X422" s="959"/>
      <c r="Y422" s="959"/>
      <c r="Z422" s="959"/>
      <c r="AA422" s="96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1"/>
      <c r="B423" s="238"/>
      <c r="C423" s="237"/>
      <c r="D423" s="238"/>
      <c r="E423" s="237"/>
      <c r="F423" s="299"/>
      <c r="G423" s="219"/>
      <c r="H423" s="220"/>
      <c r="I423" s="220"/>
      <c r="J423" s="220"/>
      <c r="K423" s="220"/>
      <c r="L423" s="220"/>
      <c r="M423" s="220"/>
      <c r="N423" s="220"/>
      <c r="O423" s="220"/>
      <c r="P423" s="221"/>
      <c r="Q423" s="961"/>
      <c r="R423" s="962"/>
      <c r="S423" s="962"/>
      <c r="T423" s="962"/>
      <c r="U423" s="962"/>
      <c r="V423" s="962"/>
      <c r="W423" s="962"/>
      <c r="X423" s="962"/>
      <c r="Y423" s="962"/>
      <c r="Z423" s="962"/>
      <c r="AA423" s="96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1"/>
      <c r="B424" s="238"/>
      <c r="C424" s="237"/>
      <c r="D424" s="238"/>
      <c r="E424" s="237"/>
      <c r="F424" s="299"/>
      <c r="G424" s="219"/>
      <c r="H424" s="220"/>
      <c r="I424" s="220"/>
      <c r="J424" s="220"/>
      <c r="K424" s="220"/>
      <c r="L424" s="220"/>
      <c r="M424" s="220"/>
      <c r="N424" s="220"/>
      <c r="O424" s="220"/>
      <c r="P424" s="221"/>
      <c r="Q424" s="961"/>
      <c r="R424" s="962"/>
      <c r="S424" s="962"/>
      <c r="T424" s="962"/>
      <c r="U424" s="962"/>
      <c r="V424" s="962"/>
      <c r="W424" s="962"/>
      <c r="X424" s="962"/>
      <c r="Y424" s="962"/>
      <c r="Z424" s="962"/>
      <c r="AA424" s="96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1"/>
      <c r="B425" s="238"/>
      <c r="C425" s="237"/>
      <c r="D425" s="238"/>
      <c r="E425" s="237"/>
      <c r="F425" s="299"/>
      <c r="G425" s="219"/>
      <c r="H425" s="220"/>
      <c r="I425" s="220"/>
      <c r="J425" s="220"/>
      <c r="K425" s="220"/>
      <c r="L425" s="220"/>
      <c r="M425" s="220"/>
      <c r="N425" s="220"/>
      <c r="O425" s="220"/>
      <c r="P425" s="221"/>
      <c r="Q425" s="961"/>
      <c r="R425" s="962"/>
      <c r="S425" s="962"/>
      <c r="T425" s="962"/>
      <c r="U425" s="962"/>
      <c r="V425" s="962"/>
      <c r="W425" s="962"/>
      <c r="X425" s="962"/>
      <c r="Y425" s="962"/>
      <c r="Z425" s="962"/>
      <c r="AA425" s="96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1"/>
      <c r="B426" s="238"/>
      <c r="C426" s="237"/>
      <c r="D426" s="238"/>
      <c r="E426" s="300"/>
      <c r="F426" s="301"/>
      <c r="G426" s="222"/>
      <c r="H426" s="179"/>
      <c r="I426" s="179"/>
      <c r="J426" s="179"/>
      <c r="K426" s="179"/>
      <c r="L426" s="179"/>
      <c r="M426" s="179"/>
      <c r="N426" s="179"/>
      <c r="O426" s="179"/>
      <c r="P426" s="223"/>
      <c r="Q426" s="964"/>
      <c r="R426" s="965"/>
      <c r="S426" s="965"/>
      <c r="T426" s="965"/>
      <c r="U426" s="965"/>
      <c r="V426" s="965"/>
      <c r="W426" s="965"/>
      <c r="X426" s="965"/>
      <c r="Y426" s="965"/>
      <c r="Z426" s="965"/>
      <c r="AA426" s="96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1"/>
      <c r="B429" s="238"/>
      <c r="C429" s="300"/>
      <c r="D429" s="96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1"/>
      <c r="B430" s="238"/>
      <c r="C430" s="235" t="s">
        <v>591</v>
      </c>
      <c r="D430" s="236"/>
      <c r="E430" s="224" t="s">
        <v>317</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1"/>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1"/>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7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1"/>
      <c r="B482" s="238"/>
      <c r="C482" s="237"/>
      <c r="D482" s="238"/>
      <c r="E482" s="175" t="s">
        <v>690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0"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1"/>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4.5" customHeight="1" x14ac:dyDescent="0.15">
      <c r="A702" s="511" t="s">
        <v>139</v>
      </c>
      <c r="B702" s="512"/>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2" t="s">
        <v>632</v>
      </c>
      <c r="AE702" s="873"/>
      <c r="AF702" s="873"/>
      <c r="AG702" s="862" t="s">
        <v>664</v>
      </c>
      <c r="AH702" s="863"/>
      <c r="AI702" s="863"/>
      <c r="AJ702" s="863"/>
      <c r="AK702" s="863"/>
      <c r="AL702" s="863"/>
      <c r="AM702" s="863"/>
      <c r="AN702" s="863"/>
      <c r="AO702" s="863"/>
      <c r="AP702" s="863"/>
      <c r="AQ702" s="863"/>
      <c r="AR702" s="863"/>
      <c r="AS702" s="863"/>
      <c r="AT702" s="863"/>
      <c r="AU702" s="863"/>
      <c r="AV702" s="863"/>
      <c r="AW702" s="863"/>
      <c r="AX702" s="864"/>
    </row>
    <row r="703" spans="1:51" ht="49.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632</v>
      </c>
      <c r="AE703" s="170"/>
      <c r="AF703" s="170"/>
      <c r="AG703" s="576" t="s">
        <v>665</v>
      </c>
      <c r="AH703" s="577"/>
      <c r="AI703" s="577"/>
      <c r="AJ703" s="577"/>
      <c r="AK703" s="577"/>
      <c r="AL703" s="577"/>
      <c r="AM703" s="577"/>
      <c r="AN703" s="577"/>
      <c r="AO703" s="577"/>
      <c r="AP703" s="577"/>
      <c r="AQ703" s="577"/>
      <c r="AR703" s="577"/>
      <c r="AS703" s="577"/>
      <c r="AT703" s="577"/>
      <c r="AU703" s="577"/>
      <c r="AV703" s="577"/>
      <c r="AW703" s="577"/>
      <c r="AX703" s="578"/>
    </row>
    <row r="704" spans="1:51" ht="66.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632</v>
      </c>
      <c r="AE704" s="568"/>
      <c r="AF704" s="568"/>
      <c r="AG704" s="671" t="s">
        <v>666</v>
      </c>
      <c r="AH704" s="672"/>
      <c r="AI704" s="672"/>
      <c r="AJ704" s="672"/>
      <c r="AK704" s="672"/>
      <c r="AL704" s="672"/>
      <c r="AM704" s="672"/>
      <c r="AN704" s="672"/>
      <c r="AO704" s="672"/>
      <c r="AP704" s="672"/>
      <c r="AQ704" s="672"/>
      <c r="AR704" s="672"/>
      <c r="AS704" s="672"/>
      <c r="AT704" s="672"/>
      <c r="AU704" s="672"/>
      <c r="AV704" s="672"/>
      <c r="AW704" s="672"/>
      <c r="AX704" s="673"/>
    </row>
    <row r="705" spans="1:50" ht="27" customHeight="1" x14ac:dyDescent="0.15">
      <c r="A705" s="603" t="s">
        <v>38</v>
      </c>
      <c r="B705" s="748"/>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632</v>
      </c>
      <c r="AE705" s="715"/>
      <c r="AF705" s="715"/>
      <c r="AG705" s="175" t="s">
        <v>692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49"/>
      <c r="C706" s="596"/>
      <c r="D706" s="597"/>
      <c r="E706" s="665" t="s">
        <v>299</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9" t="s">
        <v>693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49"/>
      <c r="C707" s="598"/>
      <c r="D707" s="599"/>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5" t="s">
        <v>691</v>
      </c>
      <c r="AE707" s="566"/>
      <c r="AF707" s="566"/>
      <c r="AG707" s="178"/>
      <c r="AH707" s="179"/>
      <c r="AI707" s="179"/>
      <c r="AJ707" s="179"/>
      <c r="AK707" s="179"/>
      <c r="AL707" s="179"/>
      <c r="AM707" s="179"/>
      <c r="AN707" s="179"/>
      <c r="AO707" s="179"/>
      <c r="AP707" s="179"/>
      <c r="AQ707" s="179"/>
      <c r="AR707" s="179"/>
      <c r="AS707" s="179"/>
      <c r="AT707" s="179"/>
      <c r="AU707" s="179"/>
      <c r="AV707" s="179"/>
      <c r="AW707" s="179"/>
      <c r="AX707" s="18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663</v>
      </c>
      <c r="AE708" s="650"/>
      <c r="AF708" s="650"/>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632</v>
      </c>
      <c r="AE709" s="170"/>
      <c r="AF709" s="170"/>
      <c r="AG709" s="576" t="s">
        <v>667</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663</v>
      </c>
      <c r="AE710" s="170"/>
      <c r="AF710" s="170"/>
      <c r="AG710" s="576"/>
      <c r="AH710" s="577"/>
      <c r="AI710" s="577"/>
      <c r="AJ710" s="577"/>
      <c r="AK710" s="577"/>
      <c r="AL710" s="577"/>
      <c r="AM710" s="577"/>
      <c r="AN710" s="577"/>
      <c r="AO710" s="577"/>
      <c r="AP710" s="577"/>
      <c r="AQ710" s="577"/>
      <c r="AR710" s="577"/>
      <c r="AS710" s="577"/>
      <c r="AT710" s="577"/>
      <c r="AU710" s="577"/>
      <c r="AV710" s="577"/>
      <c r="AW710" s="577"/>
      <c r="AX710" s="578"/>
    </row>
    <row r="711" spans="1:50" ht="40.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632</v>
      </c>
      <c r="AE711" s="170"/>
      <c r="AF711" s="170"/>
      <c r="AG711" s="576" t="s">
        <v>668</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632</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642"/>
      <c r="B714" s="643"/>
      <c r="C714" s="750" t="s">
        <v>246</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73" t="s">
        <v>632</v>
      </c>
      <c r="AE714" s="574"/>
      <c r="AF714" s="575"/>
      <c r="AG714" s="671" t="s">
        <v>669</v>
      </c>
      <c r="AH714" s="672"/>
      <c r="AI714" s="672"/>
      <c r="AJ714" s="672"/>
      <c r="AK714" s="672"/>
      <c r="AL714" s="672"/>
      <c r="AM714" s="672"/>
      <c r="AN714" s="672"/>
      <c r="AO714" s="672"/>
      <c r="AP714" s="672"/>
      <c r="AQ714" s="672"/>
      <c r="AR714" s="672"/>
      <c r="AS714" s="672"/>
      <c r="AT714" s="672"/>
      <c r="AU714" s="672"/>
      <c r="AV714" s="672"/>
      <c r="AW714" s="672"/>
      <c r="AX714" s="673"/>
    </row>
    <row r="715" spans="1:50" ht="41.25"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49" t="s">
        <v>632</v>
      </c>
      <c r="AE715" s="650"/>
      <c r="AF715" s="756"/>
      <c r="AG715" s="508" t="s">
        <v>670</v>
      </c>
      <c r="AH715" s="509"/>
      <c r="AI715" s="509"/>
      <c r="AJ715" s="509"/>
      <c r="AK715" s="509"/>
      <c r="AL715" s="509"/>
      <c r="AM715" s="509"/>
      <c r="AN715" s="509"/>
      <c r="AO715" s="509"/>
      <c r="AP715" s="509"/>
      <c r="AQ715" s="509"/>
      <c r="AR715" s="509"/>
      <c r="AS715" s="509"/>
      <c r="AT715" s="509"/>
      <c r="AU715" s="509"/>
      <c r="AV715" s="509"/>
      <c r="AW715" s="509"/>
      <c r="AX715" s="510"/>
    </row>
    <row r="716" spans="1:50" ht="51" customHeight="1" x14ac:dyDescent="0.15">
      <c r="A716" s="640"/>
      <c r="B716" s="641"/>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632</v>
      </c>
      <c r="AE716" s="738"/>
      <c r="AF716" s="738"/>
      <c r="AG716" s="576" t="s">
        <v>671</v>
      </c>
      <c r="AH716" s="577"/>
      <c r="AI716" s="577"/>
      <c r="AJ716" s="577"/>
      <c r="AK716" s="577"/>
      <c r="AL716" s="577"/>
      <c r="AM716" s="577"/>
      <c r="AN716" s="577"/>
      <c r="AO716" s="577"/>
      <c r="AP716" s="577"/>
      <c r="AQ716" s="577"/>
      <c r="AR716" s="577"/>
      <c r="AS716" s="577"/>
      <c r="AT716" s="577"/>
      <c r="AU716" s="577"/>
      <c r="AV716" s="577"/>
      <c r="AW716" s="577"/>
      <c r="AX716" s="578"/>
    </row>
    <row r="717" spans="1:50" ht="39"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632</v>
      </c>
      <c r="AE717" s="170"/>
      <c r="AF717" s="170"/>
      <c r="AG717" s="576" t="s">
        <v>672</v>
      </c>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663</v>
      </c>
      <c r="AE718" s="170"/>
      <c r="AF718" s="170"/>
      <c r="AG718" s="671" t="s">
        <v>324</v>
      </c>
      <c r="AH718" s="672"/>
      <c r="AI718" s="672"/>
      <c r="AJ718" s="672"/>
      <c r="AK718" s="672"/>
      <c r="AL718" s="672"/>
      <c r="AM718" s="672"/>
      <c r="AN718" s="672"/>
      <c r="AO718" s="672"/>
      <c r="AP718" s="672"/>
      <c r="AQ718" s="672"/>
      <c r="AR718" s="672"/>
      <c r="AS718" s="672"/>
      <c r="AT718" s="672"/>
      <c r="AU718" s="672"/>
      <c r="AV718" s="672"/>
      <c r="AW718" s="672"/>
      <c r="AX718" s="673"/>
    </row>
    <row r="719" spans="1:50" ht="41.25" customHeight="1" x14ac:dyDescent="0.15">
      <c r="A719" s="633" t="s">
        <v>57</v>
      </c>
      <c r="B719" s="634"/>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8"/>
      <c r="AD719" s="649" t="s">
        <v>663</v>
      </c>
      <c r="AE719" s="650"/>
      <c r="AF719" s="65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6" t="s">
        <v>673</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
      <c r="A727" s="605"/>
      <c r="B727" s="606"/>
      <c r="C727" s="677" t="s">
        <v>56</v>
      </c>
      <c r="D727" s="678"/>
      <c r="E727" s="678"/>
      <c r="F727" s="679"/>
      <c r="G727" s="774" t="s">
        <v>674</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744" t="s">
        <v>675</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3" t="s">
        <v>273</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15">
      <c r="A737" s="142" t="s">
        <v>592</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525</v>
      </c>
      <c r="M746" s="89"/>
      <c r="N746" s="85" t="str">
        <f>IF(O746="","","-")</f>
        <v>-</v>
      </c>
      <c r="O746" s="95">
        <v>0</v>
      </c>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531</v>
      </c>
      <c r="M747" s="89"/>
      <c r="N747" s="85" t="str">
        <f>IF(O747="","","-")</f>
        <v>-</v>
      </c>
      <c r="O747" s="95">
        <v>0</v>
      </c>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9" t="s">
        <v>304</v>
      </c>
      <c r="B787" s="740"/>
      <c r="C787" s="740"/>
      <c r="D787" s="740"/>
      <c r="E787" s="740"/>
      <c r="F787" s="741"/>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2"/>
      <c r="C788" s="742"/>
      <c r="D788" s="742"/>
      <c r="E788" s="742"/>
      <c r="F788" s="743"/>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4.5" customHeight="1" x14ac:dyDescent="0.15">
      <c r="A789" s="538"/>
      <c r="B789" s="742"/>
      <c r="C789" s="742"/>
      <c r="D789" s="742"/>
      <c r="E789" s="742"/>
      <c r="F789" s="743"/>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9"/>
      <c r="AC789" s="430" t="s">
        <v>685</v>
      </c>
      <c r="AD789" s="431"/>
      <c r="AE789" s="431"/>
      <c r="AF789" s="431"/>
      <c r="AG789" s="432"/>
      <c r="AH789" s="433" t="s">
        <v>688</v>
      </c>
      <c r="AI789" s="434"/>
      <c r="AJ789" s="434"/>
      <c r="AK789" s="434"/>
      <c r="AL789" s="434"/>
      <c r="AM789" s="434"/>
      <c r="AN789" s="434"/>
      <c r="AO789" s="434"/>
      <c r="AP789" s="434"/>
      <c r="AQ789" s="434"/>
      <c r="AR789" s="434"/>
      <c r="AS789" s="434"/>
      <c r="AT789" s="435"/>
      <c r="AU789" s="436">
        <v>1</v>
      </c>
      <c r="AV789" s="437"/>
      <c r="AW789" s="437"/>
      <c r="AX789" s="438"/>
    </row>
    <row r="790" spans="1:51" ht="24.75" customHeight="1" x14ac:dyDescent="0.15">
      <c r="A790" s="538"/>
      <c r="B790" s="742"/>
      <c r="C790" s="742"/>
      <c r="D790" s="742"/>
      <c r="E790" s="742"/>
      <c r="F790" s="743"/>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2"/>
      <c r="C791" s="742"/>
      <c r="D791" s="742"/>
      <c r="E791" s="742"/>
      <c r="F791" s="743"/>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2"/>
      <c r="C792" s="742"/>
      <c r="D792" s="742"/>
      <c r="E792" s="742"/>
      <c r="F792" s="743"/>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2"/>
      <c r="C793" s="742"/>
      <c r="D793" s="742"/>
      <c r="E793" s="742"/>
      <c r="F793" s="743"/>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2"/>
      <c r="C794" s="742"/>
      <c r="D794" s="742"/>
      <c r="E794" s="742"/>
      <c r="F794" s="743"/>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2"/>
      <c r="C795" s="742"/>
      <c r="D795" s="742"/>
      <c r="E795" s="742"/>
      <c r="F795" s="743"/>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2"/>
      <c r="C796" s="742"/>
      <c r="D796" s="742"/>
      <c r="E796" s="742"/>
      <c r="F796" s="74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2"/>
      <c r="C797" s="742"/>
      <c r="D797" s="742"/>
      <c r="E797" s="742"/>
      <c r="F797" s="74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2"/>
      <c r="C798" s="742"/>
      <c r="D798" s="742"/>
      <c r="E798" s="742"/>
      <c r="F798" s="74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2"/>
      <c r="C799" s="742"/>
      <c r="D799" s="742"/>
      <c r="E799" s="742"/>
      <c r="F799" s="743"/>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v>
      </c>
      <c r="AV799" s="397"/>
      <c r="AW799" s="397"/>
      <c r="AX799" s="399"/>
    </row>
    <row r="800" spans="1:51" ht="24.75" hidden="1" customHeight="1" x14ac:dyDescent="0.15">
      <c r="A800" s="538"/>
      <c r="B800" s="742"/>
      <c r="C800" s="742"/>
      <c r="D800" s="742"/>
      <c r="E800" s="742"/>
      <c r="F800" s="743"/>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2"/>
      <c r="C801" s="742"/>
      <c r="D801" s="742"/>
      <c r="E801" s="742"/>
      <c r="F801" s="743"/>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2"/>
      <c r="C802" s="742"/>
      <c r="D802" s="742"/>
      <c r="E802" s="742"/>
      <c r="F802" s="743"/>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2"/>
      <c r="C803" s="742"/>
      <c r="D803" s="742"/>
      <c r="E803" s="742"/>
      <c r="F803" s="74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2"/>
      <c r="C804" s="742"/>
      <c r="D804" s="742"/>
      <c r="E804" s="742"/>
      <c r="F804" s="74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2"/>
      <c r="C805" s="742"/>
      <c r="D805" s="742"/>
      <c r="E805" s="742"/>
      <c r="F805" s="74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2"/>
      <c r="C806" s="742"/>
      <c r="D806" s="742"/>
      <c r="E806" s="742"/>
      <c r="F806" s="74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2"/>
      <c r="C807" s="742"/>
      <c r="D807" s="742"/>
      <c r="E807" s="742"/>
      <c r="F807" s="74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2"/>
      <c r="C808" s="742"/>
      <c r="D808" s="742"/>
      <c r="E808" s="742"/>
      <c r="F808" s="74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2"/>
      <c r="C809" s="742"/>
      <c r="D809" s="742"/>
      <c r="E809" s="742"/>
      <c r="F809" s="74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2"/>
      <c r="C810" s="742"/>
      <c r="D810" s="742"/>
      <c r="E810" s="742"/>
      <c r="F810" s="74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2"/>
      <c r="C811" s="742"/>
      <c r="D811" s="742"/>
      <c r="E811" s="742"/>
      <c r="F811" s="74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2"/>
      <c r="C812" s="742"/>
      <c r="D812" s="742"/>
      <c r="E812" s="742"/>
      <c r="F812" s="743"/>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8"/>
      <c r="B813" s="742"/>
      <c r="C813" s="742"/>
      <c r="D813" s="742"/>
      <c r="E813" s="742"/>
      <c r="F813" s="743"/>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2"/>
      <c r="C814" s="742"/>
      <c r="D814" s="742"/>
      <c r="E814" s="742"/>
      <c r="F814" s="743"/>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2"/>
      <c r="C815" s="742"/>
      <c r="D815" s="742"/>
      <c r="E815" s="742"/>
      <c r="F815" s="743"/>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2"/>
      <c r="C816" s="742"/>
      <c r="D816" s="742"/>
      <c r="E816" s="742"/>
      <c r="F816" s="74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2"/>
      <c r="C817" s="742"/>
      <c r="D817" s="742"/>
      <c r="E817" s="742"/>
      <c r="F817" s="74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2"/>
      <c r="C818" s="742"/>
      <c r="D818" s="742"/>
      <c r="E818" s="742"/>
      <c r="F818" s="74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2"/>
      <c r="C819" s="742"/>
      <c r="D819" s="742"/>
      <c r="E819" s="742"/>
      <c r="F819" s="74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2"/>
      <c r="C820" s="742"/>
      <c r="D820" s="742"/>
      <c r="E820" s="742"/>
      <c r="F820" s="74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2"/>
      <c r="C821" s="742"/>
      <c r="D821" s="742"/>
      <c r="E821" s="742"/>
      <c r="F821" s="74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2"/>
      <c r="C822" s="742"/>
      <c r="D822" s="742"/>
      <c r="E822" s="742"/>
      <c r="F822" s="74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2"/>
      <c r="C823" s="742"/>
      <c r="D823" s="742"/>
      <c r="E823" s="742"/>
      <c r="F823" s="74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2"/>
      <c r="C824" s="742"/>
      <c r="D824" s="742"/>
      <c r="E824" s="742"/>
      <c r="F824" s="74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2"/>
      <c r="C825" s="742"/>
      <c r="D825" s="742"/>
      <c r="E825" s="742"/>
      <c r="F825" s="74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2"/>
      <c r="C826" s="742"/>
      <c r="D826" s="742"/>
      <c r="E826" s="742"/>
      <c r="F826" s="743"/>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2"/>
      <c r="C827" s="742"/>
      <c r="D827" s="742"/>
      <c r="E827" s="742"/>
      <c r="F827" s="743"/>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2"/>
      <c r="C828" s="742"/>
      <c r="D828" s="742"/>
      <c r="E828" s="742"/>
      <c r="F828" s="743"/>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2"/>
      <c r="C829" s="742"/>
      <c r="D829" s="742"/>
      <c r="E829" s="742"/>
      <c r="F829" s="74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2"/>
      <c r="C830" s="742"/>
      <c r="D830" s="742"/>
      <c r="E830" s="742"/>
      <c r="F830" s="74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2"/>
      <c r="C831" s="742"/>
      <c r="D831" s="742"/>
      <c r="E831" s="742"/>
      <c r="F831" s="74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2"/>
      <c r="C832" s="742"/>
      <c r="D832" s="742"/>
      <c r="E832" s="742"/>
      <c r="F832" s="74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2"/>
      <c r="C833" s="742"/>
      <c r="D833" s="742"/>
      <c r="E833" s="742"/>
      <c r="F833" s="74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2"/>
      <c r="C834" s="742"/>
      <c r="D834" s="742"/>
      <c r="E834" s="742"/>
      <c r="F834" s="74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2"/>
      <c r="C835" s="742"/>
      <c r="D835" s="742"/>
      <c r="E835" s="742"/>
      <c r="F835" s="74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2"/>
      <c r="C836" s="742"/>
      <c r="D836" s="742"/>
      <c r="E836" s="742"/>
      <c r="F836" s="74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2"/>
      <c r="C837" s="742"/>
      <c r="D837" s="742"/>
      <c r="E837" s="742"/>
      <c r="F837" s="74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2"/>
      <c r="C838" s="742"/>
      <c r="D838" s="742"/>
      <c r="E838" s="742"/>
      <c r="F838" s="74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60" customHeight="1" x14ac:dyDescent="0.15">
      <c r="A878" s="386">
        <v>1</v>
      </c>
      <c r="B878" s="386">
        <v>1</v>
      </c>
      <c r="C878" s="405" t="s">
        <v>686</v>
      </c>
      <c r="D878" s="400"/>
      <c r="E878" s="400"/>
      <c r="F878" s="400"/>
      <c r="G878" s="400"/>
      <c r="H878" s="400"/>
      <c r="I878" s="400"/>
      <c r="J878" s="401">
        <v>5010001006767</v>
      </c>
      <c r="K878" s="402"/>
      <c r="L878" s="402"/>
      <c r="M878" s="402"/>
      <c r="N878" s="402"/>
      <c r="O878" s="402"/>
      <c r="P878" s="406" t="s">
        <v>688</v>
      </c>
      <c r="Q878" s="302"/>
      <c r="R878" s="302"/>
      <c r="S878" s="302"/>
      <c r="T878" s="302"/>
      <c r="U878" s="302"/>
      <c r="V878" s="302"/>
      <c r="W878" s="302"/>
      <c r="X878" s="302"/>
      <c r="Y878" s="303">
        <v>1</v>
      </c>
      <c r="Z878" s="304"/>
      <c r="AA878" s="304"/>
      <c r="AB878" s="305"/>
      <c r="AC878" s="307" t="s">
        <v>297</v>
      </c>
      <c r="AD878" s="308"/>
      <c r="AE878" s="308"/>
      <c r="AF878" s="308"/>
      <c r="AG878" s="308"/>
      <c r="AH878" s="403" t="s">
        <v>687</v>
      </c>
      <c r="AI878" s="404"/>
      <c r="AJ878" s="404"/>
      <c r="AK878" s="404"/>
      <c r="AL878" s="311" t="s">
        <v>687</v>
      </c>
      <c r="AM878" s="312"/>
      <c r="AN878" s="312"/>
      <c r="AO878" s="313"/>
      <c r="AP878" s="306" t="s">
        <v>687</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265</v>
      </c>
      <c r="AM1106" s="935"/>
      <c r="AN1106" s="93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68"/>
      <c r="E1109" s="262" t="s">
        <v>214</v>
      </c>
      <c r="F1109" s="868"/>
      <c r="G1109" s="868"/>
      <c r="H1109" s="868"/>
      <c r="I1109" s="868"/>
      <c r="J1109" s="262" t="s">
        <v>221</v>
      </c>
      <c r="K1109" s="262"/>
      <c r="L1109" s="262"/>
      <c r="M1109" s="262"/>
      <c r="N1109" s="262"/>
      <c r="O1109" s="262"/>
      <c r="P1109" s="330" t="s">
        <v>27</v>
      </c>
      <c r="Q1109" s="330"/>
      <c r="R1109" s="330"/>
      <c r="S1109" s="330"/>
      <c r="T1109" s="330"/>
      <c r="U1109" s="330"/>
      <c r="V1109" s="330"/>
      <c r="W1109" s="330"/>
      <c r="X1109" s="330"/>
      <c r="Y1109" s="262" t="s">
        <v>223</v>
      </c>
      <c r="Z1109" s="868"/>
      <c r="AA1109" s="868"/>
      <c r="AB1109" s="868"/>
      <c r="AC1109" s="262" t="s">
        <v>197</v>
      </c>
      <c r="AD1109" s="262"/>
      <c r="AE1109" s="262"/>
      <c r="AF1109" s="262"/>
      <c r="AG1109" s="262"/>
      <c r="AH1109" s="330" t="s">
        <v>210</v>
      </c>
      <c r="AI1109" s="331"/>
      <c r="AJ1109" s="331"/>
      <c r="AK1109" s="331"/>
      <c r="AL1109" s="331" t="s">
        <v>21</v>
      </c>
      <c r="AM1109" s="331"/>
      <c r="AN1109" s="331"/>
      <c r="AO1109" s="871"/>
      <c r="AP1109" s="408" t="s">
        <v>251</v>
      </c>
      <c r="AQ1109" s="408"/>
      <c r="AR1109" s="408"/>
      <c r="AS1109" s="408"/>
      <c r="AT1109" s="408"/>
      <c r="AU1109" s="408"/>
      <c r="AV1109" s="408"/>
      <c r="AW1109" s="408"/>
      <c r="AX1109" s="408"/>
    </row>
    <row r="1110" spans="1:51" ht="30" customHeight="1" x14ac:dyDescent="0.15">
      <c r="A1110" s="386">
        <v>1</v>
      </c>
      <c r="B1110" s="386">
        <v>1</v>
      </c>
      <c r="C1110" s="870"/>
      <c r="D1110" s="870"/>
      <c r="E1110" s="247" t="s">
        <v>640</v>
      </c>
      <c r="F1110" s="869"/>
      <c r="G1110" s="869"/>
      <c r="H1110" s="869"/>
      <c r="I1110" s="869"/>
      <c r="J1110" s="401" t="s">
        <v>640</v>
      </c>
      <c r="K1110" s="402"/>
      <c r="L1110" s="402"/>
      <c r="M1110" s="402"/>
      <c r="N1110" s="402"/>
      <c r="O1110" s="402"/>
      <c r="P1110" s="406" t="s">
        <v>640</v>
      </c>
      <c r="Q1110" s="302"/>
      <c r="R1110" s="302"/>
      <c r="S1110" s="302"/>
      <c r="T1110" s="302"/>
      <c r="U1110" s="302"/>
      <c r="V1110" s="302"/>
      <c r="W1110" s="302"/>
      <c r="X1110" s="302"/>
      <c r="Y1110" s="303" t="s">
        <v>640</v>
      </c>
      <c r="Z1110" s="304"/>
      <c r="AA1110" s="304"/>
      <c r="AB1110" s="305"/>
      <c r="AC1110" s="307"/>
      <c r="AD1110" s="308"/>
      <c r="AE1110" s="308"/>
      <c r="AF1110" s="308"/>
      <c r="AG1110" s="308"/>
      <c r="AH1110" s="309" t="s">
        <v>640</v>
      </c>
      <c r="AI1110" s="310"/>
      <c r="AJ1110" s="310"/>
      <c r="AK1110" s="310"/>
      <c r="AL1110" s="311" t="s">
        <v>640</v>
      </c>
      <c r="AM1110" s="312"/>
      <c r="AN1110" s="312"/>
      <c r="AO1110" s="313"/>
      <c r="AP1110" s="306" t="s">
        <v>640</v>
      </c>
      <c r="AQ1110" s="306"/>
      <c r="AR1110" s="306"/>
      <c r="AS1110" s="306"/>
      <c r="AT1110" s="306"/>
      <c r="AU1110" s="306"/>
      <c r="AV1110" s="306"/>
      <c r="AW1110" s="306"/>
      <c r="AX1110" s="306"/>
    </row>
    <row r="1111" spans="1:51" ht="30" hidden="1" customHeight="1" x14ac:dyDescent="0.15">
      <c r="A1111" s="386">
        <v>2</v>
      </c>
      <c r="B1111" s="386">
        <v>1</v>
      </c>
      <c r="C1111" s="870"/>
      <c r="D1111" s="870"/>
      <c r="E1111" s="869"/>
      <c r="F1111" s="869"/>
      <c r="G1111" s="869"/>
      <c r="H1111" s="869"/>
      <c r="I1111" s="86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0"/>
      <c r="D1112" s="870"/>
      <c r="E1112" s="869"/>
      <c r="F1112" s="869"/>
      <c r="G1112" s="869"/>
      <c r="H1112" s="869"/>
      <c r="I1112" s="86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0"/>
      <c r="D1113" s="870"/>
      <c r="E1113" s="869"/>
      <c r="F1113" s="869"/>
      <c r="G1113" s="869"/>
      <c r="H1113" s="869"/>
      <c r="I1113" s="86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0"/>
      <c r="D1114" s="870"/>
      <c r="E1114" s="869"/>
      <c r="F1114" s="869"/>
      <c r="G1114" s="869"/>
      <c r="H1114" s="869"/>
      <c r="I1114" s="86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0"/>
      <c r="D1115" s="870"/>
      <c r="E1115" s="869"/>
      <c r="F1115" s="869"/>
      <c r="G1115" s="869"/>
      <c r="H1115" s="869"/>
      <c r="I1115" s="86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0"/>
      <c r="D1116" s="870"/>
      <c r="E1116" s="869"/>
      <c r="F1116" s="869"/>
      <c r="G1116" s="869"/>
      <c r="H1116" s="869"/>
      <c r="I1116" s="86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0"/>
      <c r="D1117" s="870"/>
      <c r="E1117" s="869"/>
      <c r="F1117" s="869"/>
      <c r="G1117" s="869"/>
      <c r="H1117" s="869"/>
      <c r="I1117" s="86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0"/>
      <c r="D1118" s="870"/>
      <c r="E1118" s="869"/>
      <c r="F1118" s="869"/>
      <c r="G1118" s="869"/>
      <c r="H1118" s="869"/>
      <c r="I1118" s="86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0"/>
      <c r="D1119" s="870"/>
      <c r="E1119" s="869"/>
      <c r="F1119" s="869"/>
      <c r="G1119" s="869"/>
      <c r="H1119" s="869"/>
      <c r="I1119" s="86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0"/>
      <c r="D1120" s="870"/>
      <c r="E1120" s="869"/>
      <c r="F1120" s="869"/>
      <c r="G1120" s="869"/>
      <c r="H1120" s="869"/>
      <c r="I1120" s="86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0"/>
      <c r="D1121" s="870"/>
      <c r="E1121" s="869"/>
      <c r="F1121" s="869"/>
      <c r="G1121" s="869"/>
      <c r="H1121" s="869"/>
      <c r="I1121" s="86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0"/>
      <c r="D1122" s="870"/>
      <c r="E1122" s="869"/>
      <c r="F1122" s="869"/>
      <c r="G1122" s="869"/>
      <c r="H1122" s="869"/>
      <c r="I1122" s="86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0"/>
      <c r="D1123" s="870"/>
      <c r="E1123" s="869"/>
      <c r="F1123" s="869"/>
      <c r="G1123" s="869"/>
      <c r="H1123" s="869"/>
      <c r="I1123" s="86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0"/>
      <c r="D1124" s="870"/>
      <c r="E1124" s="869"/>
      <c r="F1124" s="869"/>
      <c r="G1124" s="869"/>
      <c r="H1124" s="869"/>
      <c r="I1124" s="86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0"/>
      <c r="D1125" s="870"/>
      <c r="E1125" s="869"/>
      <c r="F1125" s="869"/>
      <c r="G1125" s="869"/>
      <c r="H1125" s="869"/>
      <c r="I1125" s="86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0"/>
      <c r="D1126" s="870"/>
      <c r="E1126" s="869"/>
      <c r="F1126" s="869"/>
      <c r="G1126" s="869"/>
      <c r="H1126" s="869"/>
      <c r="I1126" s="86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0"/>
      <c r="D1127" s="870"/>
      <c r="E1127" s="247"/>
      <c r="F1127" s="869"/>
      <c r="G1127" s="869"/>
      <c r="H1127" s="869"/>
      <c r="I1127" s="86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0"/>
      <c r="D1128" s="870"/>
      <c r="E1128" s="869"/>
      <c r="F1128" s="869"/>
      <c r="G1128" s="869"/>
      <c r="H1128" s="869"/>
      <c r="I1128" s="86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0"/>
      <c r="D1129" s="870"/>
      <c r="E1129" s="869"/>
      <c r="F1129" s="869"/>
      <c r="G1129" s="869"/>
      <c r="H1129" s="869"/>
      <c r="I1129" s="86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0"/>
      <c r="D1130" s="870"/>
      <c r="E1130" s="869"/>
      <c r="F1130" s="869"/>
      <c r="G1130" s="869"/>
      <c r="H1130" s="869"/>
      <c r="I1130" s="86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0"/>
      <c r="D1131" s="870"/>
      <c r="E1131" s="869"/>
      <c r="F1131" s="869"/>
      <c r="G1131" s="869"/>
      <c r="H1131" s="869"/>
      <c r="I1131" s="86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0"/>
      <c r="D1132" s="870"/>
      <c r="E1132" s="869"/>
      <c r="F1132" s="869"/>
      <c r="G1132" s="869"/>
      <c r="H1132" s="869"/>
      <c r="I1132" s="86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0"/>
      <c r="D1133" s="870"/>
      <c r="E1133" s="869"/>
      <c r="F1133" s="869"/>
      <c r="G1133" s="869"/>
      <c r="H1133" s="869"/>
      <c r="I1133" s="86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0"/>
      <c r="D1134" s="870"/>
      <c r="E1134" s="869"/>
      <c r="F1134" s="869"/>
      <c r="G1134" s="869"/>
      <c r="H1134" s="869"/>
      <c r="I1134" s="86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0"/>
      <c r="D1135" s="870"/>
      <c r="E1135" s="869"/>
      <c r="F1135" s="869"/>
      <c r="G1135" s="869"/>
      <c r="H1135" s="869"/>
      <c r="I1135" s="86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0"/>
      <c r="D1136" s="870"/>
      <c r="E1136" s="869"/>
      <c r="F1136" s="869"/>
      <c r="G1136" s="869"/>
      <c r="H1136" s="869"/>
      <c r="I1136" s="86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0"/>
      <c r="D1137" s="870"/>
      <c r="E1137" s="869"/>
      <c r="F1137" s="869"/>
      <c r="G1137" s="869"/>
      <c r="H1137" s="869"/>
      <c r="I1137" s="86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0"/>
      <c r="D1138" s="870"/>
      <c r="E1138" s="869"/>
      <c r="F1138" s="869"/>
      <c r="G1138" s="869"/>
      <c r="H1138" s="869"/>
      <c r="I1138" s="86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0"/>
      <c r="D1139" s="870"/>
      <c r="E1139" s="869"/>
      <c r="F1139" s="869"/>
      <c r="G1139" s="869"/>
      <c r="H1139" s="869"/>
      <c r="I1139" s="86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1">
      <formula>IF(RIGHT(TEXT(P14,"0.#"),1)=".",FALSE,TRUE)</formula>
    </cfRule>
    <cfRule type="expression" dxfId="2096" priority="14012">
      <formula>IF(RIGHT(TEXT(P14,"0.#"),1)=".",TRUE,FALSE)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2021-06-01T07:17:34Z</cp:lastPrinted>
  <dcterms:created xsi:type="dcterms:W3CDTF">2012-03-13T00:50:25Z</dcterms:created>
  <dcterms:modified xsi:type="dcterms:W3CDTF">2021-06-28T04:59:09Z</dcterms:modified>
</cp:coreProperties>
</file>