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255" i="3"/>
  <c r="AY369"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<sst xmlns="http://schemas.openxmlformats.org/spreadsheetml/2006/main" count="2382" uniqueCount="716">
  <si>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</si>
  <si>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</si>
  <si>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</si>
  <si>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</si>
  <si>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</si>
  <si>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</si>
  <si>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</si>
  <si>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</si>
  <si>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</si>
  <si>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</si>
  <si>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</si>
  <si>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</si>
  <si>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</si>
  <si>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</si>
  <si>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</si>
  <si>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</si>
  <si>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</si>
  <si>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</si>
  <si>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</si>
  <si>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</si>
  <si>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</si>
  <si>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</si>
  <si>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</si>
  <si>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</si>
  <si>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</si>
  <si>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</si>
  <si>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</si>
  <si>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</si>
  <si>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</si>
  <si>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</si>
  <si>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</si>
  <si>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</si>
  <si>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</si>
  <si>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</si>
  <si>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</si>
  <si>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</si>
  <si>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</si>
  <si>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</si>
  <si>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</si>
  <si>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</si>
  <si>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</si>
  <si>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</si>
  <si>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</si>
  <si>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</si>
  <si>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</si>
  <si>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</si>
  <si>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</si>
  <si>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</si>
  <si>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</si>
  <si>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</si>
  <si>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</si>
  <si>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</si>
  <si>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</si>
  <si>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</si>
  <si>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</si>
  <si>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</si>
  <si>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</si>
  <si>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</si>
  <si>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</si>
  <si>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</si>
  <si>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</si>
  <si>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</si>
  <si>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</si>
  <si>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</si>
  <si>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</si>
  <si>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</si>
  <si>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</si>
  <si>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</si>
  <si>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</si>
  <si>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</si>
  <si>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</si>
  <si>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</si>
  <si>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</si>
  <si>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</si>
  <si>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</si>
  <si>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</si>
  <si>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</si>
  <si>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</si>
  <si>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</si>
  <si>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</si>
  <si>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</si>
  <si>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</si>
  <si>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</si>
  <si>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</si>
  <si>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</si>
  <si>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</si>
  <si>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</si>
  <si>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</si>
  <si>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</si>
  <si>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</si>
  <si>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</si>
  <si>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</si>
  <si>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</si>
  <si>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</si>
  <si>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</si>
  <si>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</si>
  <si>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</si>
  <si>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</si>
  <si>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</si>
  <si>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</si>
  <si>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</si>
  <si>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</si>
  <si>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</si>
  <si>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</si>
  <si>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</si>
  <si>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</si>
  <si>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</si>
  <si>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</si>
  <si>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</si>
  <si>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</si>
  <si>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</si>
  <si>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</si>
  <si>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</si>
  <si>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</si>
  <si>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</si>
  <si>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</si>
  <si>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</si>
  <si>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</si>
  <si>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</si>
  <si>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</si>
  <si>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</si>
  <si>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</si>
  <si>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</si>
  <si>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</si>
  <si>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</si>
  <si>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</si>
  <si>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</si>
  <si>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</si>
  <si>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</si>
  <si>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</si>
  <si>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</si>
  <si>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</si>
  <si>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</si>
  <si>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</si>
  <si>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</si>
  <si>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</si>
  <si>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</si>
  <si>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</si>
  <si>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</si>
  <si>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</si>
  <si>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</si>
  <si>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</si>
  <si>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</si>
  <si>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</si>
  <si>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</si>
  <si>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</si>
  <si>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</si>
  <si>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</si>
  <si>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</si>
  <si>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</si>
  <si>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</si>
  <si>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</si>
  <si>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</si>
  <si>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</si>
  <si>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</si>
  <si>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</si>
  <si>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</si>
  <si>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</si>
  <si>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</si>
  <si>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</si>
  <si>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</si>
  <si>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</si>
  <si>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</si>
  <si>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</si>
  <si>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</si>
  <si>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</si>
  <si>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</si>
  <si>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</si>
  <si>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</si>
  <si>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</si>
  <si>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</si>
  <si>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</si>
  <si>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</si>
  <si>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</si>
  <si>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</si>
  <si>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</si>
  <si>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</si>
  <si>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</si>
  <si>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</si>
  <si>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</si>
  <si>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</si>
  <si>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</si>
  <si>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</si>
  <si>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</si>
  <si>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</si>
  <si>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</si>
  <si>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</si>
  <si>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</si>
  <si>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</si>
  <si>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</si>
  <si>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</si>
  <si>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</si>
  <si>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</si>
  <si>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</si>
  <si>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</si>
  <si>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</si>
  <si>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</si>
  <si>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</si>
  <si>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</si>
  <si>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</si>
  <si>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</si>
  <si>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</si>
  <si>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</si>
  <si>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</si>
  <si>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</si>
  <si>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</si>
  <si>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</si>
  <si>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</si>
  <si>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</si>
  <si>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</si>
  <si>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</si>
  <si>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</si>
  <si>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</si>
  <si>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</si>
  <si>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</si>
  <si>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</si>
  <si>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</si>
  <si>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</si>
  <si>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</si>
  <si>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</si>
  <si>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</si>
  <si>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</si>
  <si>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</si>
  <si>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</si>
  <si>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</si>
  <si>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</si>
  <si>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</si>
  <si>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</si>
  <si>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</si>
  <si>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</si>
  <si>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</si>
  <si>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</si>
  <si>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</si>
  <si>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</si>
  <si>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</si>
  <si>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</si>
  <si>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</si>
  <si>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</si>
  <si>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</si>
  <si>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</si>
  <si>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</si>
  <si>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</si>
  <si>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</si>
  <si>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</si>
  <si>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</si>
  <si>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</si>
  <si>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</si>
  <si>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</si>
  <si>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</si>
  <si>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</si>
  <si>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</si>
  <si>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</si>
  <si>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</si>
  <si>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</si>
  <si>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</si>
  <si>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</si>
  <si>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</si>
  <si>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</si>
  <si>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</si>
  <si>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</si>
  <si>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</si>
  <si>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</si>
  <si>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</si>
  <si>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</si>
  <si>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</si>
  <si>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</si>
  <si>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</si>
  <si>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</si>
  <si>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</si>
  <si>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</si>
  <si>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</si>
  <si>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</si>
  <si>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</si>
  <si>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</si>
  <si>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</si>
  <si>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</si>
  <si>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</si>
  <si>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</si>
  <si>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</si>
  <si>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</si>
  <si>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</si>
  <si>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</si>
  <si>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</si>
  <si>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</si>
  <si>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</si>
  <si>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</si>
  <si>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</si>
  <si>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</si>
  <si>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</si>
  <si>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</si>
  <si>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</si>
  <si>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</si>
  <si>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</si>
  <si>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</si>
  <si>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</si>
  <si>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</si>
  <si>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</si>
  <si>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</si>
  <si>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</si>
  <si>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</si>
  <si>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</si>
  <si>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</si>
  <si>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</si>
  <si>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</si>
  <si>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</si>
  <si>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</si>
  <si>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</si>
  <si>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</si>
  <si>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</si>
  <si>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</si>
  <si>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</si>
  <si>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</si>
  <si>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</si>
  <si>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</si>
  <si>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</si>
  <si>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</si>
  <si>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</si>
  <si>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</si>
  <si>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</si>
  <si>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</si>
  <si>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</si>
  <si>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</si>
  <si>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</si>
  <si>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</si>
  <si>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</si>
  <si>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</si>
  <si>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</si>
  <si>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</si>
  <si>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</si>
  <si>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</si>
  <si>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</si>
  <si>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</si>
  <si>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</si>
  <si>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</si>
  <si>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</si>
  <si>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</si>
  <si>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</si>
  <si>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</si>
  <si>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</si>
  <si>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</si>
  <si>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</si>
  <si>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</si>
  <si>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</si>
  <si>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</si>
  <si>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</si>
  <si>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</si>
  <si>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</si>
  <si>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</si>
  <si>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</si>
  <si>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</si>
  <si>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</si>
  <si>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</si>
  <si>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</si>
  <si>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</si>
  <si>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</si>
  <si>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</si>
  <si>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</si>
  <si>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</si>
  <si>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</si>
  <si>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</si>
  <si>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</si>
  <si>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</si>
  <si>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</si>
  <si>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</si>
  <si>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</si>
  <si>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</si>
  <si>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</si>
  <si>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</si>
  <si>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</si>
  <si>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</si>
  <si>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</si>
  <si>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</si>
  <si>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</si>
  <si>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</si>
  <si>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</si>
  <si>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</si>
  <si>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</si>
  <si>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</si>
  <si>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</si>
  <si>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</si>
  <si>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</si>
  <si>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</si>
  <si>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</si>
  <si>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</si>
  <si>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</si>
  <si>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</si>
  <si>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</si>
  <si>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</si>
  <si>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</si>
  <si>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</si>
  <si>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</si>
  <si>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</si>
  <si>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</si>
  <si>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</si>
  <si>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</si>
  <si>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</si>
  <si>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</si>
  <si>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</si>
  <si>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</si>
  <si>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</si>
  <si>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</si>
  <si>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</si>
  <si>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</si>
  <si>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</si>
  <si>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</si>
  <si>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</si>
  <si>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</si>
  <si>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</si>
  <si>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</si>
  <si>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</si>
  <si>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</si>
  <si>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</si>
  <si>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</si>
  <si>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</si>
  <si>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</si>
  <si>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</si>
  <si>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</si>
  <si>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</si>
  <si>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</si>
  <si>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</si>
  <si>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</si>
  <si>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</si>
  <si>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</si>
  <si>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</si>
  <si>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</si>
  <si>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</si>
  <si>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</si>
  <si>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</si>
  <si>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</si>
  <si>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</si>
  <si>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</si>
  <si>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</si>
  <si>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</si>
  <si>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</si>
  <si>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</si>
  <si>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</si>
  <si>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</si>
  <si>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</si>
  <si>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</si>
  <si>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</si>
  <si>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</si>
  <si>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</si>
  <si>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</si>
  <si>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</si>
  <si>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</si>
  <si>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</si>
  <si>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</si>
  <si>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</si>
  <si>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</si>
  <si>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</si>
  <si>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</si>
  <si>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</si>
  <si>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</si>
  <si>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</si>
  <si>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</si>
  <si>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</si>
  <si>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</si>
  <si>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</si>
  <si>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</si>
  <si>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</si>
  <si>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</si>
  <si>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</si>
  <si>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</si>
  <si>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</si>
  <si>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</si>
  <si>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</si>
  <si>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</si>
  <si>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</si>
  <si>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</si>
  <si>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</si>
  <si>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</si>
  <si>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</si>
  <si>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</si>
  <si>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</si>
  <si>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</si>
  <si>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</si>
  <si>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</si>
  <si>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</si>
  <si>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</si>
  <si>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</si>
  <si>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</si>
  <si>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</si>
  <si>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</si>
  <si>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</si>
  <si>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</si>
  <si>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</si>
  <si>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</si>
  <si>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</si>
  <si>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</si>
  <si>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</si>
  <si>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</si>
  <si>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</si>
  <si>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</si>
  <si>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</si>
  <si>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</si>
  <si>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</si>
  <si>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</si>
  <si>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</si>
  <si>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</si>
  <si>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</si>
  <si>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</si>
  <si>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</si>
  <si>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</si>
  <si>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</si>
  <si>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</si>
  <si>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</si>
  <si>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</si>
  <si>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</si>
  <si>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</si>
  <si>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</si>
  <si>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</si>
  <si>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</si>
  <si>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</si>
  <si>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</si>
  <si>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</si>
  <si>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</si>
  <si>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</si>
  <si>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</si>
  <si>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</si>
  <si>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</si>
  <si>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</si>
  <si>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</si>
  <si>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</si>
  <si>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</si>
  <si>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</si>
  <si>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</si>
  <si>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</si>
  <si>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</si>
  <si>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</si>
  <si>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</si>
  <si>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</si>
  <si>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</si>
  <si>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</si>
  <si>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</si>
  <si>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</si>
  <si>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</si>
  <si>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</si>
  <si>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</si>
  <si>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</si>
  <si>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</si>
  <si>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</si>
  <si>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</si>
  <si>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</si>
  <si>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</si>
  <si>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</si>
  <si>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</si>
  <si>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</si>
  <si>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</si>
  <si>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</si>
  <si>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</si>
  <si>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</si>
  <si>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</si>
  <si>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</si>
  <si>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</si>
  <si>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</si>
  <si>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</si>
  <si>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</si>
  <si>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</si>
  <si>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</si>
  <si>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</si>
  <si>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</si>
  <si>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</si>
  <si>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</si>
  <si>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</si>
  <si>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</si>
  <si>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</si>
  <si>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</si>
  <si>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</si>
  <si>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</si>
  <si>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</si>
  <si>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</si>
  <si>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</si>
  <si>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</si>
  <si>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</si>
  <si>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</si>
  <si>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</si>
  <si>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</si>
  <si>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</si>
  <si>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</si>
  <si>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</si>
  <si>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</si>
  <si>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</si>
  <si>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</si>
  <si>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</si>
  <si>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</si>
  <si>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</si>
  <si>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</si>
  <si>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</si>
  <si>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</si>
  <si>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</si>
  <si>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</si>
  <si>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</si>
  <si>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</si>
  <si>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</si>
  <si>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</si>
  <si>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</si>
  <si>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</si>
  <si>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</si>
  <si>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</si>
  <si>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</si>
  <si>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</si>
  <si>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</si>
  <si>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</si>
  <si>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</si>
  <si>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</si>
  <si>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</si>
  <si>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</si>
  <si>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</si>
  <si>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</si>
  <si>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</si>
  <si>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</si>
  <si>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</si>
  <si>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</si>
  <si>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</si>
  <si>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</si>
  <si>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</si>
  <si>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</si>
  <si>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</si>
  <si>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</si>
  <si>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</si>
  <si>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</si>
  <si>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</si>
  <si>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</si>
  <si>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</si>
  <si>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</si>
  <si>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</si>
  <si>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</si>
  <si>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</si>
  <si>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</si>
  <si>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</si>
  <si>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</si>
  <si>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職業安定局</t>
    <rPh sb="0" eb="2">
      <t>ショクギョウ</t>
    </rPh>
    <rPh sb="2" eb="4">
      <t>アンテイ</t>
    </rPh>
    <rPh sb="4" eb="5">
      <t>キョク</t>
    </rPh>
    <phoneticPr fontId="5"/>
  </si>
  <si>
    <t>首席職業指導官室</t>
    <rPh sb="0" eb="8">
      <t>シュセキショクギョウシドウカンシツ</t>
    </rPh>
    <phoneticPr fontId="5"/>
  </si>
  <si>
    <t>首席職業指導官
澤口　浩司</t>
    <rPh sb="0" eb="2">
      <t>シュセキ</t>
    </rPh>
    <rPh sb="2" eb="4">
      <t>ショクギョウ</t>
    </rPh>
    <rPh sb="4" eb="7">
      <t>シドウカン</t>
    </rPh>
    <rPh sb="8" eb="10">
      <t>サワグチ</t>
    </rPh>
    <rPh sb="11" eb="12">
      <t>ヒロシ</t>
    </rPh>
    <rPh sb="12" eb="13">
      <t>シ</t>
    </rPh>
    <phoneticPr fontId="5"/>
  </si>
  <si>
    <t>○</t>
  </si>
  <si>
    <t>-</t>
  </si>
  <si>
    <t>-</t>
    <phoneticPr fontId="5"/>
  </si>
  <si>
    <t>就職率
（就職件数／新規対象者数）</t>
    <phoneticPr fontId="5"/>
  </si>
  <si>
    <t>支援対象者数</t>
    <rPh sb="0" eb="2">
      <t>シエン</t>
    </rPh>
    <rPh sb="2" eb="5">
      <t>タイショウシャ</t>
    </rPh>
    <rPh sb="5" eb="6">
      <t>スウ</t>
    </rPh>
    <phoneticPr fontId="5"/>
  </si>
  <si>
    <t>人</t>
    <rPh sb="0" eb="1">
      <t>ニン</t>
    </rPh>
    <phoneticPr fontId="5"/>
  </si>
  <si>
    <t>　　 X/Y</t>
    <phoneticPr fontId="5"/>
  </si>
  <si>
    <t>円</t>
    <rPh sb="0" eb="1">
      <t>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</si>
  <si>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</si>
  <si>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公共職業安定機関等における需給調整機能の強化及び労働者派遣事業等の適正な運営を確保すること（Ⅴ-1ｰ1）</t>
    <phoneticPr fontId="5"/>
  </si>
  <si>
    <t>厚生労働省</t>
  </si>
  <si>
    <t>‐</t>
  </si>
  <si>
    <t>×</t>
  </si>
  <si>
    <t>無</t>
  </si>
  <si>
    <t>雇用保険法第62条第１項第６号</t>
    <phoneticPr fontId="5"/>
  </si>
  <si>
    <t>ニッポン一億総活躍プラン（平成28年6月2日閣議決定）
働き方改革実行計画（平成29年3月28日働き方改革実現会議決定）
がん対策推進基本計画（平成30年3月9日閣議決定）</t>
    <phoneticPr fontId="5"/>
  </si>
  <si>
    <t>ハローワークががん診療連携拠点病院等のがん相談支援センターと連携し、離職を余儀なくされた長期療養者等に対する就職支援の事業を実施し、がん患者等の就職の実現を目指すとともに、就職支援に関するノウハウ・知見の蓄積を図る。</t>
    <phoneticPr fontId="5"/>
  </si>
  <si>
    <t>ハローワークに就職支援ナビゲーター等を配置し、がん診療連携拠点病院等との連携のもと、以下の業務等を実施する。
１　個々の長期療養者の希望や治療状況等を踏まえた職業相談、職業紹介
２　長期療養者の希望する労働条件に応じた求人の開拓、求人条件の緩和指導
３　長期療養者の就職後の職場定着の支援
４　がん診療連携拠点病院等への出張相談、労働市場・求人情報等の雇用関係情報の提供　
５　支援事例やノウハウ等に関する情報・意見交換を行う交流会の開催</t>
    <phoneticPr fontId="5"/>
  </si>
  <si>
    <t>諸謝金</t>
    <phoneticPr fontId="5"/>
  </si>
  <si>
    <t>労働保険業務庁費</t>
    <phoneticPr fontId="5"/>
  </si>
  <si>
    <t>庁費</t>
    <phoneticPr fontId="5"/>
  </si>
  <si>
    <t>委員等旅費</t>
    <phoneticPr fontId="5"/>
  </si>
  <si>
    <t>職員旅費</t>
    <rPh sb="0" eb="2">
      <t>ショクイン</t>
    </rPh>
    <rPh sb="2" eb="4">
      <t>リョヒ</t>
    </rPh>
    <phoneticPr fontId="5"/>
  </si>
  <si>
    <t>-</t>
    <phoneticPr fontId="5"/>
  </si>
  <si>
    <t>X:執行額（千円）
／Y:就職件数（件）　　　　　　　　　　　　　　</t>
    <phoneticPr fontId="5"/>
  </si>
  <si>
    <t>454,839千円
/2,704件</t>
    <rPh sb="7" eb="9">
      <t>センエン</t>
    </rPh>
    <rPh sb="16" eb="17">
      <t>ケン</t>
    </rPh>
    <phoneticPr fontId="5"/>
  </si>
  <si>
    <t>586,530千円
/3,360件</t>
    <rPh sb="7" eb="9">
      <t>センエン</t>
    </rPh>
    <rPh sb="16" eb="17">
      <t>ケン</t>
    </rPh>
    <phoneticPr fontId="5"/>
  </si>
  <si>
    <t>公共職業安定所の求職者の就職率（常用）
（就職件数／新規求職者数）</t>
    <phoneticPr fontId="5"/>
  </si>
  <si>
    <t>本事業を実施することにより、がん患者等の就職の実現が図られ、公共職業安定所全体の就職件数も向上し、施策目標の達成に直結する。</t>
    <phoneticPr fontId="5"/>
  </si>
  <si>
    <t>本事業は、がん等により長期にわたる治療等が必要な疾病をもつ求職者の就職の実現を図ることを目的としており、国民の2人に1人ががんに罹る状況なども踏まえると、広く国民ニーズは高いものである。</t>
    <phoneticPr fontId="5"/>
  </si>
  <si>
    <t>本事業は、がん患者等に対する就職支援を実施するものであるが、社会的要請は高いものの、企業側のがん患者等の採用やその後の定着に対する理解や就職支援のノウハウ等は十分に蓄積・構築されているとはいえず、国が率先して実施すべきと考える。</t>
    <phoneticPr fontId="5"/>
  </si>
  <si>
    <t>本事業は、労働市場のセーフティネットとして国が行う職業紹介の一環としてがん患者等の就職の実現を図ることを目的として実施しているものであり、国民の2人に1人ががんに罹る中で、治療等を受けながら働きたいというニーズも高まっており、こうした者の就職を実現することは優先度が高い。</t>
    <phoneticPr fontId="5"/>
  </si>
  <si>
    <t>民間委託により実施している分については、一般競争入札（総合評価落札方式）により競争性を確保した上で、委託先を選定している。</t>
    <phoneticPr fontId="5"/>
  </si>
  <si>
    <t>-</t>
    <phoneticPr fontId="5"/>
  </si>
  <si>
    <t>東京海上日動
リスクコンサルティング株式会社</t>
    <rPh sb="0" eb="6">
      <t>トウキョウカイジョウニチドウ</t>
    </rPh>
    <rPh sb="18" eb="20">
      <t>カブシキ</t>
    </rPh>
    <rPh sb="20" eb="22">
      <t>カイシャ</t>
    </rPh>
    <phoneticPr fontId="5"/>
  </si>
  <si>
    <t>長期療養者の就職支援に関するノウハウ集の作成・調査研究</t>
    <phoneticPr fontId="5"/>
  </si>
  <si>
    <t>平成28年度より全国で事業を行い、令和２年度は全国展開５年目の年になることから、各労働局にもノウハウ等が蓄積されつつあり、毎年着実に支援対象者は増えてきたが、新型コロナウイルス感染症拡大の影響により、連携先病院への出張相談が十分に実施できず、活動実績は目標を下回った。</t>
    <rPh sb="66" eb="68">
      <t>シエン</t>
    </rPh>
    <rPh sb="68" eb="70">
      <t>タイショウ</t>
    </rPh>
    <rPh sb="70" eb="71">
      <t>シャ</t>
    </rPh>
    <rPh sb="72" eb="73">
      <t>フ</t>
    </rPh>
    <rPh sb="79" eb="81">
      <t>シンガタ</t>
    </rPh>
    <rPh sb="88" eb="91">
      <t>カンセンショウ</t>
    </rPh>
    <rPh sb="91" eb="93">
      <t>カクダイ</t>
    </rPh>
    <rPh sb="94" eb="96">
      <t>エイキョウ</t>
    </rPh>
    <rPh sb="121" eb="123">
      <t>カツドウ</t>
    </rPh>
    <rPh sb="123" eb="125">
      <t>ジッセキ</t>
    </rPh>
    <rPh sb="126" eb="128">
      <t>モクヒョウ</t>
    </rPh>
    <rPh sb="129" eb="131">
      <t>シタマワ</t>
    </rPh>
    <phoneticPr fontId="5"/>
  </si>
  <si>
    <t>新型コロナウイルス感染症の感染拡大等の影響により、連携先病院への出張相談が十分に実施できなかったことにより、成果目標をわずかに下回った。（出張相談の実施回数は前年度同期比▲34.1％）</t>
    <rPh sb="54" eb="56">
      <t>セイカ</t>
    </rPh>
    <rPh sb="56" eb="58">
      <t>モクヒョウ</t>
    </rPh>
    <rPh sb="63" eb="65">
      <t>シタマワ</t>
    </rPh>
    <phoneticPr fontId="5"/>
  </si>
  <si>
    <t>長期療養者就職支援対策費</t>
    <rPh sb="0" eb="2">
      <t>チョウキ</t>
    </rPh>
    <rPh sb="2" eb="4">
      <t>リョウヨウ</t>
    </rPh>
    <rPh sb="4" eb="5">
      <t>シャ</t>
    </rPh>
    <rPh sb="5" eb="7">
      <t>シュウショク</t>
    </rPh>
    <rPh sb="7" eb="9">
      <t>シエン</t>
    </rPh>
    <rPh sb="9" eb="12">
      <t>タイサクヒ</t>
    </rPh>
    <phoneticPr fontId="5"/>
  </si>
  <si>
    <t>厚労</t>
  </si>
  <si>
    <t>長期療養者就職支援事業における支援対象者の就職率57.7％以上</t>
    <phoneticPr fontId="5"/>
  </si>
  <si>
    <t>点検対象外</t>
    <rPh sb="0" eb="2">
      <t>テンケン</t>
    </rPh>
    <rPh sb="2" eb="5">
      <t>タイショウガイ</t>
    </rPh>
    <phoneticPr fontId="5"/>
  </si>
  <si>
    <t>諸謝金</t>
    <rPh sb="0" eb="1">
      <t>ショ</t>
    </rPh>
    <rPh sb="1" eb="3">
      <t>シャキン</t>
    </rPh>
    <phoneticPr fontId="5"/>
  </si>
  <si>
    <t>就職支援ナビゲーターの謝金</t>
    <rPh sb="0" eb="2">
      <t>シュウショク</t>
    </rPh>
    <rPh sb="2" eb="4">
      <t>シエン</t>
    </rPh>
    <rPh sb="11" eb="13">
      <t>シャキン</t>
    </rPh>
    <phoneticPr fontId="5"/>
  </si>
  <si>
    <t>労働保険業務庁費</t>
    <rPh sb="0" eb="8">
      <t>ロウドウホケンギョウムチョウヒ</t>
    </rPh>
    <phoneticPr fontId="5"/>
  </si>
  <si>
    <t>就職支援ナビゲーターの保険料等</t>
    <rPh sb="11" eb="14">
      <t>ホケンリョウ</t>
    </rPh>
    <rPh sb="14" eb="15">
      <t>ナド</t>
    </rPh>
    <phoneticPr fontId="5"/>
  </si>
  <si>
    <t>庁費</t>
    <rPh sb="0" eb="2">
      <t>チョウヒ</t>
    </rPh>
    <phoneticPr fontId="5"/>
  </si>
  <si>
    <t>備品費</t>
    <rPh sb="0" eb="3">
      <t>ビヒンヒ</t>
    </rPh>
    <phoneticPr fontId="5"/>
  </si>
  <si>
    <t>人件費</t>
    <rPh sb="0" eb="3">
      <t>ジンケンヒ</t>
    </rPh>
    <phoneticPr fontId="5"/>
  </si>
  <si>
    <t>事業推進員（人件費）</t>
    <rPh sb="0" eb="2">
      <t>ジギョウ</t>
    </rPh>
    <rPh sb="2" eb="5">
      <t>スイシンイン</t>
    </rPh>
    <rPh sb="6" eb="9">
      <t>ジンケンヒ</t>
    </rPh>
    <phoneticPr fontId="5"/>
  </si>
  <si>
    <t>事業費</t>
    <rPh sb="0" eb="3">
      <t>ジギョウヒ</t>
    </rPh>
    <phoneticPr fontId="5"/>
  </si>
  <si>
    <t>委員謝金、交通費、宿泊費、印刷費等</t>
    <rPh sb="0" eb="2">
      <t>イイン</t>
    </rPh>
    <rPh sb="2" eb="4">
      <t>シャキン</t>
    </rPh>
    <rPh sb="5" eb="8">
      <t>コウツウヒ</t>
    </rPh>
    <rPh sb="9" eb="12">
      <t>シュクハクヒ</t>
    </rPh>
    <rPh sb="13" eb="16">
      <t>インサツヒ</t>
    </rPh>
    <rPh sb="16" eb="17">
      <t>トウ</t>
    </rPh>
    <phoneticPr fontId="5"/>
  </si>
  <si>
    <t>一般管理費</t>
    <rPh sb="0" eb="2">
      <t>イッパン</t>
    </rPh>
    <rPh sb="2" eb="5">
      <t>カンリヒ</t>
    </rPh>
    <phoneticPr fontId="5"/>
  </si>
  <si>
    <t>消費税</t>
    <rPh sb="0" eb="3">
      <t>ショウヒゼイ</t>
    </rPh>
    <phoneticPr fontId="5"/>
  </si>
  <si>
    <t>A.神奈川労働局</t>
    <rPh sb="2" eb="5">
      <t>カナガワ</t>
    </rPh>
    <rPh sb="5" eb="8">
      <t>ロウドウキョク</t>
    </rPh>
    <phoneticPr fontId="5"/>
  </si>
  <si>
    <t>B.東京海上日動リスクコンサルティング株式会社</t>
    <rPh sb="2" eb="8">
      <t>トウキョウカイジョウニチドウ</t>
    </rPh>
    <rPh sb="19" eb="23">
      <t>カブシキガイシャ</t>
    </rPh>
    <phoneticPr fontId="5"/>
  </si>
  <si>
    <t>神奈川労働局</t>
    <rPh sb="0" eb="3">
      <t>カナガワ</t>
    </rPh>
    <rPh sb="3" eb="6">
      <t>ロウドウキョク</t>
    </rPh>
    <phoneticPr fontId="5"/>
  </si>
  <si>
    <t>長期療養者就職支援事業の実施</t>
    <rPh sb="0" eb="2">
      <t>チョウキ</t>
    </rPh>
    <rPh sb="2" eb="5">
      <t>リョウヨウシャ</t>
    </rPh>
    <rPh sb="5" eb="7">
      <t>シュウショク</t>
    </rPh>
    <rPh sb="7" eb="9">
      <t>シエン</t>
    </rPh>
    <rPh sb="9" eb="11">
      <t>ジギョウ</t>
    </rPh>
    <rPh sb="12" eb="14">
      <t>ジッシ</t>
    </rPh>
    <phoneticPr fontId="5"/>
  </si>
  <si>
    <t>北海道労働局</t>
    <rPh sb="0" eb="3">
      <t>ホッカイドウ</t>
    </rPh>
    <rPh sb="3" eb="6">
      <t>ロウドウキョク</t>
    </rPh>
    <phoneticPr fontId="5"/>
  </si>
  <si>
    <t>埼玉労働局</t>
    <rPh sb="0" eb="2">
      <t>サイタマ</t>
    </rPh>
    <rPh sb="2" eb="5">
      <t>ロウドウキョク</t>
    </rPh>
    <phoneticPr fontId="5"/>
  </si>
  <si>
    <t>大阪労働局</t>
    <rPh sb="0" eb="2">
      <t>オオサカ</t>
    </rPh>
    <rPh sb="2" eb="5">
      <t>ロウドウキョク</t>
    </rPh>
    <phoneticPr fontId="5"/>
  </si>
  <si>
    <t>山口労働局</t>
    <rPh sb="0" eb="2">
      <t>ヤマグチ</t>
    </rPh>
    <rPh sb="2" eb="5">
      <t>ロウドウキョク</t>
    </rPh>
    <phoneticPr fontId="5"/>
  </si>
  <si>
    <t>岐阜労働局</t>
    <rPh sb="0" eb="2">
      <t>ギフ</t>
    </rPh>
    <rPh sb="2" eb="5">
      <t>ロウドウキョク</t>
    </rPh>
    <phoneticPr fontId="5"/>
  </si>
  <si>
    <t>東京労働局</t>
    <rPh sb="0" eb="2">
      <t>トウキョウ</t>
    </rPh>
    <rPh sb="2" eb="5">
      <t>ロウドウキョク</t>
    </rPh>
    <phoneticPr fontId="5"/>
  </si>
  <si>
    <t>千葉労働局</t>
    <rPh sb="0" eb="2">
      <t>チバ</t>
    </rPh>
    <rPh sb="2" eb="5">
      <t>ロウドウキョク</t>
    </rPh>
    <phoneticPr fontId="5"/>
  </si>
  <si>
    <t>愛知労働局</t>
    <rPh sb="0" eb="2">
      <t>アイチ</t>
    </rPh>
    <rPh sb="2" eb="5">
      <t>ロウドウキョク</t>
    </rPh>
    <phoneticPr fontId="5"/>
  </si>
  <si>
    <t>沖縄労働局</t>
    <rPh sb="0" eb="2">
      <t>オキナワ</t>
    </rPh>
    <rPh sb="2" eb="5">
      <t>ロウドウキョク</t>
    </rPh>
    <phoneticPr fontId="5"/>
  </si>
  <si>
    <t>新25-0029</t>
    <rPh sb="0" eb="1">
      <t>シン</t>
    </rPh>
    <phoneticPr fontId="5"/>
  </si>
  <si>
    <t>0482</t>
    <phoneticPr fontId="5"/>
  </si>
  <si>
    <t>0493</t>
    <phoneticPr fontId="5"/>
  </si>
  <si>
    <t>0491</t>
    <phoneticPr fontId="5"/>
  </si>
  <si>
    <t>0490</t>
    <phoneticPr fontId="5"/>
  </si>
  <si>
    <t>0508</t>
    <phoneticPr fontId="5"/>
  </si>
  <si>
    <t>728,849千円
/3,156件</t>
    <rPh sb="7" eb="9">
      <t>センエン</t>
    </rPh>
    <rPh sb="16" eb="17">
      <t>ケン</t>
    </rPh>
    <phoneticPr fontId="5"/>
  </si>
  <si>
    <t>831,830千円/3,797件</t>
    <rPh sb="7" eb="9">
      <t>センエン</t>
    </rPh>
    <rPh sb="15" eb="16">
      <t>ケン</t>
    </rPh>
    <phoneticPr fontId="5"/>
  </si>
  <si>
    <t>昨年度よりも、連携拠点病院数が増え、それに伴い相談員の数を増やしたことで、全体として執行額が増加した。一方、新型コロナウイルス感染症の影響下にあって就職活動が抑制されたことや出張相談等が十分に実施できなかったことにより、就職件数が伸びず、結果として単位当たりコストが増加したところであるが、過剰な支出は行っていない。</t>
    <phoneticPr fontId="5"/>
  </si>
  <si>
    <t>相談員に係る経費や、出張相談に係る旅費等、事業目的に即し真に必要なものを計上している。</t>
    <phoneticPr fontId="5"/>
  </si>
  <si>
    <t>新型コロナウイルス感染症の影響により、病院への出張相談を十分に実施できなかったことで旅費が当初の見込みを下回ったこと、一般競争入札の実施により委託費が当初の見込みを下回ったことが主な要因である。</t>
    <phoneticPr fontId="5"/>
  </si>
  <si>
    <t>一つの安定所が複数の連携病院を担当する等、効率的な実施をしている。また一般競争入札により受託者を選定しており、コスト削減及び効率化を図っている。</t>
    <phoneticPr fontId="5"/>
  </si>
  <si>
    <t>ハローワークががん診療連携拠点病院等の相談支援センターと連携しながら、長期療養者に対する就職支援の事業を実施しており、実効性の高い手段となっている。</t>
    <phoneticPr fontId="5"/>
  </si>
  <si>
    <t>新型コロナウイルス感染症の感染拡大等の影響により、連携先病院への出張相談が十分に実施できなかったことにより、成果目標及び活動指標を下回った。（出張相談の実施回数は令和元年度と比較して▲34.1%）</t>
    <phoneticPr fontId="5"/>
  </si>
  <si>
    <t>新型コロナウイルス感染症の感染拡大の影響下においても、長期療養者への継続した支援を実施するため、オンラインによる職業相談の積極的な実施を進める。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</si>
</sst>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84667</xdr:colOff>
      <xdr:row>748</xdr:row>
      <xdr:rowOff>232833</xdr:rowOff>
    </xdr:from>
    <xdr:to>
      <xdr:col>49</xdr:col>
      <xdr:colOff>208965</xdr:colOff>
      <xdr:row>762</xdr:row>
      <xdr:rowOff>48619</xdr:rowOff>
    </xdr:to>
    <xdr:sp macro="" textlink="">
      <xdr:nvSpPr>
        <xdr:cNvPr id="16" name="正方形/長方形 15"/>
        <xdr:cNvSpPr/>
      </xdr:nvSpPr>
      <xdr:spPr>
        <a:xfrm>
          <a:off x="1492250" y="43772666"/>
          <a:ext cx="8569798" cy="4705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68038</xdr:colOff>
      <xdr:row>749</xdr:row>
      <xdr:rowOff>227160</xdr:rowOff>
    </xdr:from>
    <xdr:to>
      <xdr:col>40</xdr:col>
      <xdr:colOff>49082</xdr:colOff>
      <xdr:row>753</xdr:row>
      <xdr:rowOff>163660</xdr:rowOff>
    </xdr:to>
    <xdr:sp macro="" textlink="">
      <xdr:nvSpPr>
        <xdr:cNvPr id="17" name="正方形/長方形 16"/>
        <xdr:cNvSpPr/>
      </xdr:nvSpPr>
      <xdr:spPr>
        <a:xfrm>
          <a:off x="3084288" y="44116243"/>
          <a:ext cx="5008127"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厚生労働省</a:t>
          </a:r>
          <a:endParaRPr kumimoji="1" lang="en-US" altLang="ja-JP" sz="3200">
            <a:solidFill>
              <a:schemeClr val="tx1"/>
            </a:solidFill>
          </a:endParaRPr>
        </a:p>
        <a:p>
          <a:pPr algn="ctr"/>
          <a:r>
            <a:rPr kumimoji="1" lang="ja-JP" altLang="en-US" sz="3200">
              <a:solidFill>
                <a:schemeClr val="tx1"/>
              </a:solidFill>
            </a:rPr>
            <a:t>７２９百万円</a:t>
          </a:r>
        </a:p>
      </xdr:txBody>
    </xdr:sp>
    <xdr:clientData/>
  </xdr:twoCellAnchor>
  <xdr:twoCellAnchor>
    <xdr:from>
      <xdr:col>13</xdr:col>
      <xdr:colOff>26970</xdr:colOff>
      <xdr:row>756</xdr:row>
      <xdr:rowOff>176588</xdr:rowOff>
    </xdr:from>
    <xdr:to>
      <xdr:col>30</xdr:col>
      <xdr:colOff>22245</xdr:colOff>
      <xdr:row>759</xdr:row>
      <xdr:rowOff>191495</xdr:rowOff>
    </xdr:to>
    <xdr:sp macro="" textlink="">
      <xdr:nvSpPr>
        <xdr:cNvPr id="18" name="正方形/長方形 17"/>
        <xdr:cNvSpPr/>
      </xdr:nvSpPr>
      <xdr:spPr>
        <a:xfrm>
          <a:off x="2641053" y="46510421"/>
          <a:ext cx="3413692" cy="10626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rPr>
            <a:t>A </a:t>
          </a:r>
          <a:r>
            <a:rPr kumimoji="1" lang="ja-JP" altLang="en-US" sz="2000">
              <a:solidFill>
                <a:schemeClr val="tx1"/>
              </a:solidFill>
            </a:rPr>
            <a:t>都道府県労働局</a:t>
          </a:r>
          <a:endParaRPr kumimoji="1" lang="en-US" altLang="ja-JP" sz="2000">
            <a:solidFill>
              <a:schemeClr val="tx1"/>
            </a:solidFill>
          </a:endParaRPr>
        </a:p>
        <a:p>
          <a:pPr algn="ctr"/>
          <a:r>
            <a:rPr kumimoji="1" lang="ja-JP" altLang="en-US" sz="2000">
              <a:solidFill>
                <a:schemeClr val="tx1"/>
              </a:solidFill>
            </a:rPr>
            <a:t>７２４百万円</a:t>
          </a:r>
        </a:p>
      </xdr:txBody>
    </xdr:sp>
    <xdr:clientData/>
  </xdr:twoCellAnchor>
  <xdr:twoCellAnchor>
    <xdr:from>
      <xdr:col>18</xdr:col>
      <xdr:colOff>33584</xdr:colOff>
      <xdr:row>753</xdr:row>
      <xdr:rowOff>272518</xdr:rowOff>
    </xdr:from>
    <xdr:to>
      <xdr:col>22</xdr:col>
      <xdr:colOff>145331</xdr:colOff>
      <xdr:row>756</xdr:row>
      <xdr:rowOff>71413</xdr:rowOff>
    </xdr:to>
    <xdr:sp macro="" textlink="">
      <xdr:nvSpPr>
        <xdr:cNvPr id="19" name="下矢印 18"/>
        <xdr:cNvSpPr/>
      </xdr:nvSpPr>
      <xdr:spPr>
        <a:xfrm>
          <a:off x="3653084" y="45558601"/>
          <a:ext cx="916080" cy="84664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62743</xdr:colOff>
      <xdr:row>755</xdr:row>
      <xdr:rowOff>49869</xdr:rowOff>
    </xdr:from>
    <xdr:to>
      <xdr:col>17</xdr:col>
      <xdr:colOff>84288</xdr:colOff>
      <xdr:row>756</xdr:row>
      <xdr:rowOff>139448</xdr:rowOff>
    </xdr:to>
    <xdr:sp macro="" textlink="">
      <xdr:nvSpPr>
        <xdr:cNvPr id="20" name="テキスト ボックス 19"/>
        <xdr:cNvSpPr txBox="1"/>
      </xdr:nvSpPr>
      <xdr:spPr>
        <a:xfrm>
          <a:off x="2274660" y="46034452"/>
          <a:ext cx="1228045" cy="438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予算示達</a:t>
          </a:r>
          <a:r>
            <a:rPr kumimoji="1" lang="en-US" altLang="ja-JP" sz="1400" b="1"/>
            <a:t>】</a:t>
          </a:r>
          <a:endParaRPr kumimoji="1" lang="ja-JP" altLang="en-US" sz="1400" b="1"/>
        </a:p>
      </xdr:txBody>
    </xdr:sp>
    <xdr:clientData/>
  </xdr:twoCellAnchor>
  <xdr:twoCellAnchor>
    <xdr:from>
      <xdr:col>22</xdr:col>
      <xdr:colOff>47624</xdr:colOff>
      <xdr:row>764</xdr:row>
      <xdr:rowOff>194784</xdr:rowOff>
    </xdr:from>
    <xdr:to>
      <xdr:col>49</xdr:col>
      <xdr:colOff>23036</xdr:colOff>
      <xdr:row>766</xdr:row>
      <xdr:rowOff>476250</xdr:rowOff>
    </xdr:to>
    <xdr:sp macro="" textlink="">
      <xdr:nvSpPr>
        <xdr:cNvPr id="21" name="正方形/長方形 20"/>
        <xdr:cNvSpPr/>
      </xdr:nvSpPr>
      <xdr:spPr>
        <a:xfrm>
          <a:off x="4500562" y="49689065"/>
          <a:ext cx="5440380" cy="16149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chemeClr val="tx1"/>
              </a:solidFill>
            </a:rPr>
            <a:t>B </a:t>
          </a:r>
          <a:r>
            <a:rPr kumimoji="1" lang="ja-JP" altLang="en-US" sz="2400">
              <a:solidFill>
                <a:schemeClr val="tx1"/>
              </a:solidFill>
            </a:rPr>
            <a:t>東京海上日動</a:t>
          </a:r>
          <a:endParaRPr kumimoji="1" lang="en-US" altLang="ja-JP" sz="2400">
            <a:solidFill>
              <a:schemeClr val="tx1"/>
            </a:solidFill>
          </a:endParaRPr>
        </a:p>
        <a:p>
          <a:pPr algn="ctr"/>
          <a:r>
            <a:rPr kumimoji="1" lang="ja-JP" altLang="en-US" sz="2400">
              <a:solidFill>
                <a:schemeClr val="tx1"/>
              </a:solidFill>
            </a:rPr>
            <a:t>リスクコンサルティング株式会社</a:t>
          </a:r>
          <a:endParaRPr kumimoji="1" lang="en-US" altLang="ja-JP" sz="2400">
            <a:solidFill>
              <a:schemeClr val="tx1"/>
            </a:solidFill>
          </a:endParaRPr>
        </a:p>
        <a:p>
          <a:pPr algn="ctr"/>
          <a:r>
            <a:rPr kumimoji="1" lang="ja-JP" altLang="en-US" sz="2400">
              <a:solidFill>
                <a:schemeClr val="tx1"/>
              </a:solidFill>
            </a:rPr>
            <a:t>５百万円</a:t>
          </a:r>
          <a:endParaRPr kumimoji="1" lang="en-US" altLang="ja-JP" sz="2400">
            <a:solidFill>
              <a:schemeClr val="tx1"/>
            </a:solidFill>
          </a:endParaRPr>
        </a:p>
      </xdr:txBody>
    </xdr:sp>
    <xdr:clientData/>
  </xdr:twoCellAnchor>
  <xdr:twoCellAnchor>
    <xdr:from>
      <xdr:col>32</xdr:col>
      <xdr:colOff>134067</xdr:colOff>
      <xdr:row>754</xdr:row>
      <xdr:rowOff>31045</xdr:rowOff>
    </xdr:from>
    <xdr:to>
      <xdr:col>36</xdr:col>
      <xdr:colOff>95817</xdr:colOff>
      <xdr:row>764</xdr:row>
      <xdr:rowOff>43465</xdr:rowOff>
    </xdr:to>
    <xdr:sp macro="" textlink="">
      <xdr:nvSpPr>
        <xdr:cNvPr id="22" name="下矢印 21"/>
        <xdr:cNvSpPr/>
      </xdr:nvSpPr>
      <xdr:spPr>
        <a:xfrm>
          <a:off x="6568734" y="45666378"/>
          <a:ext cx="766083" cy="35049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151568</xdr:colOff>
      <xdr:row>762</xdr:row>
      <xdr:rowOff>119039</xdr:rowOff>
    </xdr:from>
    <xdr:to>
      <xdr:col>49</xdr:col>
      <xdr:colOff>435785</xdr:colOff>
      <xdr:row>764</xdr:row>
      <xdr:rowOff>84287</xdr:rowOff>
    </xdr:to>
    <xdr:sp macro="" textlink="">
      <xdr:nvSpPr>
        <xdr:cNvPr id="23" name="テキスト ボックス 22"/>
        <xdr:cNvSpPr txBox="1"/>
      </xdr:nvSpPr>
      <xdr:spPr>
        <a:xfrm>
          <a:off x="7591651" y="48548372"/>
          <a:ext cx="2697217" cy="663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委託</a:t>
          </a:r>
          <a:endParaRPr kumimoji="1" lang="en-US" altLang="ja-JP" sz="1200" b="1"/>
        </a:p>
        <a:p>
          <a:pPr algn="ctr"/>
          <a:r>
            <a:rPr kumimoji="1" lang="en-US" altLang="ja-JP" sz="1200" b="1"/>
            <a:t>【</a:t>
          </a:r>
          <a:r>
            <a:rPr kumimoji="1" lang="ja-JP" altLang="en-US" sz="1200" b="1"/>
            <a:t>一般競争契約（総合評価）</a:t>
          </a:r>
          <a:r>
            <a:rPr kumimoji="1" lang="en-US" altLang="ja-JP" sz="1200" b="1"/>
            <a:t>】</a:t>
          </a:r>
          <a:endParaRPr kumimoji="1" lang="ja-JP" altLang="en-US" sz="1200" b="1"/>
        </a:p>
      </xdr:txBody>
    </xdr:sp>
    <xdr:clientData/>
  </xdr:twoCellAnchor>
  <xdr:twoCellAnchor>
    <xdr:from>
      <xdr:col>12</xdr:col>
      <xdr:colOff>39254</xdr:colOff>
      <xdr:row>759</xdr:row>
      <xdr:rowOff>312722</xdr:rowOff>
    </xdr:from>
    <xdr:to>
      <xdr:col>31</xdr:col>
      <xdr:colOff>12436</xdr:colOff>
      <xdr:row>761</xdr:row>
      <xdr:rowOff>137078</xdr:rowOff>
    </xdr:to>
    <xdr:sp macro="" textlink="">
      <xdr:nvSpPr>
        <xdr:cNvPr id="24" name="大かっこ 23"/>
        <xdr:cNvSpPr/>
      </xdr:nvSpPr>
      <xdr:spPr>
        <a:xfrm>
          <a:off x="2452254" y="47694305"/>
          <a:ext cx="3793765" cy="522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就職支援ナビゲーターの配置　等</a:t>
          </a:r>
        </a:p>
      </xdr:txBody>
    </xdr:sp>
    <xdr:clientData/>
  </xdr:twoCellAnchor>
  <xdr:twoCellAnchor>
    <xdr:from>
      <xdr:col>28</xdr:col>
      <xdr:colOff>161227</xdr:colOff>
      <xdr:row>766</xdr:row>
      <xdr:rowOff>558688</xdr:rowOff>
    </xdr:from>
    <xdr:to>
      <xdr:col>47</xdr:col>
      <xdr:colOff>134407</xdr:colOff>
      <xdr:row>768</xdr:row>
      <xdr:rowOff>23748</xdr:rowOff>
    </xdr:to>
    <xdr:sp macro="" textlink="">
      <xdr:nvSpPr>
        <xdr:cNvPr id="25" name="大かっこ 24"/>
        <xdr:cNvSpPr/>
      </xdr:nvSpPr>
      <xdr:spPr>
        <a:xfrm>
          <a:off x="5791560" y="51020021"/>
          <a:ext cx="3793764" cy="502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調査研究事業・研修実施</a:t>
          </a:r>
          <a:endParaRPr kumimoji="1" lang="en-US" altLang="ja-JP" sz="1100"/>
        </a:p>
      </xdr:txBody>
    </xdr:sp>
    <xdr:clientData/>
  </xdr:twoCellAnchor>
  <xdr:twoCellAnchor>
    <xdr:from>
      <xdr:col>7</xdr:col>
      <xdr:colOff>178594</xdr:colOff>
      <xdr:row>749</xdr:row>
      <xdr:rowOff>226219</xdr:rowOff>
    </xdr:from>
    <xdr:to>
      <xdr:col>14</xdr:col>
      <xdr:colOff>180973</xdr:colOff>
      <xdr:row>751</xdr:row>
      <xdr:rowOff>50007</xdr:rowOff>
    </xdr:to>
    <xdr:sp macro="" textlink="">
      <xdr:nvSpPr>
        <xdr:cNvPr id="31" name="正方形/長方形 30"/>
        <xdr:cNvSpPr/>
      </xdr:nvSpPr>
      <xdr:spPr>
        <a:xfrm>
          <a:off x="1595438" y="44362688"/>
          <a:ext cx="1419223" cy="53816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精査中</a:t>
          </a:r>
        </a:p>
      </xdr:txBody>
    </xdr:sp>
    <xdr:clientData/>
  </xdr:twoCellAnchor>
  <xdr:twoCellAnchor>
    <xdr:from>
      <xdr:col>29</xdr:col>
      <xdr:colOff>0</xdr:colOff>
      <xdr:row>22</xdr:row>
      <xdr:rowOff>0</xdr:rowOff>
    </xdr:from>
    <xdr:to>
      <xdr:col>44</xdr:col>
      <xdr:colOff>116681</xdr:colOff>
      <xdr:row>27</xdr:row>
      <xdr:rowOff>240507</xdr:rowOff>
    </xdr:to>
    <xdr:sp macro="" textlink="">
      <xdr:nvSpPr>
        <xdr:cNvPr id="34" name="正方形/長方形 33"/>
        <xdr:cNvSpPr/>
      </xdr:nvSpPr>
      <xdr:spPr>
        <a:xfrm>
          <a:off x="5869781" y="9394031"/>
          <a:ext cx="3152775" cy="1847851"/>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en-US" altLang="ja-JP" sz="1100" b="1"/>
        </a:p>
        <a:p>
          <a:pPr algn="ctr"/>
          <a:r>
            <a:rPr kumimoji="1" lang="ja-JP" altLang="en-US" sz="1100" b="1"/>
            <a:t>精査中</a:t>
          </a:r>
          <a:endParaRPr kumimoji="1" lang="en-US" altLang="ja-JP" sz="1100" b="1"/>
        </a:p>
        <a:p>
          <a:pPr algn="ct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7">
        <v>2021</v>
      </c>
      <c r="AE2" s="947"/>
      <c r="AF2" s="947"/>
      <c r="AG2" s="947"/>
      <c r="AH2" s="947"/>
      <c r="AI2" s="83" t="s">
        <v>325</v>
      </c>
      <c r="AJ2" s="947" t="s">
        <v>673</v>
      </c>
      <c r="AK2" s="947"/>
      <c r="AL2" s="947"/>
      <c r="AM2" s="947"/>
      <c r="AN2" s="83" t="s">
        <v>325</v>
      </c>
      <c r="AO2" s="947">
        <v>20</v>
      </c>
      <c r="AP2" s="947"/>
      <c r="AQ2" s="947"/>
      <c r="AR2" s="84" t="s">
        <v>630</v>
      </c>
      <c r="AS2" s="953">
        <v>582</v>
      </c>
      <c r="AT2" s="953"/>
      <c r="AU2" s="953"/>
      <c r="AV2" s="83" t="str">
        <f>IF(AW2="","","-")</f>
        <v>-</v>
      </c>
      <c r="AW2" s="913">
        <v>0</v>
      </c>
      <c r="AX2" s="913"/>
    </row>
    <row r="3" spans="1:50" ht="21" customHeight="1" thickBot="1" x14ac:dyDescent="0.2">
      <c r="A3" s="860" t="s">
        <v>623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644</v>
      </c>
      <c r="AK3" s="862"/>
      <c r="AL3" s="862"/>
      <c r="AM3" s="862"/>
      <c r="AN3" s="862"/>
      <c r="AO3" s="862"/>
      <c r="AP3" s="862"/>
      <c r="AQ3" s="862"/>
      <c r="AR3" s="862"/>
      <c r="AS3" s="862"/>
      <c r="AT3" s="862"/>
      <c r="AU3" s="862"/>
      <c r="AV3" s="862"/>
      <c r="AW3" s="862"/>
      <c r="AX3" s="24" t="s">
        <v>64</v>
      </c>
    </row>
    <row r="4" spans="1:50" ht="24.75" customHeight="1" x14ac:dyDescent="0.15">
      <c r="A4" s="691" t="s">
        <v>25</v>
      </c>
      <c r="B4" s="692"/>
      <c r="C4" s="692"/>
      <c r="D4" s="692"/>
      <c r="E4" s="692"/>
      <c r="F4" s="692"/>
      <c r="G4" s="668" t="s">
        <v>672</v>
      </c>
      <c r="H4" s="669"/>
      <c r="I4" s="669"/>
      <c r="J4" s="669"/>
      <c r="K4" s="669"/>
      <c r="L4" s="669"/>
      <c r="M4" s="669"/>
      <c r="N4" s="669"/>
      <c r="O4" s="669"/>
      <c r="P4" s="669"/>
      <c r="Q4" s="669"/>
      <c r="R4" s="669"/>
      <c r="S4" s="669"/>
      <c r="T4" s="669"/>
      <c r="U4" s="669"/>
      <c r="V4" s="669"/>
      <c r="W4" s="669"/>
      <c r="X4" s="670"/>
      <c r="Y4" s="671" t="s">
        <v>1</v>
      </c>
      <c r="Z4" s="672"/>
      <c r="AA4" s="672"/>
      <c r="AB4" s="672"/>
      <c r="AC4" s="672"/>
      <c r="AD4" s="673"/>
      <c r="AE4" s="674" t="s">
        <v>631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32" t="s">
        <v>422</v>
      </c>
      <c r="H5" s="833"/>
      <c r="I5" s="833"/>
      <c r="J5" s="833"/>
      <c r="K5" s="833"/>
      <c r="L5" s="833"/>
      <c r="M5" s="834" t="s">
        <v>65</v>
      </c>
      <c r="N5" s="835"/>
      <c r="O5" s="835"/>
      <c r="P5" s="835"/>
      <c r="Q5" s="835"/>
      <c r="R5" s="836"/>
      <c r="S5" s="837" t="s">
        <v>69</v>
      </c>
      <c r="T5" s="833"/>
      <c r="U5" s="833"/>
      <c r="V5" s="833"/>
      <c r="W5" s="833"/>
      <c r="X5" s="838"/>
      <c r="Y5" s="685" t="s">
        <v>3</v>
      </c>
      <c r="Z5" s="527"/>
      <c r="AA5" s="527"/>
      <c r="AB5" s="527"/>
      <c r="AC5" s="527"/>
      <c r="AD5" s="528"/>
      <c r="AE5" s="686" t="s">
        <v>632</v>
      </c>
      <c r="AF5" s="686"/>
      <c r="AG5" s="686"/>
      <c r="AH5" s="686"/>
      <c r="AI5" s="686"/>
      <c r="AJ5" s="686"/>
      <c r="AK5" s="686"/>
      <c r="AL5" s="686"/>
      <c r="AM5" s="686"/>
      <c r="AN5" s="686"/>
      <c r="AO5" s="686"/>
      <c r="AP5" s="687"/>
      <c r="AQ5" s="688" t="s">
        <v>633</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01.25" customHeight="1" x14ac:dyDescent="0.15">
      <c r="A7" s="479" t="s">
        <v>22</v>
      </c>
      <c r="B7" s="480"/>
      <c r="C7" s="480"/>
      <c r="D7" s="480"/>
      <c r="E7" s="480"/>
      <c r="F7" s="481"/>
      <c r="G7" s="482" t="s">
        <v>648</v>
      </c>
      <c r="H7" s="483"/>
      <c r="I7" s="483"/>
      <c r="J7" s="483"/>
      <c r="K7" s="483"/>
      <c r="L7" s="483"/>
      <c r="M7" s="483"/>
      <c r="N7" s="483"/>
      <c r="O7" s="483"/>
      <c r="P7" s="483"/>
      <c r="Q7" s="483"/>
      <c r="R7" s="483"/>
      <c r="S7" s="483"/>
      <c r="T7" s="483"/>
      <c r="U7" s="483"/>
      <c r="V7" s="483"/>
      <c r="W7" s="483"/>
      <c r="X7" s="484"/>
      <c r="Y7" s="925" t="s">
        <v>308</v>
      </c>
      <c r="Z7" s="424"/>
      <c r="AA7" s="424"/>
      <c r="AB7" s="424"/>
      <c r="AC7" s="424"/>
      <c r="AD7" s="926"/>
      <c r="AE7" s="914" t="s">
        <v>649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79" t="s">
        <v>208</v>
      </c>
      <c r="B8" s="480"/>
      <c r="C8" s="480"/>
      <c r="D8" s="480"/>
      <c r="E8" s="480"/>
      <c r="F8" s="481"/>
      <c r="G8" s="948" t="str">
        <f>入力規則等!A27</f>
        <v>-</v>
      </c>
      <c r="H8" s="707"/>
      <c r="I8" s="707"/>
      <c r="J8" s="707"/>
      <c r="K8" s="707"/>
      <c r="L8" s="707"/>
      <c r="M8" s="707"/>
      <c r="N8" s="707"/>
      <c r="O8" s="707"/>
      <c r="P8" s="707"/>
      <c r="Q8" s="707"/>
      <c r="R8" s="707"/>
      <c r="S8" s="707"/>
      <c r="T8" s="707"/>
      <c r="U8" s="707"/>
      <c r="V8" s="707"/>
      <c r="W8" s="707"/>
      <c r="X8" s="949"/>
      <c r="Y8" s="839" t="s">
        <v>209</v>
      </c>
      <c r="Z8" s="840"/>
      <c r="AA8" s="840"/>
      <c r="AB8" s="840"/>
      <c r="AC8" s="840"/>
      <c r="AD8" s="841"/>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42" t="s">
        <v>23</v>
      </c>
      <c r="B9" s="843"/>
      <c r="C9" s="843"/>
      <c r="D9" s="843"/>
      <c r="E9" s="843"/>
      <c r="F9" s="843"/>
      <c r="G9" s="844" t="s">
        <v>650</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44" t="s">
        <v>29</v>
      </c>
      <c r="B10" s="645"/>
      <c r="C10" s="645"/>
      <c r="D10" s="645"/>
      <c r="E10" s="645"/>
      <c r="F10" s="645"/>
      <c r="G10" s="741" t="s">
        <v>651</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4" t="s">
        <v>5</v>
      </c>
      <c r="B11" s="645"/>
      <c r="C11" s="645"/>
      <c r="D11" s="645"/>
      <c r="E11" s="645"/>
      <c r="F11" s="646"/>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6" t="s">
        <v>24</v>
      </c>
      <c r="B12" s="967"/>
      <c r="C12" s="967"/>
      <c r="D12" s="967"/>
      <c r="E12" s="967"/>
      <c r="F12" s="968"/>
      <c r="G12" s="747"/>
      <c r="H12" s="748"/>
      <c r="I12" s="748"/>
      <c r="J12" s="748"/>
      <c r="K12" s="748"/>
      <c r="L12" s="748"/>
      <c r="M12" s="748"/>
      <c r="N12" s="748"/>
      <c r="O12" s="748"/>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9"/>
    </row>
    <row r="13" spans="1:50" ht="21" customHeight="1" x14ac:dyDescent="0.15">
      <c r="A13" s="598"/>
      <c r="B13" s="599"/>
      <c r="C13" s="599"/>
      <c r="D13" s="599"/>
      <c r="E13" s="599"/>
      <c r="F13" s="600"/>
      <c r="G13" s="710" t="s">
        <v>6</v>
      </c>
      <c r="H13" s="711"/>
      <c r="I13" s="751" t="s">
        <v>7</v>
      </c>
      <c r="J13" s="752"/>
      <c r="K13" s="752"/>
      <c r="L13" s="752"/>
      <c r="M13" s="752"/>
      <c r="N13" s="752"/>
      <c r="O13" s="753"/>
      <c r="P13" s="641">
        <v>547</v>
      </c>
      <c r="Q13" s="642"/>
      <c r="R13" s="642"/>
      <c r="S13" s="642"/>
      <c r="T13" s="642"/>
      <c r="U13" s="642"/>
      <c r="V13" s="643"/>
      <c r="W13" s="641">
        <v>697</v>
      </c>
      <c r="X13" s="642"/>
      <c r="Y13" s="642"/>
      <c r="Z13" s="642"/>
      <c r="AA13" s="642"/>
      <c r="AB13" s="642"/>
      <c r="AC13" s="643"/>
      <c r="AD13" s="641">
        <v>850</v>
      </c>
      <c r="AE13" s="642"/>
      <c r="AF13" s="642"/>
      <c r="AG13" s="642"/>
      <c r="AH13" s="642"/>
      <c r="AI13" s="642"/>
      <c r="AJ13" s="643"/>
      <c r="AK13" s="641">
        <v>832</v>
      </c>
      <c r="AL13" s="642"/>
      <c r="AM13" s="642"/>
      <c r="AN13" s="642"/>
      <c r="AO13" s="642"/>
      <c r="AP13" s="642"/>
      <c r="AQ13" s="643"/>
      <c r="AR13" s="922"/>
      <c r="AS13" s="923"/>
      <c r="AT13" s="923"/>
      <c r="AU13" s="923"/>
      <c r="AV13" s="923"/>
      <c r="AW13" s="923"/>
      <c r="AX13" s="924"/>
    </row>
    <row r="14" spans="1:50" ht="21" customHeight="1" x14ac:dyDescent="0.15">
      <c r="A14" s="598"/>
      <c r="B14" s="599"/>
      <c r="C14" s="599"/>
      <c r="D14" s="599"/>
      <c r="E14" s="599"/>
      <c r="F14" s="600"/>
      <c r="G14" s="712"/>
      <c r="H14" s="713"/>
      <c r="I14" s="698" t="s">
        <v>8</v>
      </c>
      <c r="J14" s="749"/>
      <c r="K14" s="749"/>
      <c r="L14" s="749"/>
      <c r="M14" s="749"/>
      <c r="N14" s="749"/>
      <c r="O14" s="750"/>
      <c r="P14" s="641" t="s">
        <v>636</v>
      </c>
      <c r="Q14" s="642"/>
      <c r="R14" s="642"/>
      <c r="S14" s="642"/>
      <c r="T14" s="642"/>
      <c r="U14" s="642"/>
      <c r="V14" s="643"/>
      <c r="W14" s="641" t="s">
        <v>636</v>
      </c>
      <c r="X14" s="642"/>
      <c r="Y14" s="642"/>
      <c r="Z14" s="642"/>
      <c r="AA14" s="642"/>
      <c r="AB14" s="642"/>
      <c r="AC14" s="643"/>
      <c r="AD14" s="641" t="s">
        <v>636</v>
      </c>
      <c r="AE14" s="642"/>
      <c r="AF14" s="642"/>
      <c r="AG14" s="642"/>
      <c r="AH14" s="642"/>
      <c r="AI14" s="642"/>
      <c r="AJ14" s="643"/>
      <c r="AK14" s="641" t="s">
        <v>636</v>
      </c>
      <c r="AL14" s="642"/>
      <c r="AM14" s="642"/>
      <c r="AN14" s="642"/>
      <c r="AO14" s="642"/>
      <c r="AP14" s="642"/>
      <c r="AQ14" s="643"/>
      <c r="AR14" s="775"/>
      <c r="AS14" s="775"/>
      <c r="AT14" s="775"/>
      <c r="AU14" s="775"/>
      <c r="AV14" s="775"/>
      <c r="AW14" s="775"/>
      <c r="AX14" s="776"/>
    </row>
    <row r="15" spans="1:50" ht="21" customHeight="1" x14ac:dyDescent="0.15">
      <c r="A15" s="598"/>
      <c r="B15" s="599"/>
      <c r="C15" s="599"/>
      <c r="D15" s="599"/>
      <c r="E15" s="599"/>
      <c r="F15" s="600"/>
      <c r="G15" s="712"/>
      <c r="H15" s="713"/>
      <c r="I15" s="698" t="s">
        <v>50</v>
      </c>
      <c r="J15" s="699"/>
      <c r="K15" s="699"/>
      <c r="L15" s="699"/>
      <c r="M15" s="699"/>
      <c r="N15" s="699"/>
      <c r="O15" s="700"/>
      <c r="P15" s="641" t="s">
        <v>636</v>
      </c>
      <c r="Q15" s="642"/>
      <c r="R15" s="642"/>
      <c r="S15" s="642"/>
      <c r="T15" s="642"/>
      <c r="U15" s="642"/>
      <c r="V15" s="643"/>
      <c r="W15" s="641" t="s">
        <v>636</v>
      </c>
      <c r="X15" s="642"/>
      <c r="Y15" s="642"/>
      <c r="Z15" s="642"/>
      <c r="AA15" s="642"/>
      <c r="AB15" s="642"/>
      <c r="AC15" s="643"/>
      <c r="AD15" s="641" t="s">
        <v>636</v>
      </c>
      <c r="AE15" s="642"/>
      <c r="AF15" s="642"/>
      <c r="AG15" s="642"/>
      <c r="AH15" s="642"/>
      <c r="AI15" s="642"/>
      <c r="AJ15" s="643"/>
      <c r="AK15" s="641" t="s">
        <v>636</v>
      </c>
      <c r="AL15" s="642"/>
      <c r="AM15" s="642"/>
      <c r="AN15" s="642"/>
      <c r="AO15" s="642"/>
      <c r="AP15" s="642"/>
      <c r="AQ15" s="643"/>
      <c r="AR15" s="641"/>
      <c r="AS15" s="642"/>
      <c r="AT15" s="642"/>
      <c r="AU15" s="642"/>
      <c r="AV15" s="642"/>
      <c r="AW15" s="642"/>
      <c r="AX15" s="790"/>
    </row>
    <row r="16" spans="1:50" ht="21" customHeight="1" x14ac:dyDescent="0.15">
      <c r="A16" s="598"/>
      <c r="B16" s="599"/>
      <c r="C16" s="599"/>
      <c r="D16" s="599"/>
      <c r="E16" s="599"/>
      <c r="F16" s="600"/>
      <c r="G16" s="712"/>
      <c r="H16" s="713"/>
      <c r="I16" s="698" t="s">
        <v>51</v>
      </c>
      <c r="J16" s="699"/>
      <c r="K16" s="699"/>
      <c r="L16" s="699"/>
      <c r="M16" s="699"/>
      <c r="N16" s="699"/>
      <c r="O16" s="700"/>
      <c r="P16" s="641" t="s">
        <v>636</v>
      </c>
      <c r="Q16" s="642"/>
      <c r="R16" s="642"/>
      <c r="S16" s="642"/>
      <c r="T16" s="642"/>
      <c r="U16" s="642"/>
      <c r="V16" s="643"/>
      <c r="W16" s="641" t="s">
        <v>636</v>
      </c>
      <c r="X16" s="642"/>
      <c r="Y16" s="642"/>
      <c r="Z16" s="642"/>
      <c r="AA16" s="642"/>
      <c r="AB16" s="642"/>
      <c r="AC16" s="643"/>
      <c r="AD16" s="641" t="s">
        <v>636</v>
      </c>
      <c r="AE16" s="642"/>
      <c r="AF16" s="642"/>
      <c r="AG16" s="642"/>
      <c r="AH16" s="642"/>
      <c r="AI16" s="642"/>
      <c r="AJ16" s="643"/>
      <c r="AK16" s="641" t="s">
        <v>636</v>
      </c>
      <c r="AL16" s="642"/>
      <c r="AM16" s="642"/>
      <c r="AN16" s="642"/>
      <c r="AO16" s="642"/>
      <c r="AP16" s="642"/>
      <c r="AQ16" s="643"/>
      <c r="AR16" s="744"/>
      <c r="AS16" s="745"/>
      <c r="AT16" s="745"/>
      <c r="AU16" s="745"/>
      <c r="AV16" s="745"/>
      <c r="AW16" s="745"/>
      <c r="AX16" s="746"/>
    </row>
    <row r="17" spans="1:50" ht="24.75" customHeight="1" x14ac:dyDescent="0.15">
      <c r="A17" s="598"/>
      <c r="B17" s="599"/>
      <c r="C17" s="599"/>
      <c r="D17" s="599"/>
      <c r="E17" s="599"/>
      <c r="F17" s="600"/>
      <c r="G17" s="712"/>
      <c r="H17" s="713"/>
      <c r="I17" s="698" t="s">
        <v>49</v>
      </c>
      <c r="J17" s="749"/>
      <c r="K17" s="749"/>
      <c r="L17" s="749"/>
      <c r="M17" s="749"/>
      <c r="N17" s="749"/>
      <c r="O17" s="750"/>
      <c r="P17" s="641" t="s">
        <v>636</v>
      </c>
      <c r="Q17" s="642"/>
      <c r="R17" s="642"/>
      <c r="S17" s="642"/>
      <c r="T17" s="642"/>
      <c r="U17" s="642"/>
      <c r="V17" s="643"/>
      <c r="W17" s="641" t="s">
        <v>636</v>
      </c>
      <c r="X17" s="642"/>
      <c r="Y17" s="642"/>
      <c r="Z17" s="642"/>
      <c r="AA17" s="642"/>
      <c r="AB17" s="642"/>
      <c r="AC17" s="643"/>
      <c r="AD17" s="641">
        <v>-7</v>
      </c>
      <c r="AE17" s="642"/>
      <c r="AF17" s="642"/>
      <c r="AG17" s="642"/>
      <c r="AH17" s="642"/>
      <c r="AI17" s="642"/>
      <c r="AJ17" s="643"/>
      <c r="AK17" s="641" t="s">
        <v>636</v>
      </c>
      <c r="AL17" s="642"/>
      <c r="AM17" s="642"/>
      <c r="AN17" s="642"/>
      <c r="AO17" s="642"/>
      <c r="AP17" s="642"/>
      <c r="AQ17" s="643"/>
      <c r="AR17" s="920"/>
      <c r="AS17" s="920"/>
      <c r="AT17" s="920"/>
      <c r="AU17" s="920"/>
      <c r="AV17" s="920"/>
      <c r="AW17" s="920"/>
      <c r="AX17" s="921"/>
    </row>
    <row r="18" spans="1:50" ht="24.75" customHeight="1" x14ac:dyDescent="0.15">
      <c r="A18" s="598"/>
      <c r="B18" s="599"/>
      <c r="C18" s="599"/>
      <c r="D18" s="599"/>
      <c r="E18" s="599"/>
      <c r="F18" s="600"/>
      <c r="G18" s="714"/>
      <c r="H18" s="715"/>
      <c r="I18" s="703" t="s">
        <v>20</v>
      </c>
      <c r="J18" s="704"/>
      <c r="K18" s="704"/>
      <c r="L18" s="704"/>
      <c r="M18" s="704"/>
      <c r="N18" s="704"/>
      <c r="O18" s="705"/>
      <c r="P18" s="871">
        <f>SUM(P13:V17)</f>
        <v>547</v>
      </c>
      <c r="Q18" s="872"/>
      <c r="R18" s="872"/>
      <c r="S18" s="872"/>
      <c r="T18" s="872"/>
      <c r="U18" s="872"/>
      <c r="V18" s="873"/>
      <c r="W18" s="871">
        <f>SUM(W13:AC17)</f>
        <v>697</v>
      </c>
      <c r="X18" s="872"/>
      <c r="Y18" s="872"/>
      <c r="Z18" s="872"/>
      <c r="AA18" s="872"/>
      <c r="AB18" s="872"/>
      <c r="AC18" s="873"/>
      <c r="AD18" s="871">
        <f>SUM(AD13:AJ17)</f>
        <v>843</v>
      </c>
      <c r="AE18" s="872"/>
      <c r="AF18" s="872"/>
      <c r="AG18" s="872"/>
      <c r="AH18" s="872"/>
      <c r="AI18" s="872"/>
      <c r="AJ18" s="873"/>
      <c r="AK18" s="871">
        <f>SUM(AK13:AQ17)</f>
        <v>832</v>
      </c>
      <c r="AL18" s="872"/>
      <c r="AM18" s="872"/>
      <c r="AN18" s="872"/>
      <c r="AO18" s="872"/>
      <c r="AP18" s="872"/>
      <c r="AQ18" s="873"/>
      <c r="AR18" s="871">
        <f>SUM(AR13:AX17)</f>
        <v>0</v>
      </c>
      <c r="AS18" s="872"/>
      <c r="AT18" s="872"/>
      <c r="AU18" s="872"/>
      <c r="AV18" s="872"/>
      <c r="AW18" s="872"/>
      <c r="AX18" s="874"/>
    </row>
    <row r="19" spans="1:50" ht="24.75" customHeight="1" x14ac:dyDescent="0.15">
      <c r="A19" s="598"/>
      <c r="B19" s="599"/>
      <c r="C19" s="599"/>
      <c r="D19" s="599"/>
      <c r="E19" s="599"/>
      <c r="F19" s="600"/>
      <c r="G19" s="869" t="s">
        <v>9</v>
      </c>
      <c r="H19" s="870"/>
      <c r="I19" s="870"/>
      <c r="J19" s="870"/>
      <c r="K19" s="870"/>
      <c r="L19" s="870"/>
      <c r="M19" s="870"/>
      <c r="N19" s="870"/>
      <c r="O19" s="870"/>
      <c r="P19" s="641">
        <v>455</v>
      </c>
      <c r="Q19" s="642"/>
      <c r="R19" s="642"/>
      <c r="S19" s="642"/>
      <c r="T19" s="642"/>
      <c r="U19" s="642"/>
      <c r="V19" s="643"/>
      <c r="W19" s="641">
        <v>587</v>
      </c>
      <c r="X19" s="642"/>
      <c r="Y19" s="642"/>
      <c r="Z19" s="642"/>
      <c r="AA19" s="642"/>
      <c r="AB19" s="642"/>
      <c r="AC19" s="643"/>
      <c r="AD19" s="641">
        <v>729</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9" t="s">
        <v>10</v>
      </c>
      <c r="H20" s="870"/>
      <c r="I20" s="870"/>
      <c r="J20" s="870"/>
      <c r="K20" s="870"/>
      <c r="L20" s="870"/>
      <c r="M20" s="870"/>
      <c r="N20" s="870"/>
      <c r="O20" s="870"/>
      <c r="P20" s="301">
        <f>IF(P18=0, "-", SUM(P19)/P18)</f>
        <v>0.8318098720292505</v>
      </c>
      <c r="Q20" s="301"/>
      <c r="R20" s="301"/>
      <c r="S20" s="301"/>
      <c r="T20" s="301"/>
      <c r="U20" s="301"/>
      <c r="V20" s="301"/>
      <c r="W20" s="301">
        <f t="shared" ref="W20" si="0">IF(W18=0, "-", SUM(W19)/W18)</f>
        <v>0.84218077474892394</v>
      </c>
      <c r="X20" s="301"/>
      <c r="Y20" s="301"/>
      <c r="Z20" s="301"/>
      <c r="AA20" s="301"/>
      <c r="AB20" s="301"/>
      <c r="AC20" s="301"/>
      <c r="AD20" s="301">
        <f t="shared" ref="AD20" si="1">IF(AD18=0, "-", SUM(AD19)/AD18)</f>
        <v>0.86476868327402134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2"/>
      <c r="B21" s="843"/>
      <c r="C21" s="843"/>
      <c r="D21" s="843"/>
      <c r="E21" s="843"/>
      <c r="F21" s="969"/>
      <c r="G21" s="299" t="s">
        <v>274</v>
      </c>
      <c r="H21" s="300"/>
      <c r="I21" s="300"/>
      <c r="J21" s="300"/>
      <c r="K21" s="300"/>
      <c r="L21" s="300"/>
      <c r="M21" s="300"/>
      <c r="N21" s="300"/>
      <c r="O21" s="300"/>
      <c r="P21" s="301">
        <f>IF(P19=0, "-", SUM(P19)/SUM(P13,P14))</f>
        <v>0.8318098720292505</v>
      </c>
      <c r="Q21" s="301"/>
      <c r="R21" s="301"/>
      <c r="S21" s="301"/>
      <c r="T21" s="301"/>
      <c r="U21" s="301"/>
      <c r="V21" s="301"/>
      <c r="W21" s="301">
        <f t="shared" ref="W21" si="2">IF(W19=0, "-", SUM(W19)/SUM(W13,W14))</f>
        <v>0.84218077474892394</v>
      </c>
      <c r="X21" s="301"/>
      <c r="Y21" s="301"/>
      <c r="Z21" s="301"/>
      <c r="AA21" s="301"/>
      <c r="AB21" s="301"/>
      <c r="AC21" s="301"/>
      <c r="AD21" s="301">
        <f t="shared" ref="AD21" si="3">IF(AD19=0, "-", SUM(AD19)/SUM(AD13,AD14))</f>
        <v>0.85764705882352943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5" t="s">
        <v>628</v>
      </c>
      <c r="B22" s="976"/>
      <c r="C22" s="976"/>
      <c r="D22" s="976"/>
      <c r="E22" s="976"/>
      <c r="F22" s="977"/>
      <c r="G22" s="971" t="s">
        <v>254</v>
      </c>
      <c r="H22" s="207"/>
      <c r="I22" s="207"/>
      <c r="J22" s="207"/>
      <c r="K22" s="207"/>
      <c r="L22" s="207"/>
      <c r="M22" s="207"/>
      <c r="N22" s="207"/>
      <c r="O22" s="208"/>
      <c r="P22" s="936" t="s">
        <v>626</v>
      </c>
      <c r="Q22" s="207"/>
      <c r="R22" s="207"/>
      <c r="S22" s="207"/>
      <c r="T22" s="207"/>
      <c r="U22" s="207"/>
      <c r="V22" s="208"/>
      <c r="W22" s="936" t="s">
        <v>627</v>
      </c>
      <c r="X22" s="207"/>
      <c r="Y22" s="207"/>
      <c r="Z22" s="207"/>
      <c r="AA22" s="207"/>
      <c r="AB22" s="207"/>
      <c r="AC22" s="208"/>
      <c r="AD22" s="936" t="s">
        <v>253</v>
      </c>
      <c r="AE22" s="207"/>
      <c r="AF22" s="207"/>
      <c r="AG22" s="207"/>
      <c r="AH22" s="207"/>
      <c r="AI22" s="207"/>
      <c r="AJ22" s="207"/>
      <c r="AK22" s="207"/>
      <c r="AL22" s="207"/>
      <c r="AM22" s="207"/>
      <c r="AN22" s="207"/>
      <c r="AO22" s="207"/>
      <c r="AP22" s="207"/>
      <c r="AQ22" s="207"/>
      <c r="AR22" s="207"/>
      <c r="AS22" s="207"/>
      <c r="AT22" s="207"/>
      <c r="AU22" s="207"/>
      <c r="AV22" s="207"/>
      <c r="AW22" s="207"/>
      <c r="AX22" s="984"/>
    </row>
    <row r="23" spans="1:50" ht="25.5" customHeight="1" x14ac:dyDescent="0.15">
      <c r="A23" s="978"/>
      <c r="B23" s="979"/>
      <c r="C23" s="979"/>
      <c r="D23" s="979"/>
      <c r="E23" s="979"/>
      <c r="F23" s="980"/>
      <c r="G23" s="972" t="s">
        <v>652</v>
      </c>
      <c r="H23" s="973"/>
      <c r="I23" s="973"/>
      <c r="J23" s="973"/>
      <c r="K23" s="973"/>
      <c r="L23" s="973"/>
      <c r="M23" s="973"/>
      <c r="N23" s="973"/>
      <c r="O23" s="974"/>
      <c r="P23" s="922">
        <v>654</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653</v>
      </c>
      <c r="H24" s="939"/>
      <c r="I24" s="939"/>
      <c r="J24" s="939"/>
      <c r="K24" s="939"/>
      <c r="L24" s="939"/>
      <c r="M24" s="939"/>
      <c r="N24" s="939"/>
      <c r="O24" s="940"/>
      <c r="P24" s="641">
        <v>117</v>
      </c>
      <c r="Q24" s="642"/>
      <c r="R24" s="642"/>
      <c r="S24" s="642"/>
      <c r="T24" s="642"/>
      <c r="U24" s="642"/>
      <c r="V24" s="643"/>
      <c r="W24" s="641"/>
      <c r="X24" s="642"/>
      <c r="Y24" s="642"/>
      <c r="Z24" s="642"/>
      <c r="AA24" s="642"/>
      <c r="AB24" s="642"/>
      <c r="AC24" s="64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654</v>
      </c>
      <c r="H25" s="939"/>
      <c r="I25" s="939"/>
      <c r="J25" s="939"/>
      <c r="K25" s="939"/>
      <c r="L25" s="939"/>
      <c r="M25" s="939"/>
      <c r="N25" s="939"/>
      <c r="O25" s="940"/>
      <c r="P25" s="641">
        <v>47</v>
      </c>
      <c r="Q25" s="642"/>
      <c r="R25" s="642"/>
      <c r="S25" s="642"/>
      <c r="T25" s="642"/>
      <c r="U25" s="642"/>
      <c r="V25" s="643"/>
      <c r="W25" s="641"/>
      <c r="X25" s="642"/>
      <c r="Y25" s="642"/>
      <c r="Z25" s="642"/>
      <c r="AA25" s="642"/>
      <c r="AB25" s="642"/>
      <c r="AC25" s="64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t="s">
        <v>655</v>
      </c>
      <c r="H26" s="939"/>
      <c r="I26" s="939"/>
      <c r="J26" s="939"/>
      <c r="K26" s="939"/>
      <c r="L26" s="939"/>
      <c r="M26" s="939"/>
      <c r="N26" s="939"/>
      <c r="O26" s="940"/>
      <c r="P26" s="641">
        <v>13</v>
      </c>
      <c r="Q26" s="642"/>
      <c r="R26" s="642"/>
      <c r="S26" s="642"/>
      <c r="T26" s="642"/>
      <c r="U26" s="642"/>
      <c r="V26" s="643"/>
      <c r="W26" s="641"/>
      <c r="X26" s="642"/>
      <c r="Y26" s="642"/>
      <c r="Z26" s="642"/>
      <c r="AA26" s="642"/>
      <c r="AB26" s="642"/>
      <c r="AC26" s="64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t="s">
        <v>656</v>
      </c>
      <c r="H27" s="939"/>
      <c r="I27" s="939"/>
      <c r="J27" s="939"/>
      <c r="K27" s="939"/>
      <c r="L27" s="939"/>
      <c r="M27" s="939"/>
      <c r="N27" s="939"/>
      <c r="O27" s="940"/>
      <c r="P27" s="641">
        <v>1</v>
      </c>
      <c r="Q27" s="642"/>
      <c r="R27" s="642"/>
      <c r="S27" s="642"/>
      <c r="T27" s="642"/>
      <c r="U27" s="642"/>
      <c r="V27" s="643"/>
      <c r="W27" s="641"/>
      <c r="X27" s="642"/>
      <c r="Y27" s="642"/>
      <c r="Z27" s="642"/>
      <c r="AA27" s="642"/>
      <c r="AB27" s="642"/>
      <c r="AC27" s="64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41" t="s">
        <v>258</v>
      </c>
      <c r="H28" s="942"/>
      <c r="I28" s="942"/>
      <c r="J28" s="942"/>
      <c r="K28" s="942"/>
      <c r="L28" s="942"/>
      <c r="M28" s="942"/>
      <c r="N28" s="942"/>
      <c r="O28" s="943"/>
      <c r="P28" s="871">
        <f>P29-SUM(P23:P27)</f>
        <v>0</v>
      </c>
      <c r="Q28" s="872"/>
      <c r="R28" s="872"/>
      <c r="S28" s="872"/>
      <c r="T28" s="872"/>
      <c r="U28" s="872"/>
      <c r="V28" s="873"/>
      <c r="W28" s="871">
        <f>W29-SUM(W23:W27)</f>
        <v>0</v>
      </c>
      <c r="X28" s="872"/>
      <c r="Y28" s="872"/>
      <c r="Z28" s="872"/>
      <c r="AA28" s="872"/>
      <c r="AB28" s="872"/>
      <c r="AC28" s="873"/>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255</v>
      </c>
      <c r="H29" s="945"/>
      <c r="I29" s="945"/>
      <c r="J29" s="945"/>
      <c r="K29" s="945"/>
      <c r="L29" s="945"/>
      <c r="M29" s="945"/>
      <c r="N29" s="945"/>
      <c r="O29" s="946"/>
      <c r="P29" s="641">
        <f>AK13</f>
        <v>832</v>
      </c>
      <c r="Q29" s="642"/>
      <c r="R29" s="642"/>
      <c r="S29" s="642"/>
      <c r="T29" s="642"/>
      <c r="U29" s="642"/>
      <c r="V29" s="643"/>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4" t="s">
        <v>270</v>
      </c>
      <c r="B30" s="855"/>
      <c r="C30" s="855"/>
      <c r="D30" s="855"/>
      <c r="E30" s="855"/>
      <c r="F30" s="856"/>
      <c r="G30" s="760" t="s">
        <v>145</v>
      </c>
      <c r="H30" s="761"/>
      <c r="I30" s="761"/>
      <c r="J30" s="761"/>
      <c r="K30" s="761"/>
      <c r="L30" s="761"/>
      <c r="M30" s="761"/>
      <c r="N30" s="761"/>
      <c r="O30" s="762"/>
      <c r="P30" s="850" t="s">
        <v>58</v>
      </c>
      <c r="Q30" s="761"/>
      <c r="R30" s="761"/>
      <c r="S30" s="761"/>
      <c r="T30" s="761"/>
      <c r="U30" s="761"/>
      <c r="V30" s="761"/>
      <c r="W30" s="761"/>
      <c r="X30" s="762"/>
      <c r="Y30" s="847"/>
      <c r="Z30" s="848"/>
      <c r="AA30" s="849"/>
      <c r="AB30" s="851" t="s">
        <v>11</v>
      </c>
      <c r="AC30" s="852"/>
      <c r="AD30" s="853"/>
      <c r="AE30" s="851" t="s">
        <v>309</v>
      </c>
      <c r="AF30" s="852"/>
      <c r="AG30" s="852"/>
      <c r="AH30" s="853"/>
      <c r="AI30" s="917" t="s">
        <v>331</v>
      </c>
      <c r="AJ30" s="917"/>
      <c r="AK30" s="917"/>
      <c r="AL30" s="851"/>
      <c r="AM30" s="917" t="s">
        <v>428</v>
      </c>
      <c r="AN30" s="917"/>
      <c r="AO30" s="917"/>
      <c r="AP30" s="851"/>
      <c r="AQ30" s="754" t="s">
        <v>184</v>
      </c>
      <c r="AR30" s="755"/>
      <c r="AS30" s="755"/>
      <c r="AT30" s="756"/>
      <c r="AU30" s="761" t="s">
        <v>133</v>
      </c>
      <c r="AV30" s="761"/>
      <c r="AW30" s="761"/>
      <c r="AX30" s="91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18"/>
      <c r="AJ31" s="918"/>
      <c r="AK31" s="918"/>
      <c r="AL31" s="392"/>
      <c r="AM31" s="918"/>
      <c r="AN31" s="918"/>
      <c r="AO31" s="918"/>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674</v>
      </c>
      <c r="H32" s="549"/>
      <c r="I32" s="549"/>
      <c r="J32" s="549"/>
      <c r="K32" s="549"/>
      <c r="L32" s="549"/>
      <c r="M32" s="549"/>
      <c r="N32" s="549"/>
      <c r="O32" s="550"/>
      <c r="P32" s="93" t="s">
        <v>637</v>
      </c>
      <c r="Q32" s="93"/>
      <c r="R32" s="93"/>
      <c r="S32" s="93"/>
      <c r="T32" s="93"/>
      <c r="U32" s="93"/>
      <c r="V32" s="93"/>
      <c r="W32" s="93"/>
      <c r="X32" s="94"/>
      <c r="Y32" s="455" t="s">
        <v>12</v>
      </c>
      <c r="Z32" s="515"/>
      <c r="AA32" s="516"/>
      <c r="AB32" s="452" t="s">
        <v>14</v>
      </c>
      <c r="AC32" s="453"/>
      <c r="AD32" s="454"/>
      <c r="AE32" s="203">
        <v>58.5</v>
      </c>
      <c r="AF32" s="204"/>
      <c r="AG32" s="204"/>
      <c r="AH32" s="204"/>
      <c r="AI32" s="203">
        <v>58.2</v>
      </c>
      <c r="AJ32" s="204"/>
      <c r="AK32" s="204"/>
      <c r="AL32" s="204"/>
      <c r="AM32" s="203">
        <v>56.4</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446" t="s">
        <v>14</v>
      </c>
      <c r="AC33" s="447"/>
      <c r="AD33" s="448"/>
      <c r="AE33" s="203">
        <v>50</v>
      </c>
      <c r="AF33" s="204"/>
      <c r="AG33" s="204"/>
      <c r="AH33" s="204"/>
      <c r="AI33" s="203">
        <v>54.9</v>
      </c>
      <c r="AJ33" s="204"/>
      <c r="AK33" s="204"/>
      <c r="AL33" s="204"/>
      <c r="AM33" s="203">
        <v>57.3</v>
      </c>
      <c r="AN33" s="204"/>
      <c r="AO33" s="204"/>
      <c r="AP33" s="204"/>
      <c r="AQ33" s="321" t="s">
        <v>667</v>
      </c>
      <c r="AR33" s="193"/>
      <c r="AS33" s="193"/>
      <c r="AT33" s="322"/>
      <c r="AU33" s="204">
        <v>57.7</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117</v>
      </c>
      <c r="AF34" s="204"/>
      <c r="AG34" s="204"/>
      <c r="AH34" s="204"/>
      <c r="AI34" s="203">
        <v>106</v>
      </c>
      <c r="AJ34" s="204"/>
      <c r="AK34" s="204"/>
      <c r="AL34" s="204"/>
      <c r="AM34" s="203">
        <v>98.4</v>
      </c>
      <c r="AN34" s="204"/>
      <c r="AO34" s="204"/>
      <c r="AP34" s="204"/>
      <c r="AQ34" s="321" t="s">
        <v>636</v>
      </c>
      <c r="AR34" s="193"/>
      <c r="AS34" s="193"/>
      <c r="AT34" s="322"/>
      <c r="AU34" s="204" t="s">
        <v>636</v>
      </c>
      <c r="AV34" s="204"/>
      <c r="AW34" s="204"/>
      <c r="AX34" s="206"/>
    </row>
    <row r="35" spans="1:51" ht="23.25" customHeight="1" x14ac:dyDescent="0.15">
      <c r="A35" s="213" t="s">
        <v>299</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91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91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27" t="s">
        <v>133</v>
      </c>
      <c r="AV51" s="927"/>
      <c r="AW51" s="927"/>
      <c r="AX51" s="92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27" t="s">
        <v>133</v>
      </c>
      <c r="AV58" s="927"/>
      <c r="AW58" s="927"/>
      <c r="AX58" s="92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83"/>
      <c r="AF77" s="884"/>
      <c r="AG77" s="884"/>
      <c r="AH77" s="884"/>
      <c r="AI77" s="883"/>
      <c r="AJ77" s="884"/>
      <c r="AK77" s="884"/>
      <c r="AL77" s="884"/>
      <c r="AM77" s="883"/>
      <c r="AN77" s="884"/>
      <c r="AO77" s="884"/>
      <c r="AP77" s="884"/>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70"/>
      <c r="AY79">
        <f>COUNTIF($AR$79,"☑")</f>
        <v>0</v>
      </c>
    </row>
    <row r="80" spans="1:51" ht="18.75" hidden="1" customHeight="1" x14ac:dyDescent="0.15">
      <c r="A80" s="85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8"/>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7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8"/>
      <c r="AY82">
        <f t="shared" ref="AY82:AY89" si="10">$AY$80</f>
        <v>0</v>
      </c>
    </row>
    <row r="83" spans="1:60" ht="22.5" hidden="1" customHeight="1" x14ac:dyDescent="0.15">
      <c r="A83" s="858"/>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7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80"/>
      <c r="AY83">
        <f t="shared" si="10"/>
        <v>0</v>
      </c>
    </row>
    <row r="84" spans="1:60" ht="19.5" hidden="1" customHeight="1" x14ac:dyDescent="0.15">
      <c r="A84" s="858"/>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81"/>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82"/>
      <c r="AY84">
        <f t="shared" si="10"/>
        <v>0</v>
      </c>
    </row>
    <row r="85" spans="1:60" ht="18.75" hidden="1" customHeight="1" x14ac:dyDescent="0.15">
      <c r="A85" s="85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5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8" t="s">
        <v>13</v>
      </c>
      <c r="Z99" s="889"/>
      <c r="AA99" s="890"/>
      <c r="AB99" s="885" t="s">
        <v>14</v>
      </c>
      <c r="AC99" s="886"/>
      <c r="AD99" s="88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7"/>
      <c r="Z100" s="848"/>
      <c r="AA100" s="849"/>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638</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v>4619</v>
      </c>
      <c r="AF101" s="267"/>
      <c r="AG101" s="267"/>
      <c r="AH101" s="267"/>
      <c r="AI101" s="267">
        <v>5778</v>
      </c>
      <c r="AJ101" s="267"/>
      <c r="AK101" s="267"/>
      <c r="AL101" s="267"/>
      <c r="AM101" s="267">
        <v>5598</v>
      </c>
      <c r="AN101" s="267"/>
      <c r="AO101" s="267"/>
      <c r="AP101" s="267"/>
      <c r="AQ101" s="267" t="s">
        <v>636</v>
      </c>
      <c r="AR101" s="267"/>
      <c r="AS101" s="267"/>
      <c r="AT101" s="267"/>
      <c r="AU101" s="203" t="s">
        <v>657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v>4308</v>
      </c>
      <c r="AF102" s="267"/>
      <c r="AG102" s="267"/>
      <c r="AH102" s="267"/>
      <c r="AI102" s="267">
        <v>5867</v>
      </c>
      <c r="AJ102" s="267"/>
      <c r="AK102" s="267"/>
      <c r="AL102" s="267"/>
      <c r="AM102" s="267">
        <v>7007</v>
      </c>
      <c r="AN102" s="267"/>
      <c r="AO102" s="267"/>
      <c r="AP102" s="267"/>
      <c r="AQ102" s="267">
        <v>6580</v>
      </c>
      <c r="AR102" s="267"/>
      <c r="AS102" s="267"/>
      <c r="AT102" s="267"/>
      <c r="AU102" s="210" t="s">
        <v>667</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463</v>
      </c>
      <c r="AR115" s="576"/>
      <c r="AS115" s="576"/>
      <c r="AT115" s="576"/>
      <c r="AU115" s="576"/>
      <c r="AV115" s="576"/>
      <c r="AW115" s="576"/>
      <c r="AX115" s="577"/>
    </row>
    <row r="116" spans="1:51" ht="23.25" customHeight="1" x14ac:dyDescent="0.15">
      <c r="A116" s="420"/>
      <c r="B116" s="421"/>
      <c r="C116" s="421"/>
      <c r="D116" s="421"/>
      <c r="E116" s="421"/>
      <c r="F116" s="422"/>
      <c r="G116" s="372" t="s">
        <v>658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641</v>
      </c>
      <c r="AC116" s="447"/>
      <c r="AD116" s="448"/>
      <c r="AE116" s="267">
        <v>168210</v>
      </c>
      <c r="AF116" s="267"/>
      <c r="AG116" s="267"/>
      <c r="AH116" s="267"/>
      <c r="AI116" s="267">
        <v>174563</v>
      </c>
      <c r="AJ116" s="267"/>
      <c r="AK116" s="267"/>
      <c r="AL116" s="267"/>
      <c r="AM116" s="267">
        <v>230941</v>
      </c>
      <c r="AN116" s="267"/>
      <c r="AO116" s="267"/>
      <c r="AP116" s="267"/>
      <c r="AQ116" s="203">
        <v>219076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640</v>
      </c>
      <c r="AC117" s="457"/>
      <c r="AD117" s="458"/>
      <c r="AE117" s="574" t="s">
        <v>659</v>
      </c>
      <c r="AF117" s="535"/>
      <c r="AG117" s="535"/>
      <c r="AH117" s="535"/>
      <c r="AI117" s="574" t="s">
        <v>660</v>
      </c>
      <c r="AJ117" s="535"/>
      <c r="AK117" s="535"/>
      <c r="AL117" s="535"/>
      <c r="AM117" s="574" t="s">
        <v>707</v>
      </c>
      <c r="AN117" s="535"/>
      <c r="AO117" s="535"/>
      <c r="AP117" s="535"/>
      <c r="AQ117" s="535" t="s">
        <v>708</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463</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463</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463</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3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33"/>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29"/>
      <c r="Z127" s="930"/>
      <c r="AA127" s="931"/>
      <c r="AB127" s="392" t="s">
        <v>11</v>
      </c>
      <c r="AC127" s="393"/>
      <c r="AD127" s="394"/>
      <c r="AE127" s="232" t="s">
        <v>309</v>
      </c>
      <c r="AF127" s="232"/>
      <c r="AG127" s="232"/>
      <c r="AH127" s="232"/>
      <c r="AI127" s="232" t="s">
        <v>331</v>
      </c>
      <c r="AJ127" s="232"/>
      <c r="AK127" s="232"/>
      <c r="AL127" s="232"/>
      <c r="AM127" s="232" t="s">
        <v>428</v>
      </c>
      <c r="AN127" s="232"/>
      <c r="AO127" s="232"/>
      <c r="AP127" s="232"/>
      <c r="AQ127" s="575" t="s">
        <v>463</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657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661</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30.9</v>
      </c>
      <c r="AF134" s="666"/>
      <c r="AG134" s="666"/>
      <c r="AH134" s="667"/>
      <c r="AI134" s="192">
        <v>29.2</v>
      </c>
      <c r="AJ134" s="666"/>
      <c r="AK134" s="666"/>
      <c r="AL134" s="667"/>
      <c r="AM134" s="192">
        <v>24.6</v>
      </c>
      <c r="AN134" s="666" t="s">
        <v>636</v>
      </c>
      <c r="AO134" s="666"/>
      <c r="AP134" s="667"/>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30.9</v>
      </c>
      <c r="AF135" s="193"/>
      <c r="AG135" s="193"/>
      <c r="AH135" s="193"/>
      <c r="AI135" s="192">
        <v>30.8</v>
      </c>
      <c r="AJ135" s="193"/>
      <c r="AK135" s="193"/>
      <c r="AL135" s="193"/>
      <c r="AM135" s="192">
        <v>29.7</v>
      </c>
      <c r="AN135" s="193"/>
      <c r="AO135" s="193"/>
      <c r="AP135" s="193"/>
      <c r="AQ135" s="192" t="s">
        <v>636</v>
      </c>
      <c r="AR135" s="193"/>
      <c r="AS135" s="193"/>
      <c r="AT135" s="193"/>
      <c r="AU135" s="192">
        <v>25.2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34"/>
      <c r="E430" s="160" t="s">
        <v>318</v>
      </c>
      <c r="F430" s="891"/>
      <c r="G430" s="892" t="s">
        <v>204</v>
      </c>
      <c r="H430" s="111"/>
      <c r="I430" s="111"/>
      <c r="J430" s="893" t="s">
        <v>635</v>
      </c>
      <c r="K430" s="894"/>
      <c r="L430" s="894"/>
      <c r="M430" s="894"/>
      <c r="N430" s="894"/>
      <c r="O430" s="894"/>
      <c r="P430" s="894"/>
      <c r="Q430" s="894"/>
      <c r="R430" s="894"/>
      <c r="S430" s="894"/>
      <c r="T430" s="89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667</v>
      </c>
      <c r="AF432" s="186"/>
      <c r="AG432" s="121" t="s">
        <v>185</v>
      </c>
      <c r="AH432" s="122"/>
      <c r="AI432" s="320"/>
      <c r="AJ432" s="320"/>
      <c r="AK432" s="320"/>
      <c r="AL432" s="142"/>
      <c r="AM432" s="320"/>
      <c r="AN432" s="320"/>
      <c r="AO432" s="320"/>
      <c r="AP432" s="142"/>
      <c r="AQ432" s="235" t="s">
        <v>667</v>
      </c>
      <c r="AR432" s="186"/>
      <c r="AS432" s="121" t="s">
        <v>185</v>
      </c>
      <c r="AT432" s="122"/>
      <c r="AU432" s="186" t="s">
        <v>667</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636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636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636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667</v>
      </c>
      <c r="AF457" s="186"/>
      <c r="AG457" s="121" t="s">
        <v>185</v>
      </c>
      <c r="AH457" s="122"/>
      <c r="AI457" s="320"/>
      <c r="AJ457" s="320"/>
      <c r="AK457" s="320"/>
      <c r="AL457" s="142"/>
      <c r="AM457" s="320"/>
      <c r="AN457" s="320"/>
      <c r="AO457" s="320"/>
      <c r="AP457" s="142"/>
      <c r="AQ457" s="235" t="s">
        <v>667</v>
      </c>
      <c r="AR457" s="186"/>
      <c r="AS457" s="121" t="s">
        <v>185</v>
      </c>
      <c r="AT457" s="122"/>
      <c r="AU457" s="186" t="s">
        <v>667</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636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92" t="s">
        <v>204</v>
      </c>
      <c r="H484" s="111"/>
      <c r="I484" s="111"/>
      <c r="J484" s="893"/>
      <c r="K484" s="894"/>
      <c r="L484" s="894"/>
      <c r="M484" s="894"/>
      <c r="N484" s="894"/>
      <c r="O484" s="894"/>
      <c r="P484" s="894"/>
      <c r="Q484" s="894"/>
      <c r="R484" s="894"/>
      <c r="S484" s="894"/>
      <c r="T484" s="89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92" t="s">
        <v>204</v>
      </c>
      <c r="H538" s="111"/>
      <c r="I538" s="111"/>
      <c r="J538" s="893"/>
      <c r="K538" s="894"/>
      <c r="L538" s="894"/>
      <c r="M538" s="894"/>
      <c r="N538" s="894"/>
      <c r="O538" s="894"/>
      <c r="P538" s="894"/>
      <c r="Q538" s="894"/>
      <c r="R538" s="894"/>
      <c r="S538" s="894"/>
      <c r="T538" s="89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92" t="s">
        <v>204</v>
      </c>
      <c r="H592" s="111"/>
      <c r="I592" s="111"/>
      <c r="J592" s="893"/>
      <c r="K592" s="894"/>
      <c r="L592" s="894"/>
      <c r="M592" s="894"/>
      <c r="N592" s="894"/>
      <c r="O592" s="894"/>
      <c r="P592" s="894"/>
      <c r="Q592" s="894"/>
      <c r="R592" s="894"/>
      <c r="S592" s="894"/>
      <c r="T592" s="89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92" t="s">
        <v>204</v>
      </c>
      <c r="H646" s="111"/>
      <c r="I646" s="111"/>
      <c r="J646" s="893"/>
      <c r="K646" s="894"/>
      <c r="L646" s="894"/>
      <c r="M646" s="894"/>
      <c r="N646" s="894"/>
      <c r="O646" s="894"/>
      <c r="P646" s="894"/>
      <c r="Q646" s="894"/>
      <c r="R646" s="894"/>
      <c r="S646" s="894"/>
      <c r="T646" s="89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14.25" thickBot="1" x14ac:dyDescent="0.2">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9" t="s">
        <v>46</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68.25" customHeight="1" x14ac:dyDescent="0.15">
      <c r="A702" s="863" t="s">
        <v>139</v>
      </c>
      <c r="B702" s="864"/>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634</v>
      </c>
      <c r="AE702" s="327"/>
      <c r="AF702" s="327"/>
      <c r="AG702" s="364" t="s">
        <v>663</v>
      </c>
      <c r="AH702" s="365"/>
      <c r="AI702" s="365"/>
      <c r="AJ702" s="365"/>
      <c r="AK702" s="365"/>
      <c r="AL702" s="365"/>
      <c r="AM702" s="365"/>
      <c r="AN702" s="365"/>
      <c r="AO702" s="365"/>
      <c r="AP702" s="365"/>
      <c r="AQ702" s="365"/>
      <c r="AR702" s="365"/>
      <c r="AS702" s="365"/>
      <c r="AT702" s="365"/>
      <c r="AU702" s="365"/>
      <c r="AV702" s="365"/>
      <c r="AW702" s="365"/>
      <c r="AX702" s="366"/>
    </row>
    <row r="703" spans="1:51" ht="68.25" customHeight="1" x14ac:dyDescent="0.15">
      <c r="A703" s="865"/>
      <c r="B703" s="866"/>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634</v>
      </c>
      <c r="AE703" s="308"/>
      <c r="AF703" s="308"/>
      <c r="AG703" s="89" t="s">
        <v>664</v>
      </c>
      <c r="AH703" s="90"/>
      <c r="AI703" s="90"/>
      <c r="AJ703" s="90"/>
      <c r="AK703" s="90"/>
      <c r="AL703" s="90"/>
      <c r="AM703" s="90"/>
      <c r="AN703" s="90"/>
      <c r="AO703" s="90"/>
      <c r="AP703" s="90"/>
      <c r="AQ703" s="90"/>
      <c r="AR703" s="90"/>
      <c r="AS703" s="90"/>
      <c r="AT703" s="90"/>
      <c r="AU703" s="90"/>
      <c r="AV703" s="90"/>
      <c r="AW703" s="90"/>
      <c r="AX703" s="91"/>
    </row>
    <row r="704" spans="1:51" ht="90" customHeight="1" x14ac:dyDescent="0.15">
      <c r="A704" s="867"/>
      <c r="B704" s="868"/>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634</v>
      </c>
      <c r="AE704" s="770"/>
      <c r="AF704" s="770"/>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5" t="s">
        <v>40</v>
      </c>
      <c r="D705" s="806"/>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7"/>
      <c r="AD705" s="701" t="s">
        <v>634</v>
      </c>
      <c r="AE705" s="702"/>
      <c r="AF705" s="702"/>
      <c r="AG705" s="113" t="s">
        <v>666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81"/>
      <c r="D706" s="782"/>
      <c r="E706" s="717" t="s">
        <v>300</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647</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647</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8" t="s">
        <v>645</v>
      </c>
      <c r="AE708" s="589"/>
      <c r="AF708" s="589"/>
      <c r="AG708" s="729"/>
      <c r="AH708" s="730"/>
      <c r="AI708" s="730"/>
      <c r="AJ708" s="730"/>
      <c r="AK708" s="730"/>
      <c r="AL708" s="730"/>
      <c r="AM708" s="730"/>
      <c r="AN708" s="730"/>
      <c r="AO708" s="730"/>
      <c r="AP708" s="730"/>
      <c r="AQ708" s="730"/>
      <c r="AR708" s="730"/>
      <c r="AS708" s="730"/>
      <c r="AT708" s="730"/>
      <c r="AU708" s="730"/>
      <c r="AV708" s="730"/>
      <c r="AW708" s="730"/>
      <c r="AX708" s="731"/>
    </row>
    <row r="709" spans="1:50" ht="89.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634</v>
      </c>
      <c r="AE709" s="308"/>
      <c r="AF709" s="308"/>
      <c r="AG709" s="89" t="s">
        <v>709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3.7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634</v>
      </c>
      <c r="AE711" s="308"/>
      <c r="AF711" s="308"/>
      <c r="AG711" s="89" t="s">
        <v>710</v>
      </c>
      <c r="AH711" s="90"/>
      <c r="AI711" s="90"/>
      <c r="AJ711" s="90"/>
      <c r="AK711" s="90"/>
      <c r="AL711" s="90"/>
      <c r="AM711" s="90"/>
      <c r="AN711" s="90"/>
      <c r="AO711" s="90"/>
      <c r="AP711" s="90"/>
      <c r="AQ711" s="90"/>
      <c r="AR711" s="90"/>
      <c r="AS711" s="90"/>
      <c r="AT711" s="90"/>
      <c r="AU711" s="90"/>
      <c r="AV711" s="90"/>
      <c r="AW711" s="90"/>
      <c r="AX711" s="91"/>
    </row>
    <row r="712" spans="1:50" ht="66"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9" t="s">
        <v>634</v>
      </c>
      <c r="AE712" s="770"/>
      <c r="AF712" s="770"/>
      <c r="AG712" s="794" t="s">
        <v>711</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6"/>
      <c r="B713" s="628"/>
      <c r="C713" s="950" t="s">
        <v>268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7" t="s">
        <v>645</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51.7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1" t="s">
        <v>634</v>
      </c>
      <c r="AE714" s="792"/>
      <c r="AF714" s="793"/>
      <c r="AG714" s="723" t="s">
        <v>712</v>
      </c>
      <c r="AH714" s="724"/>
      <c r="AI714" s="724"/>
      <c r="AJ714" s="724"/>
      <c r="AK714" s="724"/>
      <c r="AL714" s="724"/>
      <c r="AM714" s="724"/>
      <c r="AN714" s="724"/>
      <c r="AO714" s="724"/>
      <c r="AP714" s="724"/>
      <c r="AQ714" s="724"/>
      <c r="AR714" s="724"/>
      <c r="AS714" s="724"/>
      <c r="AT714" s="724"/>
      <c r="AU714" s="724"/>
      <c r="AV714" s="724"/>
      <c r="AW714" s="724"/>
      <c r="AX714" s="725"/>
    </row>
    <row r="715" spans="1:50" ht="66.75" customHeight="1" x14ac:dyDescent="0.15">
      <c r="A715" s="624"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8" t="s">
        <v>646</v>
      </c>
      <c r="AE715" s="589"/>
      <c r="AF715" s="640"/>
      <c r="AG715" s="729" t="s">
        <v>671</v>
      </c>
      <c r="AH715" s="730"/>
      <c r="AI715" s="730"/>
      <c r="AJ715" s="730"/>
      <c r="AK715" s="730"/>
      <c r="AL715" s="730"/>
      <c r="AM715" s="730"/>
      <c r="AN715" s="730"/>
      <c r="AO715" s="730"/>
      <c r="AP715" s="730"/>
      <c r="AQ715" s="730"/>
      <c r="AR715" s="730"/>
      <c r="AS715" s="730"/>
      <c r="AT715" s="730"/>
      <c r="AU715" s="730"/>
      <c r="AV715" s="730"/>
      <c r="AW715" s="730"/>
      <c r="AX715" s="731"/>
    </row>
    <row r="716" spans="1:50" ht="49.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634</v>
      </c>
      <c r="AE716" s="611"/>
      <c r="AF716" s="611"/>
      <c r="AG716" s="89" t="s">
        <v>713</v>
      </c>
      <c r="AH716" s="90"/>
      <c r="AI716" s="90"/>
      <c r="AJ716" s="90"/>
      <c r="AK716" s="90"/>
      <c r="AL716" s="90"/>
      <c r="AM716" s="90"/>
      <c r="AN716" s="90"/>
      <c r="AO716" s="90"/>
      <c r="AP716" s="90"/>
      <c r="AQ716" s="90"/>
      <c r="AR716" s="90"/>
      <c r="AS716" s="90"/>
      <c r="AT716" s="90"/>
      <c r="AU716" s="90"/>
      <c r="AV716" s="90"/>
      <c r="AW716" s="90"/>
      <c r="AX716" s="91"/>
    </row>
    <row r="717" spans="1:50" ht="84.75"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646</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645</v>
      </c>
      <c r="AE719" s="589"/>
      <c r="AF719" s="589"/>
      <c r="AG719" s="113" t="s">
        <v>667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c r="K721" s="273"/>
      <c r="L721" s="63" t="str">
        <f>IF(M721="","","-")</f>
        <v/>
      </c>
      <c r="M721" s="64"/>
      <c r="N721" s="286" t="s">
        <v>667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6"/>
      <c r="C726" s="799" t="s">
        <v>52</v>
      </c>
      <c r="D726" s="821"/>
      <c r="E726" s="821"/>
      <c r="F726" s="822"/>
      <c r="G726" s="561" t="s">
        <v>714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5" t="s">
        <v>56</v>
      </c>
      <c r="D727" s="736"/>
      <c r="E727" s="736"/>
      <c r="F727" s="737"/>
      <c r="G727" s="559" t="s">
        <v>715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18" t="s">
        <v>675</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57"/>
      <c r="B731" s="658"/>
      <c r="C731" s="658"/>
      <c r="D731" s="658"/>
      <c r="E731" s="659"/>
      <c r="F731" s="716"/>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93" t="s">
        <v>593</v>
      </c>
      <c r="B737" s="196"/>
      <c r="C737" s="196"/>
      <c r="D737" s="197"/>
      <c r="E737" s="957" t="s">
        <v>636</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82"/>
    </row>
    <row r="738" spans="1:51" ht="24.75" customHeight="1" x14ac:dyDescent="0.15">
      <c r="A738" s="346" t="s">
        <v>316</v>
      </c>
      <c r="B738" s="346"/>
      <c r="C738" s="346"/>
      <c r="D738" s="346"/>
      <c r="E738" s="957" t="s">
        <v>636</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46" t="s">
        <v>315</v>
      </c>
      <c r="B739" s="346"/>
      <c r="C739" s="346"/>
      <c r="D739" s="346"/>
      <c r="E739" s="957" t="s">
        <v>636</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46" t="s">
        <v>314</v>
      </c>
      <c r="B740" s="346"/>
      <c r="C740" s="346"/>
      <c r="D740" s="346"/>
      <c r="E740" s="957" t="s">
        <v>701</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46" t="s">
        <v>313</v>
      </c>
      <c r="B741" s="346"/>
      <c r="C741" s="346"/>
      <c r="D741" s="346"/>
      <c r="E741" s="957" t="s">
        <v>702</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46" t="s">
        <v>312</v>
      </c>
      <c r="B742" s="346"/>
      <c r="C742" s="346"/>
      <c r="D742" s="346"/>
      <c r="E742" s="957" t="s">
        <v>703</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46" t="s">
        <v>311</v>
      </c>
      <c r="B743" s="346"/>
      <c r="C743" s="346"/>
      <c r="D743" s="346"/>
      <c r="E743" s="957" t="s">
        <v>704</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46" t="s">
        <v>310</v>
      </c>
      <c r="B744" s="346"/>
      <c r="C744" s="346"/>
      <c r="D744" s="346"/>
      <c r="E744" s="957" t="s">
        <v>705</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46" t="s">
        <v>309</v>
      </c>
      <c r="B745" s="346"/>
      <c r="C745" s="346"/>
      <c r="D745" s="346"/>
      <c r="E745" s="994" t="s">
        <v>706</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46" t="s">
        <v>466</v>
      </c>
      <c r="B746" s="346"/>
      <c r="C746" s="346"/>
      <c r="D746" s="346"/>
      <c r="E746" s="963" t="s">
        <v>644</v>
      </c>
      <c r="F746" s="961"/>
      <c r="G746" s="961"/>
      <c r="H746" s="85" t="str">
        <f>IF(E746="","","-")</f>
        <v>-</v>
      </c>
      <c r="I746" s="961"/>
      <c r="J746" s="961"/>
      <c r="K746" s="85" t="str">
        <f>IF(I746="","","-")</f>
        <v/>
      </c>
      <c r="L746" s="962">
        <v>523</v>
      </c>
      <c r="M746" s="962"/>
      <c r="N746" s="85" t="str">
        <f>IF(O746="","","-")</f>
        <v/>
      </c>
      <c r="O746" s="964"/>
      <c r="P746" s="965"/>
      <c r="Q746" s="963"/>
      <c r="R746" s="961"/>
      <c r="S746" s="961"/>
      <c r="T746" s="85" t="str">
        <f>IF(Q746="","","-")</f>
        <v/>
      </c>
      <c r="U746" s="961"/>
      <c r="V746" s="961"/>
      <c r="W746" s="85" t="str">
        <f>IF(U746="","","-")</f>
        <v/>
      </c>
      <c r="X746" s="962"/>
      <c r="Y746" s="962"/>
      <c r="Z746" s="85" t="str">
        <f>IF(AA746="","","-")</f>
        <v/>
      </c>
      <c r="AA746" s="964"/>
      <c r="AB746" s="965"/>
      <c r="AC746" s="963"/>
      <c r="AD746" s="961"/>
      <c r="AE746" s="961"/>
      <c r="AF746" s="85" t="str">
        <f>IF(AC746="","","-")</f>
        <v/>
      </c>
      <c r="AG746" s="961"/>
      <c r="AH746" s="961"/>
      <c r="AI746" s="85" t="str">
        <f>IF(AG746="","","-")</f>
        <v/>
      </c>
      <c r="AJ746" s="962"/>
      <c r="AK746" s="962"/>
      <c r="AL746" s="85" t="str">
        <f>IF(AM746="","","-")</f>
        <v/>
      </c>
      <c r="AM746" s="964"/>
      <c r="AN746" s="965"/>
      <c r="AO746" s="963"/>
      <c r="AP746" s="961"/>
      <c r="AQ746" s="85" t="str">
        <f>IF(AO746="","","-")</f>
        <v/>
      </c>
      <c r="AR746" s="961"/>
      <c r="AS746" s="961"/>
      <c r="AT746" s="85" t="str">
        <f>IF(AR746="","","-")</f>
        <v/>
      </c>
      <c r="AU746" s="962"/>
      <c r="AV746" s="962"/>
      <c r="AW746" s="85" t="str">
        <f>IF(AX746="","","-")</f>
        <v/>
      </c>
      <c r="AX746" s="88"/>
    </row>
    <row r="747" spans="1:51" ht="24.75" customHeight="1" x14ac:dyDescent="0.15">
      <c r="A747" s="346" t="s">
        <v>428</v>
      </c>
      <c r="B747" s="346"/>
      <c r="C747" s="346"/>
      <c r="D747" s="346"/>
      <c r="E747" s="963" t="s">
        <v>644</v>
      </c>
      <c r="F747" s="961"/>
      <c r="G747" s="961"/>
      <c r="H747" s="85" t="str">
        <f>IF(E747="","","-")</f>
        <v>-</v>
      </c>
      <c r="I747" s="961"/>
      <c r="J747" s="961"/>
      <c r="K747" s="85" t="str">
        <f>IF(I747="","","-")</f>
        <v/>
      </c>
      <c r="L747" s="962">
        <v>529</v>
      </c>
      <c r="M747" s="962"/>
      <c r="N747" s="85" t="str">
        <f>IF(O747="","","-")</f>
        <v/>
      </c>
      <c r="O747" s="964"/>
      <c r="P747" s="965"/>
      <c r="Q747" s="963"/>
      <c r="R747" s="961"/>
      <c r="S747" s="961"/>
      <c r="T747" s="85" t="str">
        <f>IF(Q747="","","-")</f>
        <v/>
      </c>
      <c r="U747" s="961"/>
      <c r="V747" s="961"/>
      <c r="W747" s="85" t="str">
        <f>IF(U747="","","-")</f>
        <v/>
      </c>
      <c r="X747" s="962"/>
      <c r="Y747" s="962"/>
      <c r="Z747" s="85" t="str">
        <f>IF(AA747="","","-")</f>
        <v/>
      </c>
      <c r="AA747" s="964"/>
      <c r="AB747" s="965"/>
      <c r="AC747" s="963"/>
      <c r="AD747" s="961"/>
      <c r="AE747" s="961"/>
      <c r="AF747" s="85" t="str">
        <f>IF(AC747="","","-")</f>
        <v/>
      </c>
      <c r="AG747" s="961"/>
      <c r="AH747" s="961"/>
      <c r="AI747" s="85" t="str">
        <f>IF(AG747="","","-")</f>
        <v/>
      </c>
      <c r="AJ747" s="962"/>
      <c r="AK747" s="962"/>
      <c r="AL747" s="85" t="str">
        <f>IF(AM747="","","-")</f>
        <v/>
      </c>
      <c r="AM747" s="964"/>
      <c r="AN747" s="965"/>
      <c r="AO747" s="963"/>
      <c r="AP747" s="961"/>
      <c r="AQ747" s="85" t="str">
        <f>IF(AO747="","","-")</f>
        <v/>
      </c>
      <c r="AR747" s="961"/>
      <c r="AS747" s="961"/>
      <c r="AT747" s="85" t="str">
        <f>IF(AR747="","","-")</f>
        <v/>
      </c>
      <c r="AU747" s="962"/>
      <c r="AV747" s="962"/>
      <c r="AW747" s="85" t="str">
        <f>IF(AX747="","","-")</f>
        <v/>
      </c>
      <c r="AX747" s="88"/>
    </row>
    <row r="748" spans="1:51" ht="28.35" customHeight="1" x14ac:dyDescent="0.15">
      <c r="A748" s="598" t="s">
        <v>303</v>
      </c>
      <c r="B748" s="599"/>
      <c r="C748" s="599"/>
      <c r="D748" s="599"/>
      <c r="E748" s="599"/>
      <c r="F748" s="600"/>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688</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689</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80"/>
    </row>
    <row r="788" spans="1:51" ht="24.75" customHeight="1" x14ac:dyDescent="0.15">
      <c r="A788" s="615"/>
      <c r="B788" s="616"/>
      <c r="C788" s="616"/>
      <c r="D788" s="616"/>
      <c r="E788" s="616"/>
      <c r="F788" s="617"/>
      <c r="G788" s="799"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5"/>
      <c r="AC788" s="799"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41.25" customHeight="1" x14ac:dyDescent="0.15">
      <c r="A789" s="615"/>
      <c r="B789" s="616"/>
      <c r="C789" s="616"/>
      <c r="D789" s="616"/>
      <c r="E789" s="616"/>
      <c r="F789" s="617"/>
      <c r="G789" s="654" t="s">
        <v>676</v>
      </c>
      <c r="H789" s="655"/>
      <c r="I789" s="655"/>
      <c r="J789" s="655"/>
      <c r="K789" s="656"/>
      <c r="L789" s="648" t="s">
        <v>677</v>
      </c>
      <c r="M789" s="649"/>
      <c r="N789" s="649"/>
      <c r="O789" s="649"/>
      <c r="P789" s="649"/>
      <c r="Q789" s="649"/>
      <c r="R789" s="649"/>
      <c r="S789" s="649"/>
      <c r="T789" s="649"/>
      <c r="U789" s="649"/>
      <c r="V789" s="649"/>
      <c r="W789" s="649"/>
      <c r="X789" s="650"/>
      <c r="Y789" s="367">
        <v>28.559819999999998</v>
      </c>
      <c r="Z789" s="368"/>
      <c r="AA789" s="368"/>
      <c r="AB789" s="789"/>
      <c r="AC789" s="654" t="s">
        <v>682</v>
      </c>
      <c r="AD789" s="655"/>
      <c r="AE789" s="655"/>
      <c r="AF789" s="655"/>
      <c r="AG789" s="656"/>
      <c r="AH789" s="648" t="s">
        <v>683</v>
      </c>
      <c r="AI789" s="649"/>
      <c r="AJ789" s="649"/>
      <c r="AK789" s="649"/>
      <c r="AL789" s="649"/>
      <c r="AM789" s="649"/>
      <c r="AN789" s="649"/>
      <c r="AO789" s="649"/>
      <c r="AP789" s="649"/>
      <c r="AQ789" s="649"/>
      <c r="AR789" s="649"/>
      <c r="AS789" s="649"/>
      <c r="AT789" s="650"/>
      <c r="AU789" s="367">
        <v>3.0716000000000001</v>
      </c>
      <c r="AV789" s="368"/>
      <c r="AW789" s="368"/>
      <c r="AX789" s="369"/>
    </row>
    <row r="790" spans="1:51" ht="41.25" customHeight="1" x14ac:dyDescent="0.15">
      <c r="A790" s="615"/>
      <c r="B790" s="616"/>
      <c r="C790" s="616"/>
      <c r="D790" s="616"/>
      <c r="E790" s="616"/>
      <c r="F790" s="617"/>
      <c r="G790" s="590" t="s">
        <v>678</v>
      </c>
      <c r="H790" s="591"/>
      <c r="I790" s="591"/>
      <c r="J790" s="591"/>
      <c r="K790" s="592"/>
      <c r="L790" s="582" t="s">
        <v>679</v>
      </c>
      <c r="M790" s="583"/>
      <c r="N790" s="583"/>
      <c r="O790" s="583"/>
      <c r="P790" s="583"/>
      <c r="Q790" s="583"/>
      <c r="R790" s="583"/>
      <c r="S790" s="583"/>
      <c r="T790" s="583"/>
      <c r="U790" s="583"/>
      <c r="V790" s="583"/>
      <c r="W790" s="583"/>
      <c r="X790" s="584"/>
      <c r="Y790" s="585">
        <v>4.5411919999999997</v>
      </c>
      <c r="Z790" s="586"/>
      <c r="AA790" s="586"/>
      <c r="AB790" s="596"/>
      <c r="AC790" s="590" t="s">
        <v>684</v>
      </c>
      <c r="AD790" s="591"/>
      <c r="AE790" s="591"/>
      <c r="AF790" s="591"/>
      <c r="AG790" s="592"/>
      <c r="AH790" s="582" t="s">
        <v>685</v>
      </c>
      <c r="AI790" s="583"/>
      <c r="AJ790" s="583"/>
      <c r="AK790" s="583"/>
      <c r="AL790" s="583"/>
      <c r="AM790" s="583"/>
      <c r="AN790" s="583"/>
      <c r="AO790" s="583"/>
      <c r="AP790" s="583"/>
      <c r="AQ790" s="583"/>
      <c r="AR790" s="583"/>
      <c r="AS790" s="583"/>
      <c r="AT790" s="584"/>
      <c r="AU790" s="585">
        <v>1.0968519999999999</v>
      </c>
      <c r="AV790" s="586"/>
      <c r="AW790" s="586"/>
      <c r="AX790" s="587"/>
    </row>
    <row r="791" spans="1:51" ht="41.25" customHeight="1" x14ac:dyDescent="0.15">
      <c r="A791" s="615"/>
      <c r="B791" s="616"/>
      <c r="C791" s="616"/>
      <c r="D791" s="616"/>
      <c r="E791" s="616"/>
      <c r="F791" s="617"/>
      <c r="G791" s="590" t="s">
        <v>680</v>
      </c>
      <c r="H791" s="591"/>
      <c r="I791" s="591"/>
      <c r="J791" s="591"/>
      <c r="K791" s="592"/>
      <c r="L791" s="582" t="s">
        <v>681</v>
      </c>
      <c r="M791" s="583"/>
      <c r="N791" s="583"/>
      <c r="O791" s="583"/>
      <c r="P791" s="583"/>
      <c r="Q791" s="583"/>
      <c r="R791" s="583"/>
      <c r="S791" s="583"/>
      <c r="T791" s="583"/>
      <c r="U791" s="583"/>
      <c r="V791" s="583"/>
      <c r="W791" s="583"/>
      <c r="X791" s="584"/>
      <c r="Y791" s="585">
        <v>0.06</v>
      </c>
      <c r="Z791" s="586"/>
      <c r="AA791" s="586"/>
      <c r="AB791" s="596"/>
      <c r="AC791" s="590" t="s">
        <v>686</v>
      </c>
      <c r="AD791" s="591"/>
      <c r="AE791" s="591"/>
      <c r="AF791" s="591"/>
      <c r="AG791" s="592"/>
      <c r="AH791" s="582"/>
      <c r="AI791" s="583"/>
      <c r="AJ791" s="583"/>
      <c r="AK791" s="583"/>
      <c r="AL791" s="583"/>
      <c r="AM791" s="583"/>
      <c r="AN791" s="583"/>
      <c r="AO791" s="583"/>
      <c r="AP791" s="583"/>
      <c r="AQ791" s="583"/>
      <c r="AR791" s="583"/>
      <c r="AS791" s="583"/>
      <c r="AT791" s="584"/>
      <c r="AU791" s="585">
        <v>0.26224799999999998</v>
      </c>
      <c r="AV791" s="586"/>
      <c r="AW791" s="586"/>
      <c r="AX791" s="587"/>
    </row>
    <row r="792" spans="1:51" ht="41.2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t="s">
        <v>687</v>
      </c>
      <c r="AD792" s="591"/>
      <c r="AE792" s="591"/>
      <c r="AF792" s="591"/>
      <c r="AG792" s="592"/>
      <c r="AH792" s="582"/>
      <c r="AI792" s="583"/>
      <c r="AJ792" s="583"/>
      <c r="AK792" s="583"/>
      <c r="AL792" s="583"/>
      <c r="AM792" s="583"/>
      <c r="AN792" s="583"/>
      <c r="AO792" s="583"/>
      <c r="AP792" s="583"/>
      <c r="AQ792" s="583"/>
      <c r="AR792" s="583"/>
      <c r="AS792" s="583"/>
      <c r="AT792" s="584"/>
      <c r="AU792" s="585">
        <v>0.44307000000000002</v>
      </c>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10" t="s">
        <v>20</v>
      </c>
      <c r="H799" s="811"/>
      <c r="I799" s="811"/>
      <c r="J799" s="811"/>
      <c r="K799" s="811"/>
      <c r="L799" s="812"/>
      <c r="M799" s="813"/>
      <c r="N799" s="813"/>
      <c r="O799" s="813"/>
      <c r="P799" s="813"/>
      <c r="Q799" s="813"/>
      <c r="R799" s="813"/>
      <c r="S799" s="813"/>
      <c r="T799" s="813"/>
      <c r="U799" s="813"/>
      <c r="V799" s="813"/>
      <c r="W799" s="813"/>
      <c r="X799" s="814"/>
      <c r="Y799" s="815">
        <f>SUM(Y789:AB798)</f>
        <v>33.161011999999999</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4.8737699999999995</v>
      </c>
      <c r="AV799" s="816"/>
      <c r="AW799" s="816"/>
      <c r="AX799" s="818"/>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80"/>
      <c r="AY800">
        <f>COUNTA($G$802,$AC$802)</f>
        <v>0</v>
      </c>
    </row>
    <row r="801" spans="1:51" ht="24.75" hidden="1" customHeight="1" x14ac:dyDescent="0.15">
      <c r="A801" s="615"/>
      <c r="B801" s="616"/>
      <c r="C801" s="616"/>
      <c r="D801" s="616"/>
      <c r="E801" s="616"/>
      <c r="F801" s="617"/>
      <c r="G801" s="799"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5"/>
      <c r="AC801" s="799"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9"/>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80"/>
      <c r="AY813">
        <f>COUNTA($G$815,$AC$815)</f>
        <v>0</v>
      </c>
    </row>
    <row r="814" spans="1:51" ht="24.75" hidden="1" customHeight="1" x14ac:dyDescent="0.15">
      <c r="A814" s="615"/>
      <c r="B814" s="616"/>
      <c r="C814" s="616"/>
      <c r="D814" s="616"/>
      <c r="E814" s="616"/>
      <c r="F814" s="617"/>
      <c r="G814" s="799"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5"/>
      <c r="AC814" s="799"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9"/>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80"/>
      <c r="AY826">
        <f>COUNTA($G$828,$AC$828)</f>
        <v>0</v>
      </c>
    </row>
    <row r="827" spans="1:51" ht="24.75" hidden="1" customHeight="1" x14ac:dyDescent="0.15">
      <c r="A827" s="615"/>
      <c r="B827" s="616"/>
      <c r="C827" s="616"/>
      <c r="D827" s="616"/>
      <c r="E827" s="616"/>
      <c r="F827" s="617"/>
      <c r="G827" s="799"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5"/>
      <c r="AC827" s="799"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9"/>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900" t="s">
        <v>147</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690</v>
      </c>
      <c r="D845" s="328"/>
      <c r="E845" s="328"/>
      <c r="F845" s="328"/>
      <c r="G845" s="328"/>
      <c r="H845" s="328"/>
      <c r="I845" s="328"/>
      <c r="J845" s="329" t="s">
        <v>325</v>
      </c>
      <c r="K845" s="330"/>
      <c r="L845" s="330"/>
      <c r="M845" s="330"/>
      <c r="N845" s="330"/>
      <c r="O845" s="330"/>
      <c r="P845" s="344" t="s">
        <v>691</v>
      </c>
      <c r="Q845" s="331"/>
      <c r="R845" s="331"/>
      <c r="S845" s="331"/>
      <c r="T845" s="331"/>
      <c r="U845" s="331"/>
      <c r="V845" s="331"/>
      <c r="W845" s="331"/>
      <c r="X845" s="331"/>
      <c r="Y845" s="332">
        <v>33.157552000000003</v>
      </c>
      <c r="Z845" s="333"/>
      <c r="AA845" s="333"/>
      <c r="AB845" s="334"/>
      <c r="AC845" s="335"/>
      <c r="AD845" s="336"/>
      <c r="AE845" s="336"/>
      <c r="AF845" s="336"/>
      <c r="AG845" s="336"/>
      <c r="AH845" s="351" t="s">
        <v>325</v>
      </c>
      <c r="AI845" s="352"/>
      <c r="AJ845" s="352"/>
      <c r="AK845" s="352"/>
      <c r="AL845" s="339" t="s">
        <v>325</v>
      </c>
      <c r="AM845" s="340"/>
      <c r="AN845" s="340"/>
      <c r="AO845" s="341"/>
      <c r="AP845" s="342" t="s">
        <v>325</v>
      </c>
      <c r="AQ845" s="342"/>
      <c r="AR845" s="342"/>
      <c r="AS845" s="342"/>
      <c r="AT845" s="342"/>
      <c r="AU845" s="342"/>
      <c r="AV845" s="342"/>
      <c r="AW845" s="342"/>
      <c r="AX845" s="342"/>
    </row>
    <row r="846" spans="1:51" ht="30" customHeight="1" x14ac:dyDescent="0.15">
      <c r="A846" s="355">
        <v>2</v>
      </c>
      <c r="B846" s="355">
        <v>1</v>
      </c>
      <c r="C846" s="343" t="s">
        <v>692</v>
      </c>
      <c r="D846" s="328"/>
      <c r="E846" s="328"/>
      <c r="F846" s="328"/>
      <c r="G846" s="328"/>
      <c r="H846" s="328"/>
      <c r="I846" s="328"/>
      <c r="J846" s="897" t="s">
        <v>325</v>
      </c>
      <c r="K846" s="898"/>
      <c r="L846" s="898"/>
      <c r="M846" s="898"/>
      <c r="N846" s="898"/>
      <c r="O846" s="899"/>
      <c r="P846" s="903" t="s">
        <v>691</v>
      </c>
      <c r="Q846" s="904"/>
      <c r="R846" s="904"/>
      <c r="S846" s="904"/>
      <c r="T846" s="904"/>
      <c r="U846" s="904"/>
      <c r="V846" s="904"/>
      <c r="W846" s="904"/>
      <c r="X846" s="905"/>
      <c r="Y846" s="332">
        <v>31.323312999999999</v>
      </c>
      <c r="Z846" s="333"/>
      <c r="AA846" s="333"/>
      <c r="AB846" s="334"/>
      <c r="AC846" s="335"/>
      <c r="AD846" s="336"/>
      <c r="AE846" s="336"/>
      <c r="AF846" s="336"/>
      <c r="AG846" s="336"/>
      <c r="AH846" s="823" t="s">
        <v>325</v>
      </c>
      <c r="AI846" s="824"/>
      <c r="AJ846" s="824"/>
      <c r="AK846" s="825"/>
      <c r="AL846" s="339" t="s">
        <v>325</v>
      </c>
      <c r="AM846" s="340"/>
      <c r="AN846" s="340"/>
      <c r="AO846" s="341"/>
      <c r="AP846" s="826" t="s">
        <v>325</v>
      </c>
      <c r="AQ846" s="827"/>
      <c r="AR846" s="827"/>
      <c r="AS846" s="827"/>
      <c r="AT846" s="827"/>
      <c r="AU846" s="827"/>
      <c r="AV846" s="827"/>
      <c r="AW846" s="827"/>
      <c r="AX846" s="828"/>
      <c r="AY846">
        <f>COUNTA($C$846)</f>
        <v>1</v>
      </c>
    </row>
    <row r="847" spans="1:51" ht="30" customHeight="1" x14ac:dyDescent="0.15">
      <c r="A847" s="355">
        <v>3</v>
      </c>
      <c r="B847" s="355">
        <v>1</v>
      </c>
      <c r="C847" s="343" t="s">
        <v>693</v>
      </c>
      <c r="D847" s="328"/>
      <c r="E847" s="328"/>
      <c r="F847" s="328"/>
      <c r="G847" s="328"/>
      <c r="H847" s="328"/>
      <c r="I847" s="328"/>
      <c r="J847" s="897" t="s">
        <v>325</v>
      </c>
      <c r="K847" s="898"/>
      <c r="L847" s="898"/>
      <c r="M847" s="898"/>
      <c r="N847" s="898"/>
      <c r="O847" s="899"/>
      <c r="P847" s="906" t="s">
        <v>691</v>
      </c>
      <c r="Q847" s="907"/>
      <c r="R847" s="907"/>
      <c r="S847" s="907"/>
      <c r="T847" s="907"/>
      <c r="U847" s="907"/>
      <c r="V847" s="907"/>
      <c r="W847" s="907"/>
      <c r="X847" s="908"/>
      <c r="Y847" s="332">
        <v>28.972951999999999</v>
      </c>
      <c r="Z847" s="333"/>
      <c r="AA847" s="333"/>
      <c r="AB847" s="334"/>
      <c r="AC847" s="335"/>
      <c r="AD847" s="336"/>
      <c r="AE847" s="336"/>
      <c r="AF847" s="336"/>
      <c r="AG847" s="336"/>
      <c r="AH847" s="829" t="s">
        <v>325</v>
      </c>
      <c r="AI847" s="830"/>
      <c r="AJ847" s="830"/>
      <c r="AK847" s="831"/>
      <c r="AL847" s="339" t="s">
        <v>325</v>
      </c>
      <c r="AM847" s="340"/>
      <c r="AN847" s="340"/>
      <c r="AO847" s="341"/>
      <c r="AP847" s="826" t="s">
        <v>325</v>
      </c>
      <c r="AQ847" s="827"/>
      <c r="AR847" s="827"/>
      <c r="AS847" s="827"/>
      <c r="AT847" s="827"/>
      <c r="AU847" s="827"/>
      <c r="AV847" s="827"/>
      <c r="AW847" s="827"/>
      <c r="AX847" s="828"/>
      <c r="AY847">
        <f>COUNTA($C$847)</f>
        <v>1</v>
      </c>
    </row>
    <row r="848" spans="1:51" ht="30" customHeight="1" x14ac:dyDescent="0.15">
      <c r="A848" s="355">
        <v>4</v>
      </c>
      <c r="B848" s="355">
        <v>1</v>
      </c>
      <c r="C848" s="343" t="s">
        <v>694</v>
      </c>
      <c r="D848" s="328"/>
      <c r="E848" s="328"/>
      <c r="F848" s="328"/>
      <c r="G848" s="328"/>
      <c r="H848" s="328"/>
      <c r="I848" s="328"/>
      <c r="J848" s="897" t="s">
        <v>325</v>
      </c>
      <c r="K848" s="898"/>
      <c r="L848" s="898"/>
      <c r="M848" s="898"/>
      <c r="N848" s="898"/>
      <c r="O848" s="899"/>
      <c r="P848" s="906" t="s">
        <v>691</v>
      </c>
      <c r="Q848" s="907"/>
      <c r="R848" s="907"/>
      <c r="S848" s="907"/>
      <c r="T848" s="907"/>
      <c r="U848" s="907"/>
      <c r="V848" s="907"/>
      <c r="W848" s="907"/>
      <c r="X848" s="908"/>
      <c r="Y848" s="332">
        <v>28.651923</v>
      </c>
      <c r="Z848" s="333"/>
      <c r="AA848" s="333"/>
      <c r="AB848" s="334"/>
      <c r="AC848" s="335"/>
      <c r="AD848" s="336"/>
      <c r="AE848" s="336"/>
      <c r="AF848" s="336"/>
      <c r="AG848" s="336"/>
      <c r="AH848" s="829" t="s">
        <v>325</v>
      </c>
      <c r="AI848" s="830"/>
      <c r="AJ848" s="830"/>
      <c r="AK848" s="831"/>
      <c r="AL848" s="339" t="s">
        <v>325</v>
      </c>
      <c r="AM848" s="340"/>
      <c r="AN848" s="340"/>
      <c r="AO848" s="341"/>
      <c r="AP848" s="826" t="s">
        <v>325</v>
      </c>
      <c r="AQ848" s="827"/>
      <c r="AR848" s="827"/>
      <c r="AS848" s="827"/>
      <c r="AT848" s="827"/>
      <c r="AU848" s="827"/>
      <c r="AV848" s="827"/>
      <c r="AW848" s="827"/>
      <c r="AX848" s="828"/>
      <c r="AY848">
        <f>COUNTA($C$848)</f>
        <v>1</v>
      </c>
    </row>
    <row r="849" spans="1:51" ht="30" customHeight="1" x14ac:dyDescent="0.15">
      <c r="A849" s="355">
        <v>5</v>
      </c>
      <c r="B849" s="355">
        <v>1</v>
      </c>
      <c r="C849" s="343" t="s">
        <v>695</v>
      </c>
      <c r="D849" s="328"/>
      <c r="E849" s="328"/>
      <c r="F849" s="328"/>
      <c r="G849" s="328"/>
      <c r="H849" s="328"/>
      <c r="I849" s="328"/>
      <c r="J849" s="897" t="s">
        <v>325</v>
      </c>
      <c r="K849" s="898"/>
      <c r="L849" s="898"/>
      <c r="M849" s="898"/>
      <c r="N849" s="898"/>
      <c r="O849" s="899"/>
      <c r="P849" s="903" t="s">
        <v>691</v>
      </c>
      <c r="Q849" s="904"/>
      <c r="R849" s="904"/>
      <c r="S849" s="904"/>
      <c r="T849" s="904"/>
      <c r="U849" s="904"/>
      <c r="V849" s="904"/>
      <c r="W849" s="904"/>
      <c r="X849" s="905"/>
      <c r="Y849" s="332">
        <v>26.386814000000001</v>
      </c>
      <c r="Z849" s="333"/>
      <c r="AA849" s="333"/>
      <c r="AB849" s="334"/>
      <c r="AC849" s="335"/>
      <c r="AD849" s="336"/>
      <c r="AE849" s="336"/>
      <c r="AF849" s="336"/>
      <c r="AG849" s="336"/>
      <c r="AH849" s="829" t="s">
        <v>325</v>
      </c>
      <c r="AI849" s="830"/>
      <c r="AJ849" s="830"/>
      <c r="AK849" s="831"/>
      <c r="AL849" s="339" t="s">
        <v>325</v>
      </c>
      <c r="AM849" s="340"/>
      <c r="AN849" s="340"/>
      <c r="AO849" s="341"/>
      <c r="AP849" s="826" t="s">
        <v>325</v>
      </c>
      <c r="AQ849" s="827"/>
      <c r="AR849" s="827"/>
      <c r="AS849" s="827"/>
      <c r="AT849" s="827"/>
      <c r="AU849" s="827"/>
      <c r="AV849" s="827"/>
      <c r="AW849" s="827"/>
      <c r="AX849" s="828"/>
      <c r="AY849">
        <f>COUNTA($C$849)</f>
        <v>1</v>
      </c>
    </row>
    <row r="850" spans="1:51" ht="30" customHeight="1" x14ac:dyDescent="0.15">
      <c r="A850" s="355">
        <v>6</v>
      </c>
      <c r="B850" s="355">
        <v>1</v>
      </c>
      <c r="C850" s="343" t="s">
        <v>696</v>
      </c>
      <c r="D850" s="328"/>
      <c r="E850" s="328"/>
      <c r="F850" s="328"/>
      <c r="G850" s="328"/>
      <c r="H850" s="328"/>
      <c r="I850" s="328"/>
      <c r="J850" s="897" t="s">
        <v>325</v>
      </c>
      <c r="K850" s="898"/>
      <c r="L850" s="898"/>
      <c r="M850" s="898"/>
      <c r="N850" s="898"/>
      <c r="O850" s="899"/>
      <c r="P850" s="903" t="s">
        <v>691</v>
      </c>
      <c r="Q850" s="904"/>
      <c r="R850" s="904"/>
      <c r="S850" s="904"/>
      <c r="T850" s="904"/>
      <c r="U850" s="904"/>
      <c r="V850" s="904"/>
      <c r="W850" s="904"/>
      <c r="X850" s="905"/>
      <c r="Y850" s="332">
        <v>25.296890000000001</v>
      </c>
      <c r="Z850" s="333"/>
      <c r="AA850" s="333"/>
      <c r="AB850" s="334"/>
      <c r="AC850" s="335"/>
      <c r="AD850" s="336"/>
      <c r="AE850" s="336"/>
      <c r="AF850" s="336"/>
      <c r="AG850" s="336"/>
      <c r="AH850" s="829" t="s">
        <v>325</v>
      </c>
      <c r="AI850" s="830"/>
      <c r="AJ850" s="830"/>
      <c r="AK850" s="831"/>
      <c r="AL850" s="339" t="s">
        <v>325</v>
      </c>
      <c r="AM850" s="340"/>
      <c r="AN850" s="340"/>
      <c r="AO850" s="341"/>
      <c r="AP850" s="826" t="s">
        <v>325</v>
      </c>
      <c r="AQ850" s="827"/>
      <c r="AR850" s="827"/>
      <c r="AS850" s="827"/>
      <c r="AT850" s="827"/>
      <c r="AU850" s="827"/>
      <c r="AV850" s="827"/>
      <c r="AW850" s="827"/>
      <c r="AX850" s="828"/>
      <c r="AY850">
        <f>COUNTA($C$850)</f>
        <v>1</v>
      </c>
    </row>
    <row r="851" spans="1:51" ht="30" customHeight="1" x14ac:dyDescent="0.15">
      <c r="A851" s="355">
        <v>7</v>
      </c>
      <c r="B851" s="355">
        <v>1</v>
      </c>
      <c r="C851" s="343" t="s">
        <v>697</v>
      </c>
      <c r="D851" s="328"/>
      <c r="E851" s="328"/>
      <c r="F851" s="328"/>
      <c r="G851" s="328"/>
      <c r="H851" s="328"/>
      <c r="I851" s="328"/>
      <c r="J851" s="897" t="s">
        <v>325</v>
      </c>
      <c r="K851" s="898"/>
      <c r="L851" s="898"/>
      <c r="M851" s="898"/>
      <c r="N851" s="898"/>
      <c r="O851" s="899"/>
      <c r="P851" s="903" t="s">
        <v>691</v>
      </c>
      <c r="Q851" s="904"/>
      <c r="R851" s="904"/>
      <c r="S851" s="904"/>
      <c r="T851" s="904"/>
      <c r="U851" s="904"/>
      <c r="V851" s="904"/>
      <c r="W851" s="904"/>
      <c r="X851" s="905"/>
      <c r="Y851" s="332">
        <v>24.047248</v>
      </c>
      <c r="Z851" s="333"/>
      <c r="AA851" s="333"/>
      <c r="AB851" s="334"/>
      <c r="AC851" s="335"/>
      <c r="AD851" s="336"/>
      <c r="AE851" s="336"/>
      <c r="AF851" s="336"/>
      <c r="AG851" s="336"/>
      <c r="AH851" s="829" t="s">
        <v>325</v>
      </c>
      <c r="AI851" s="830"/>
      <c r="AJ851" s="830"/>
      <c r="AK851" s="831"/>
      <c r="AL851" s="339" t="s">
        <v>325</v>
      </c>
      <c r="AM851" s="340"/>
      <c r="AN851" s="340"/>
      <c r="AO851" s="341"/>
      <c r="AP851" s="826" t="s">
        <v>325</v>
      </c>
      <c r="AQ851" s="827"/>
      <c r="AR851" s="827"/>
      <c r="AS851" s="827"/>
      <c r="AT851" s="827"/>
      <c r="AU851" s="827"/>
      <c r="AV851" s="827"/>
      <c r="AW851" s="827"/>
      <c r="AX851" s="828"/>
      <c r="AY851">
        <f>COUNTA($C$851)</f>
        <v>1</v>
      </c>
    </row>
    <row r="852" spans="1:51" ht="30" customHeight="1" x14ac:dyDescent="0.15">
      <c r="A852" s="355">
        <v>8</v>
      </c>
      <c r="B852" s="355">
        <v>1</v>
      </c>
      <c r="C852" s="343" t="s">
        <v>698</v>
      </c>
      <c r="D852" s="328"/>
      <c r="E852" s="328"/>
      <c r="F852" s="328"/>
      <c r="G852" s="328"/>
      <c r="H852" s="328"/>
      <c r="I852" s="328"/>
      <c r="J852" s="897" t="s">
        <v>325</v>
      </c>
      <c r="K852" s="898"/>
      <c r="L852" s="898"/>
      <c r="M852" s="898"/>
      <c r="N852" s="898"/>
      <c r="O852" s="899"/>
      <c r="P852" s="903" t="s">
        <v>691</v>
      </c>
      <c r="Q852" s="904"/>
      <c r="R852" s="904"/>
      <c r="S852" s="904"/>
      <c r="T852" s="904"/>
      <c r="U852" s="904"/>
      <c r="V852" s="904"/>
      <c r="W852" s="904"/>
      <c r="X852" s="905"/>
      <c r="Y852" s="332">
        <v>22.571308999999999</v>
      </c>
      <c r="Z852" s="333"/>
      <c r="AA852" s="333"/>
      <c r="AB852" s="334"/>
      <c r="AC852" s="335"/>
      <c r="AD852" s="336"/>
      <c r="AE852" s="336"/>
      <c r="AF852" s="336"/>
      <c r="AG852" s="336"/>
      <c r="AH852" s="829" t="s">
        <v>325</v>
      </c>
      <c r="AI852" s="830"/>
      <c r="AJ852" s="830"/>
      <c r="AK852" s="831"/>
      <c r="AL852" s="339" t="s">
        <v>325</v>
      </c>
      <c r="AM852" s="340"/>
      <c r="AN852" s="340"/>
      <c r="AO852" s="341"/>
      <c r="AP852" s="826" t="s">
        <v>325</v>
      </c>
      <c r="AQ852" s="827"/>
      <c r="AR852" s="827"/>
      <c r="AS852" s="827"/>
      <c r="AT852" s="827"/>
      <c r="AU852" s="827"/>
      <c r="AV852" s="827"/>
      <c r="AW852" s="827"/>
      <c r="AX852" s="828"/>
      <c r="AY852">
        <f>COUNTA($C$852)</f>
        <v>1</v>
      </c>
    </row>
    <row r="853" spans="1:51" ht="30" customHeight="1" x14ac:dyDescent="0.15">
      <c r="A853" s="355">
        <v>9</v>
      </c>
      <c r="B853" s="355">
        <v>1</v>
      </c>
      <c r="C853" s="343" t="s">
        <v>699</v>
      </c>
      <c r="D853" s="328"/>
      <c r="E853" s="328"/>
      <c r="F853" s="328"/>
      <c r="G853" s="328"/>
      <c r="H853" s="328"/>
      <c r="I853" s="328"/>
      <c r="J853" s="897" t="s">
        <v>325</v>
      </c>
      <c r="K853" s="898"/>
      <c r="L853" s="898"/>
      <c r="M853" s="898"/>
      <c r="N853" s="898"/>
      <c r="O853" s="899"/>
      <c r="P853" s="903" t="s">
        <v>691</v>
      </c>
      <c r="Q853" s="904"/>
      <c r="R853" s="904"/>
      <c r="S853" s="904"/>
      <c r="T853" s="904"/>
      <c r="U853" s="904"/>
      <c r="V853" s="904"/>
      <c r="W853" s="904"/>
      <c r="X853" s="905"/>
      <c r="Y853" s="332">
        <v>22.090205000000001</v>
      </c>
      <c r="Z853" s="333"/>
      <c r="AA853" s="333"/>
      <c r="AB853" s="334"/>
      <c r="AC853" s="335"/>
      <c r="AD853" s="336"/>
      <c r="AE853" s="336"/>
      <c r="AF853" s="336"/>
      <c r="AG853" s="336"/>
      <c r="AH853" s="829" t="s">
        <v>325</v>
      </c>
      <c r="AI853" s="830"/>
      <c r="AJ853" s="830"/>
      <c r="AK853" s="831"/>
      <c r="AL853" s="339" t="s">
        <v>325</v>
      </c>
      <c r="AM853" s="340"/>
      <c r="AN853" s="340"/>
      <c r="AO853" s="341"/>
      <c r="AP853" s="826" t="s">
        <v>325</v>
      </c>
      <c r="AQ853" s="827"/>
      <c r="AR853" s="827"/>
      <c r="AS853" s="827"/>
      <c r="AT853" s="827"/>
      <c r="AU853" s="827"/>
      <c r="AV853" s="827"/>
      <c r="AW853" s="827"/>
      <c r="AX853" s="828"/>
      <c r="AY853">
        <f>COUNTA($C$853)</f>
        <v>1</v>
      </c>
    </row>
    <row r="854" spans="1:51" ht="30" customHeight="1" x14ac:dyDescent="0.15">
      <c r="A854" s="355">
        <v>10</v>
      </c>
      <c r="B854" s="355">
        <v>1</v>
      </c>
      <c r="C854" s="343" t="s">
        <v>700</v>
      </c>
      <c r="D854" s="328"/>
      <c r="E854" s="328"/>
      <c r="F854" s="328"/>
      <c r="G854" s="328"/>
      <c r="H854" s="328"/>
      <c r="I854" s="328"/>
      <c r="J854" s="897" t="s">
        <v>325</v>
      </c>
      <c r="K854" s="898"/>
      <c r="L854" s="898"/>
      <c r="M854" s="898"/>
      <c r="N854" s="898"/>
      <c r="O854" s="899"/>
      <c r="P854" s="903" t="s">
        <v>691</v>
      </c>
      <c r="Q854" s="904"/>
      <c r="R854" s="904"/>
      <c r="S854" s="904"/>
      <c r="T854" s="904"/>
      <c r="U854" s="904"/>
      <c r="V854" s="904"/>
      <c r="W854" s="904"/>
      <c r="X854" s="905"/>
      <c r="Y854" s="332">
        <v>21.388179000000001</v>
      </c>
      <c r="Z854" s="333"/>
      <c r="AA854" s="333"/>
      <c r="AB854" s="334"/>
      <c r="AC854" s="335"/>
      <c r="AD854" s="336"/>
      <c r="AE854" s="336"/>
      <c r="AF854" s="336"/>
      <c r="AG854" s="336"/>
      <c r="AH854" s="829" t="s">
        <v>325</v>
      </c>
      <c r="AI854" s="830"/>
      <c r="AJ854" s="830"/>
      <c r="AK854" s="831"/>
      <c r="AL854" s="339" t="s">
        <v>325</v>
      </c>
      <c r="AM854" s="340"/>
      <c r="AN854" s="340"/>
      <c r="AO854" s="341"/>
      <c r="AP854" s="826" t="s">
        <v>325</v>
      </c>
      <c r="AQ854" s="827"/>
      <c r="AR854" s="827"/>
      <c r="AS854" s="827"/>
      <c r="AT854" s="827"/>
      <c r="AU854" s="827"/>
      <c r="AV854" s="827"/>
      <c r="AW854" s="827"/>
      <c r="AX854" s="828"/>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7.25" customHeight="1" x14ac:dyDescent="0.15">
      <c r="A878" s="355">
        <v>1</v>
      </c>
      <c r="B878" s="355">
        <v>1</v>
      </c>
      <c r="C878" s="343" t="s">
        <v>668</v>
      </c>
      <c r="D878" s="328"/>
      <c r="E878" s="328"/>
      <c r="F878" s="328"/>
      <c r="G878" s="328"/>
      <c r="H878" s="328"/>
      <c r="I878" s="328"/>
      <c r="J878" s="329">
        <v>7010001079695</v>
      </c>
      <c r="K878" s="330"/>
      <c r="L878" s="330"/>
      <c r="M878" s="330"/>
      <c r="N878" s="330"/>
      <c r="O878" s="330"/>
      <c r="P878" s="344" t="s">
        <v>669</v>
      </c>
      <c r="Q878" s="331"/>
      <c r="R878" s="331"/>
      <c r="S878" s="331"/>
      <c r="T878" s="331"/>
      <c r="U878" s="331"/>
      <c r="V878" s="331"/>
      <c r="W878" s="331"/>
      <c r="X878" s="331"/>
      <c r="Y878" s="332">
        <v>5</v>
      </c>
      <c r="Z878" s="333"/>
      <c r="AA878" s="333"/>
      <c r="AB878" s="334"/>
      <c r="AC878" s="335" t="s">
        <v>292</v>
      </c>
      <c r="AD878" s="336"/>
      <c r="AE878" s="336"/>
      <c r="AF878" s="336"/>
      <c r="AG878" s="336"/>
      <c r="AH878" s="351">
        <v>2</v>
      </c>
      <c r="AI878" s="352"/>
      <c r="AJ878" s="352"/>
      <c r="AK878" s="352"/>
      <c r="AL878" s="339">
        <v>54</v>
      </c>
      <c r="AM878" s="340"/>
      <c r="AN878" s="340"/>
      <c r="AO878" s="341"/>
      <c r="AP878" s="342" t="s">
        <v>667</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idden="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idden="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idden="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idden="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idden="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idden="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idden="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idden="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idden="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idden="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idden="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idden="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idden="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idden="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idden="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idden="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idden="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idden="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idden="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idden="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idden="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idden="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idden="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idden="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idden="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idden="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idden="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idden="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idden="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idden="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idden="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idden="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idden="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idden="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idden="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idden="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idden="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idden="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idden="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idden="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idden="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idden="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idden="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idden="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idden="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idden="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idden="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idden="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idden="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idden="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idden="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idden="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idden="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idden="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idden="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idden="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idden="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idden="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idden="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idden="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idden="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idden="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idden="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idden="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idden="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idden="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idden="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idden="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idden="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idden="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idden="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idden="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idden="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idden="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idden="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idden="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idden="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idden="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idden="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idden="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idden="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idden="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idden="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idden="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idden="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idden="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idden="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idden="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idden="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idden="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idden="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idden="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idden="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idden="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idden="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idden="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idden="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idden="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idden="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idden="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idden="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idden="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idden="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idden="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idden="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idden="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idden="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idden="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idden="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idden="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idden="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idden="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idden="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idden="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idden="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idden="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idden="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idden="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idden="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idden="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idden="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idden="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idden="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idden="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idden="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idden="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idden="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idden="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idden="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idden="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idden="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idden="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idden="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idden="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idden="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idden="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idden="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idden="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idden="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idden="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idden="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idden="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idden="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idden="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idden="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idden="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idden="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idden="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idden="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idden="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idden="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idden="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idden="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idden="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idden="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idden="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idden="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idden="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idden="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idden="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idden="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idden="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idden="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idden="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idden="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idden="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idden="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idden="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idden="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idden="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idden="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idden="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idden="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idden="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idden="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idden="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idden="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idden="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idden="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idden="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idden="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idden="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idden="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idden="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idden="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idden="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idden="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idden="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idden="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idden="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idden="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idden="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idden="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idden="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idden="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idden="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idden="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idden="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idden="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idden="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idden="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idden="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idden="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idden="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idden="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667</v>
      </c>
      <c r="F1110" s="354"/>
      <c r="G1110" s="354"/>
      <c r="H1110" s="354"/>
      <c r="I1110" s="354"/>
      <c r="J1110" s="329" t="s">
        <v>667</v>
      </c>
      <c r="K1110" s="330"/>
      <c r="L1110" s="330"/>
      <c r="M1110" s="330"/>
      <c r="N1110" s="330"/>
      <c r="O1110" s="330"/>
      <c r="P1110" s="344" t="s">
        <v>667</v>
      </c>
      <c r="Q1110" s="331"/>
      <c r="R1110" s="331"/>
      <c r="S1110" s="331"/>
      <c r="T1110" s="331"/>
      <c r="U1110" s="331"/>
      <c r="V1110" s="331"/>
      <c r="W1110" s="331"/>
      <c r="X1110" s="331"/>
      <c r="Y1110" s="332" t="s">
        <v>667</v>
      </c>
      <c r="Z1110" s="333"/>
      <c r="AA1110" s="333"/>
      <c r="AB1110" s="334"/>
      <c r="AC1110" s="335"/>
      <c r="AD1110" s="336"/>
      <c r="AE1110" s="336"/>
      <c r="AF1110" s="336"/>
      <c r="AG1110" s="336"/>
      <c r="AH1110" s="337" t="s">
        <v>667</v>
      </c>
      <c r="AI1110" s="338"/>
      <c r="AJ1110" s="338"/>
      <c r="AK1110" s="338"/>
      <c r="AL1110" s="339" t="s">
        <v>667</v>
      </c>
      <c r="AM1110" s="340"/>
      <c r="AN1110" s="340"/>
      <c r="AO1110" s="341"/>
      <c r="AP1110" s="342" t="s">
        <v>667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3">
      <formula>IF(RIGHT(TEXT(P14,"0.#"),1)=".",FALSE,TRUE)</formula>
    </cfRule>
    <cfRule type="expression" dxfId="2106" priority="14024">
      <formula>IF(RIGHT(TEXT(P14,"0.#"),1)=".",TRUE,FALSE)</formula>
    </cfRule>
  </conditionalFormatting>
  <conditionalFormatting sqref="AE32">
    <cfRule type="expression" dxfId="2105" priority="14013">
      <formula>IF(RIGHT(TEXT(AE32,"0.#"),1)=".",FALSE,TRUE)</formula>
    </cfRule>
    <cfRule type="expression" dxfId="2104" priority="14014">
      <formula>IF(RIGHT(TEXT(AE32,"0.#"),1)=".",TRUE,FALSE)</formula>
    </cfRule>
  </conditionalFormatting>
  <conditionalFormatting sqref="P18:AX18">
    <cfRule type="expression" dxfId="2103" priority="13899">
      <formula>IF(RIGHT(TEXT(P18,"0.#"),1)=".",FALSE,TRUE)</formula>
    </cfRule>
    <cfRule type="expression" dxfId="2102" priority="13900">
      <formula>IF(RIGHT(TEXT(P18,"0.#"),1)=".",TRUE,FALSE)</formula>
    </cfRule>
  </conditionalFormatting>
  <conditionalFormatting sqref="Y799">
    <cfRule type="expression" dxfId="2101" priority="13891">
      <formula>IF(RIGHT(TEXT(Y799,"0.#"),1)=".",FALSE,TRUE)</formula>
    </cfRule>
    <cfRule type="expression" dxfId="2100" priority="13892">
      <formula>IF(RIGHT(TEXT(Y799,"0.#"),1)=".",TRUE,FALSE)</formula>
    </cfRule>
  </conditionalFormatting>
  <conditionalFormatting sqref="Y830:Y837 Y828 Y817:Y824 Y815 Y804:Y811 Y802">
    <cfRule type="expression" dxfId="2099" priority="13673">
      <formula>IF(RIGHT(TEXT(Y802,"0.#"),1)=".",FALSE,TRUE)</formula>
    </cfRule>
    <cfRule type="expression" dxfId="2098" priority="13674">
      <formula>IF(RIGHT(TEXT(Y802,"0.#"),1)=".",TRUE,FALSE)</formula>
    </cfRule>
  </conditionalFormatting>
  <conditionalFormatting sqref="P16:AQ17 P15:AX15 P13:AX13">
    <cfRule type="expression" dxfId="2097" priority="13721">
      <formula>IF(RIGHT(TEXT(P13,"0.#"),1)=".",FALSE,TRUE)</formula>
    </cfRule>
    <cfRule type="expression" dxfId="2096" priority="13722">
      <formula>IF(RIGHT(TEXT(P13,"0.#"),1)=".",TRUE,FALSE)</formula>
    </cfRule>
  </conditionalFormatting>
  <conditionalFormatting sqref="P19:AJ19">
    <cfRule type="expression" dxfId="2095" priority="13719">
      <formula>IF(RIGHT(TEXT(P19,"0.#"),1)=".",FALSE,TRUE)</formula>
    </cfRule>
    <cfRule type="expression" dxfId="2094" priority="13720">
      <formula>IF(RIGHT(TEXT(P19,"0.#"),1)=".",TRUE,FALSE)</formula>
    </cfRule>
  </conditionalFormatting>
  <conditionalFormatting sqref="AE101 AQ101">
    <cfRule type="expression" dxfId="2093" priority="13711">
      <formula>IF(RIGHT(TEXT(AE101,"0.#"),1)=".",FALSE,TRUE)</formula>
    </cfRule>
    <cfRule type="expression" dxfId="2092" priority="13712">
      <formula>IF(RIGHT(TEXT(AE101,"0.#"),1)=".",TRUE,FALSE)</formula>
    </cfRule>
  </conditionalFormatting>
  <conditionalFormatting sqref="Y792:Y798">
    <cfRule type="expression" dxfId="2091" priority="13697">
      <formula>IF(RIGHT(TEXT(Y792,"0.#"),1)=".",FALSE,TRUE)</formula>
    </cfRule>
    <cfRule type="expression" dxfId="2090" priority="13698">
      <formula>IF(RIGHT(TEXT(Y792,"0.#"),1)=".",TRUE,FALSE)</formula>
    </cfRule>
  </conditionalFormatting>
  <conditionalFormatting sqref="AU799">
    <cfRule type="expression" dxfId="2089" priority="13693">
      <formula>IF(RIGHT(TEXT(AU799,"0.#"),1)=".",FALSE,TRUE)</formula>
    </cfRule>
    <cfRule type="expression" dxfId="2088" priority="13694">
      <formula>IF(RIGHT(TEXT(AU799,"0.#"),1)=".",TRUE,FALSE)</formula>
    </cfRule>
  </conditionalFormatting>
  <conditionalFormatting sqref="AU793:AU798">
    <cfRule type="expression" dxfId="2087" priority="13691">
      <formula>IF(RIGHT(TEXT(AU793,"0.#"),1)=".",FALSE,TRUE)</formula>
    </cfRule>
    <cfRule type="expression" dxfId="2086" priority="13692">
      <formula>IF(RIGHT(TEXT(AU793,"0.#"),1)=".",TRUE,FALSE)</formula>
    </cfRule>
  </conditionalFormatting>
  <conditionalFormatting sqref="Y829 Y816 Y803">
    <cfRule type="expression" dxfId="2085" priority="13677">
      <formula>IF(RIGHT(TEXT(Y803,"0.#"),1)=".",FALSE,TRUE)</formula>
    </cfRule>
    <cfRule type="expression" dxfId="2084" priority="13678">
      <formula>IF(RIGHT(TEXT(Y803,"0.#"),1)=".",TRUE,FALSE)</formula>
    </cfRule>
  </conditionalFormatting>
  <conditionalFormatting sqref="Y838 Y825 Y812">
    <cfRule type="expression" dxfId="2083" priority="13675">
      <formula>IF(RIGHT(TEXT(Y812,"0.#"),1)=".",FALSE,TRUE)</formula>
    </cfRule>
    <cfRule type="expression" dxfId="2082" priority="13676">
      <formula>IF(RIGHT(TEXT(Y812,"0.#"),1)=".",TRUE,FALSE)</formula>
    </cfRule>
  </conditionalFormatting>
  <conditionalFormatting sqref="AU829 AU816 AU803">
    <cfRule type="expression" dxfId="2081" priority="13671">
      <formula>IF(RIGHT(TEXT(AU803,"0.#"),1)=".",FALSE,TRUE)</formula>
    </cfRule>
    <cfRule type="expression" dxfId="2080" priority="13672">
      <formula>IF(RIGHT(TEXT(AU803,"0.#"),1)=".",TRUE,FALSE)</formula>
    </cfRule>
  </conditionalFormatting>
  <conditionalFormatting sqref="AU838 AU825 AU812">
    <cfRule type="expression" dxfId="2079" priority="13669">
      <formula>IF(RIGHT(TEXT(AU812,"0.#"),1)=".",FALSE,TRUE)</formula>
    </cfRule>
    <cfRule type="expression" dxfId="2078" priority="13670">
      <formula>IF(RIGHT(TEXT(AU812,"0.#"),1)=".",TRUE,FALSE)</formula>
    </cfRule>
  </conditionalFormatting>
  <conditionalFormatting sqref="AU830:AU837 AU828 AU817:AU824 AU815 AU804:AU811 AU802">
    <cfRule type="expression" dxfId="2077" priority="13667">
      <formula>IF(RIGHT(TEXT(AU802,"0.#"),1)=".",FALSE,TRUE)</formula>
    </cfRule>
    <cfRule type="expression" dxfId="2076" priority="13668">
      <formula>IF(RIGHT(TEXT(AU802,"0.#"),1)=".",TRUE,FALSE)</formula>
    </cfRule>
  </conditionalFormatting>
  <conditionalFormatting sqref="AM87">
    <cfRule type="expression" dxfId="2075" priority="13321">
      <formula>IF(RIGHT(TEXT(AM87,"0.#"),1)=".",FALSE,TRUE)</formula>
    </cfRule>
    <cfRule type="expression" dxfId="2074" priority="13322">
      <formula>IF(RIGHT(TEXT(AM87,"0.#"),1)=".",TRUE,FALSE)</formula>
    </cfRule>
  </conditionalFormatting>
  <conditionalFormatting sqref="AE55">
    <cfRule type="expression" dxfId="2073" priority="13389">
      <formula>IF(RIGHT(TEXT(AE55,"0.#"),1)=".",FALSE,TRUE)</formula>
    </cfRule>
    <cfRule type="expression" dxfId="2072" priority="13390">
      <formula>IF(RIGHT(TEXT(AE55,"0.#"),1)=".",TRUE,FALSE)</formula>
    </cfRule>
  </conditionalFormatting>
  <conditionalFormatting sqref="AI55">
    <cfRule type="expression" dxfId="2071" priority="13387">
      <formula>IF(RIGHT(TEXT(AI55,"0.#"),1)=".",FALSE,TRUE)</formula>
    </cfRule>
    <cfRule type="expression" dxfId="2070" priority="13388">
      <formula>IF(RIGHT(TEXT(AI55,"0.#"),1)=".",TRUE,FALSE)</formula>
    </cfRule>
  </conditionalFormatting>
  <conditionalFormatting sqref="AM34">
    <cfRule type="expression" dxfId="2069" priority="13467">
      <formula>IF(RIGHT(TEXT(AM34,"0.#"),1)=".",FALSE,TRUE)</formula>
    </cfRule>
    <cfRule type="expression" dxfId="2068" priority="13468">
      <formula>IF(RIGHT(TEXT(AM34,"0.#"),1)=".",TRUE,FALSE)</formula>
    </cfRule>
  </conditionalFormatting>
  <conditionalFormatting sqref="AE33">
    <cfRule type="expression" dxfId="2067" priority="13481">
      <formula>IF(RIGHT(TEXT(AE33,"0.#"),1)=".",FALSE,TRUE)</formula>
    </cfRule>
    <cfRule type="expression" dxfId="2066" priority="13482">
      <formula>IF(RIGHT(TEXT(AE33,"0.#"),1)=".",TRUE,FALSE)</formula>
    </cfRule>
  </conditionalFormatting>
  <conditionalFormatting sqref="AE34">
    <cfRule type="expression" dxfId="2065" priority="13479">
      <formula>IF(RIGHT(TEXT(AE34,"0.#"),1)=".",FALSE,TRUE)</formula>
    </cfRule>
    <cfRule type="expression" dxfId="2064" priority="13480">
      <formula>IF(RIGHT(TEXT(AE34,"0.#"),1)=".",TRUE,FALSE)</formula>
    </cfRule>
  </conditionalFormatting>
  <conditionalFormatting sqref="AI34">
    <cfRule type="expression" dxfId="2063" priority="13477">
      <formula>IF(RIGHT(TEXT(AI34,"0.#"),1)=".",FALSE,TRUE)</formula>
    </cfRule>
    <cfRule type="expression" dxfId="2062" priority="13478">
      <formula>IF(RIGHT(TEXT(AI34,"0.#"),1)=".",TRUE,FALSE)</formula>
    </cfRule>
  </conditionalFormatting>
  <conditionalFormatting sqref="AI33">
    <cfRule type="expression" dxfId="2061" priority="13475">
      <formula>IF(RIGHT(TEXT(AI33,"0.#"),1)=".",FALSE,TRUE)</formula>
    </cfRule>
    <cfRule type="expression" dxfId="2060" priority="13476">
      <formula>IF(RIGHT(TEXT(AI33,"0.#"),1)=".",TRUE,FALSE)</formula>
    </cfRule>
  </conditionalFormatting>
  <conditionalFormatting sqref="AI32">
    <cfRule type="expression" dxfId="2059" priority="13473">
      <formula>IF(RIGHT(TEXT(AI32,"0.#"),1)=".",FALSE,TRUE)</formula>
    </cfRule>
    <cfRule type="expression" dxfId="2058" priority="13474">
      <formula>IF(RIGHT(TEXT(AI32,"0.#"),1)=".",TRUE,FALSE)</formula>
    </cfRule>
  </conditionalFormatting>
  <conditionalFormatting sqref="AM32">
    <cfRule type="expression" dxfId="2057" priority="13471">
      <formula>IF(RIGHT(TEXT(AM32,"0.#"),1)=".",FALSE,TRUE)</formula>
    </cfRule>
    <cfRule type="expression" dxfId="2056" priority="13472">
      <formula>IF(RIGHT(TEXT(AM32,"0.#"),1)=".",TRUE,FALSE)</formula>
    </cfRule>
  </conditionalFormatting>
  <conditionalFormatting sqref="AM33">
    <cfRule type="expression" dxfId="2055" priority="13469">
      <formula>IF(RIGHT(TEXT(AM33,"0.#"),1)=".",FALSE,TRUE)</formula>
    </cfRule>
    <cfRule type="expression" dxfId="2054" priority="13470">
      <formula>IF(RIGHT(TEXT(AM33,"0.#"),1)=".",TRUE,FALSE)</formula>
    </cfRule>
  </conditionalFormatting>
  <conditionalFormatting sqref="AQ32:AQ34">
    <cfRule type="expression" dxfId="2053" priority="13461">
      <formula>IF(RIGHT(TEXT(AQ32,"0.#"),1)=".",FALSE,TRUE)</formula>
    </cfRule>
    <cfRule type="expression" dxfId="2052" priority="13462">
      <formula>IF(RIGHT(TEXT(AQ32,"0.#"),1)=".",TRUE,FALSE)</formula>
    </cfRule>
  </conditionalFormatting>
  <conditionalFormatting sqref="AU32:AU34">
    <cfRule type="expression" dxfId="2051" priority="13459">
      <formula>IF(RIGHT(TEXT(AU32,"0.#"),1)=".",FALSE,TRUE)</formula>
    </cfRule>
    <cfRule type="expression" dxfId="2050" priority="13460">
      <formula>IF(RIGHT(TEXT(AU32,"0.#"),1)=".",TRUE,FALSE)</formula>
    </cfRule>
  </conditionalFormatting>
  <conditionalFormatting sqref="AE53">
    <cfRule type="expression" dxfId="2049" priority="13393">
      <formula>IF(RIGHT(TEXT(AE53,"0.#"),1)=".",FALSE,TRUE)</formula>
    </cfRule>
    <cfRule type="expression" dxfId="2048" priority="13394">
      <formula>IF(RIGHT(TEXT(AE53,"0.#"),1)=".",TRUE,FALSE)</formula>
    </cfRule>
  </conditionalFormatting>
  <conditionalFormatting sqref="AE54">
    <cfRule type="expression" dxfId="2047" priority="13391">
      <formula>IF(RIGHT(TEXT(AE54,"0.#"),1)=".",FALSE,TRUE)</formula>
    </cfRule>
    <cfRule type="expression" dxfId="2046" priority="13392">
      <formula>IF(RIGHT(TEXT(AE54,"0.#"),1)=".",TRUE,FALSE)</formula>
    </cfRule>
  </conditionalFormatting>
  <conditionalFormatting sqref="AI54">
    <cfRule type="expression" dxfId="2045" priority="13385">
      <formula>IF(RIGHT(TEXT(AI54,"0.#"),1)=".",FALSE,TRUE)</formula>
    </cfRule>
    <cfRule type="expression" dxfId="2044" priority="13386">
      <formula>IF(RIGHT(TEXT(AI54,"0.#"),1)=".",TRUE,FALSE)</formula>
    </cfRule>
  </conditionalFormatting>
  <conditionalFormatting sqref="AI53">
    <cfRule type="expression" dxfId="2043" priority="13383">
      <formula>IF(RIGHT(TEXT(AI53,"0.#"),1)=".",FALSE,TRUE)</formula>
    </cfRule>
    <cfRule type="expression" dxfId="2042" priority="13384">
      <formula>IF(RIGHT(TEXT(AI53,"0.#"),1)=".",TRUE,FALSE)</formula>
    </cfRule>
  </conditionalFormatting>
  <conditionalFormatting sqref="AM53">
    <cfRule type="expression" dxfId="2041" priority="13381">
      <formula>IF(RIGHT(TEXT(AM53,"0.#"),1)=".",FALSE,TRUE)</formula>
    </cfRule>
    <cfRule type="expression" dxfId="2040" priority="13382">
      <formula>IF(RIGHT(TEXT(AM53,"0.#"),1)=".",TRUE,FALSE)</formula>
    </cfRule>
  </conditionalFormatting>
  <conditionalFormatting sqref="AM54">
    <cfRule type="expression" dxfId="2039" priority="13379">
      <formula>IF(RIGHT(TEXT(AM54,"0.#"),1)=".",FALSE,TRUE)</formula>
    </cfRule>
    <cfRule type="expression" dxfId="2038" priority="13380">
      <formula>IF(RIGHT(TEXT(AM54,"0.#"),1)=".",TRUE,FALSE)</formula>
    </cfRule>
  </conditionalFormatting>
  <conditionalFormatting sqref="AM55">
    <cfRule type="expression" dxfId="2037" priority="13377">
      <formula>IF(RIGHT(TEXT(AM55,"0.#"),1)=".",FALSE,TRUE)</formula>
    </cfRule>
    <cfRule type="expression" dxfId="2036" priority="13378">
      <formula>IF(RIGHT(TEXT(AM55,"0.#"),1)=".",TRUE,FALSE)</formula>
    </cfRule>
  </conditionalFormatting>
  <conditionalFormatting sqref="AE60">
    <cfRule type="expression" dxfId="2035" priority="13363">
      <formula>IF(RIGHT(TEXT(AE60,"0.#"),1)=".",FALSE,TRUE)</formula>
    </cfRule>
    <cfRule type="expression" dxfId="2034" priority="13364">
      <formula>IF(RIGHT(TEXT(AE60,"0.#"),1)=".",TRUE,FALSE)</formula>
    </cfRule>
  </conditionalFormatting>
  <conditionalFormatting sqref="AE61">
    <cfRule type="expression" dxfId="2033" priority="13361">
      <formula>IF(RIGHT(TEXT(AE61,"0.#"),1)=".",FALSE,TRUE)</formula>
    </cfRule>
    <cfRule type="expression" dxfId="2032" priority="13362">
      <formula>IF(RIGHT(TEXT(AE61,"0.#"),1)=".",TRUE,FALSE)</formula>
    </cfRule>
  </conditionalFormatting>
  <conditionalFormatting sqref="AE62">
    <cfRule type="expression" dxfId="2031" priority="13359">
      <formula>IF(RIGHT(TEXT(AE62,"0.#"),1)=".",FALSE,TRUE)</formula>
    </cfRule>
    <cfRule type="expression" dxfId="2030" priority="13360">
      <formula>IF(RIGHT(TEXT(AE62,"0.#"),1)=".",TRUE,FALSE)</formula>
    </cfRule>
  </conditionalFormatting>
  <conditionalFormatting sqref="AI62">
    <cfRule type="expression" dxfId="2029" priority="13357">
      <formula>IF(RIGHT(TEXT(AI62,"0.#"),1)=".",FALSE,TRUE)</formula>
    </cfRule>
    <cfRule type="expression" dxfId="2028" priority="13358">
      <formula>IF(RIGHT(TEXT(AI62,"0.#"),1)=".",TRUE,FALSE)</formula>
    </cfRule>
  </conditionalFormatting>
  <conditionalFormatting sqref="AI61">
    <cfRule type="expression" dxfId="2027" priority="13355">
      <formula>IF(RIGHT(TEXT(AI61,"0.#"),1)=".",FALSE,TRUE)</formula>
    </cfRule>
    <cfRule type="expression" dxfId="2026" priority="13356">
      <formula>IF(RIGHT(TEXT(AI61,"0.#"),1)=".",TRUE,FALSE)</formula>
    </cfRule>
  </conditionalFormatting>
  <conditionalFormatting sqref="AI60">
    <cfRule type="expression" dxfId="2025" priority="13353">
      <formula>IF(RIGHT(TEXT(AI60,"0.#"),1)=".",FALSE,TRUE)</formula>
    </cfRule>
    <cfRule type="expression" dxfId="2024" priority="13354">
      <formula>IF(RIGHT(TEXT(AI60,"0.#"),1)=".",TRUE,FALSE)</formula>
    </cfRule>
  </conditionalFormatting>
  <conditionalFormatting sqref="AM60">
    <cfRule type="expression" dxfId="2023" priority="13351">
      <formula>IF(RIGHT(TEXT(AM60,"0.#"),1)=".",FALSE,TRUE)</formula>
    </cfRule>
    <cfRule type="expression" dxfId="2022" priority="13352">
      <formula>IF(RIGHT(TEXT(AM60,"0.#"),1)=".",TRUE,FALSE)</formula>
    </cfRule>
  </conditionalFormatting>
  <conditionalFormatting sqref="AM61">
    <cfRule type="expression" dxfId="2021" priority="13349">
      <formula>IF(RIGHT(TEXT(AM61,"0.#"),1)=".",FALSE,TRUE)</formula>
    </cfRule>
    <cfRule type="expression" dxfId="2020" priority="13350">
      <formula>IF(RIGHT(TEXT(AM61,"0.#"),1)=".",TRUE,FALSE)</formula>
    </cfRule>
  </conditionalFormatting>
  <conditionalFormatting sqref="AM62">
    <cfRule type="expression" dxfId="2019" priority="13347">
      <formula>IF(RIGHT(TEXT(AM62,"0.#"),1)=".",FALSE,TRUE)</formula>
    </cfRule>
    <cfRule type="expression" dxfId="2018" priority="13348">
      <formula>IF(RIGHT(TEXT(AM62,"0.#"),1)=".",TRUE,FALSE)</formula>
    </cfRule>
  </conditionalFormatting>
  <conditionalFormatting sqref="AE87">
    <cfRule type="expression" dxfId="2017" priority="13333">
      <formula>IF(RIGHT(TEXT(AE87,"0.#"),1)=".",FALSE,TRUE)</formula>
    </cfRule>
    <cfRule type="expression" dxfId="2016" priority="13334">
      <formula>IF(RIGHT(TEXT(AE87,"0.#"),1)=".",TRUE,FALSE)</formula>
    </cfRule>
  </conditionalFormatting>
  <conditionalFormatting sqref="AE88">
    <cfRule type="expression" dxfId="2015" priority="13331">
      <formula>IF(RIGHT(TEXT(AE88,"0.#"),1)=".",FALSE,TRUE)</formula>
    </cfRule>
    <cfRule type="expression" dxfId="2014" priority="13332">
      <formula>IF(RIGHT(TEXT(AE88,"0.#"),1)=".",TRUE,FALSE)</formula>
    </cfRule>
  </conditionalFormatting>
  <conditionalFormatting sqref="AE89">
    <cfRule type="expression" dxfId="2013" priority="13329">
      <formula>IF(RIGHT(TEXT(AE89,"0.#"),1)=".",FALSE,TRUE)</formula>
    </cfRule>
    <cfRule type="expression" dxfId="2012" priority="13330">
      <formula>IF(RIGHT(TEXT(AE89,"0.#"),1)=".",TRUE,FALSE)</formula>
    </cfRule>
  </conditionalFormatting>
  <conditionalFormatting sqref="AI89">
    <cfRule type="expression" dxfId="2011" priority="13327">
      <formula>IF(RIGHT(TEXT(AI89,"0.#"),1)=".",FALSE,TRUE)</formula>
    </cfRule>
    <cfRule type="expression" dxfId="2010" priority="13328">
      <formula>IF(RIGHT(TEXT(AI89,"0.#"),1)=".",TRUE,FALSE)</formula>
    </cfRule>
  </conditionalFormatting>
  <conditionalFormatting sqref="AI88">
    <cfRule type="expression" dxfId="2009" priority="13325">
      <formula>IF(RIGHT(TEXT(AI88,"0.#"),1)=".",FALSE,TRUE)</formula>
    </cfRule>
    <cfRule type="expression" dxfId="2008" priority="13326">
      <formula>IF(RIGHT(TEXT(AI88,"0.#"),1)=".",TRUE,FALSE)</formula>
    </cfRule>
  </conditionalFormatting>
  <conditionalFormatting sqref="AI87">
    <cfRule type="expression" dxfId="2007" priority="13323">
      <formula>IF(RIGHT(TEXT(AI87,"0.#"),1)=".",FALSE,TRUE)</formula>
    </cfRule>
    <cfRule type="expression" dxfId="2006" priority="13324">
      <formula>IF(RIGHT(TEXT(AI87,"0.#"),1)=".",TRUE,FALSE)</formula>
    </cfRule>
  </conditionalFormatting>
  <conditionalFormatting sqref="AM88">
    <cfRule type="expression" dxfId="2005" priority="13319">
      <formula>IF(RIGHT(TEXT(AM88,"0.#"),1)=".",FALSE,TRUE)</formula>
    </cfRule>
    <cfRule type="expression" dxfId="2004" priority="13320">
      <formula>IF(RIGHT(TEXT(AM88,"0.#"),1)=".",TRUE,FALSE)</formula>
    </cfRule>
  </conditionalFormatting>
  <conditionalFormatting sqref="AM89">
    <cfRule type="expression" dxfId="2003" priority="13317">
      <formula>IF(RIGHT(TEXT(AM89,"0.#"),1)=".",FALSE,TRUE)</formula>
    </cfRule>
    <cfRule type="expression" dxfId="2002" priority="13318">
      <formula>IF(RIGHT(TEXT(AM89,"0.#"),1)=".",TRUE,FALSE)</formula>
    </cfRule>
  </conditionalFormatting>
  <conditionalFormatting sqref="AE92">
    <cfRule type="expression" dxfId="2001" priority="13303">
      <formula>IF(RIGHT(TEXT(AE92,"0.#"),1)=".",FALSE,TRUE)</formula>
    </cfRule>
    <cfRule type="expression" dxfId="2000" priority="13304">
      <formula>IF(RIGHT(TEXT(AE92,"0.#"),1)=".",TRUE,FALSE)</formula>
    </cfRule>
  </conditionalFormatting>
  <conditionalFormatting sqref="AE93">
    <cfRule type="expression" dxfId="1999" priority="13301">
      <formula>IF(RIGHT(TEXT(AE93,"0.#"),1)=".",FALSE,TRUE)</formula>
    </cfRule>
    <cfRule type="expression" dxfId="1998" priority="13302">
      <formula>IF(RIGHT(TEXT(AE93,"0.#"),1)=".",TRUE,FALSE)</formula>
    </cfRule>
  </conditionalFormatting>
  <conditionalFormatting sqref="AE94">
    <cfRule type="expression" dxfId="1997" priority="13299">
      <formula>IF(RIGHT(TEXT(AE94,"0.#"),1)=".",FALSE,TRUE)</formula>
    </cfRule>
    <cfRule type="expression" dxfId="1996" priority="13300">
      <formula>IF(RIGHT(TEXT(AE94,"0.#"),1)=".",TRUE,FALSE)</formula>
    </cfRule>
  </conditionalFormatting>
  <conditionalFormatting sqref="AI94">
    <cfRule type="expression" dxfId="1995" priority="13297">
      <formula>IF(RIGHT(TEXT(AI94,"0.#"),1)=".",FALSE,TRUE)</formula>
    </cfRule>
    <cfRule type="expression" dxfId="1994" priority="13298">
      <formula>IF(RIGHT(TEXT(AI94,"0.#"),1)=".",TRUE,FALSE)</formula>
    </cfRule>
  </conditionalFormatting>
  <conditionalFormatting sqref="AI93">
    <cfRule type="expression" dxfId="1993" priority="13295">
      <formula>IF(RIGHT(TEXT(AI93,"0.#"),1)=".",FALSE,TRUE)</formula>
    </cfRule>
    <cfRule type="expression" dxfId="1992" priority="13296">
      <formula>IF(RIGHT(TEXT(AI93,"0.#"),1)=".",TRUE,FALSE)</formula>
    </cfRule>
  </conditionalFormatting>
  <conditionalFormatting sqref="AI92">
    <cfRule type="expression" dxfId="1991" priority="13293">
      <formula>IF(RIGHT(TEXT(AI92,"0.#"),1)=".",FALSE,TRUE)</formula>
    </cfRule>
    <cfRule type="expression" dxfId="1990" priority="13294">
      <formula>IF(RIGHT(TEXT(AI92,"0.#"),1)=".",TRUE,FALSE)</formula>
    </cfRule>
  </conditionalFormatting>
  <conditionalFormatting sqref="AM92">
    <cfRule type="expression" dxfId="1989" priority="13291">
      <formula>IF(RIGHT(TEXT(AM92,"0.#"),1)=".",FALSE,TRUE)</formula>
    </cfRule>
    <cfRule type="expression" dxfId="1988" priority="13292">
      <formula>IF(RIGHT(TEXT(AM92,"0.#"),1)=".",TRUE,FALSE)</formula>
    </cfRule>
  </conditionalFormatting>
  <conditionalFormatting sqref="AM93">
    <cfRule type="expression" dxfId="1987" priority="13289">
      <formula>IF(RIGHT(TEXT(AM93,"0.#"),1)=".",FALSE,TRUE)</formula>
    </cfRule>
    <cfRule type="expression" dxfId="1986" priority="13290">
      <formula>IF(RIGHT(TEXT(AM93,"0.#"),1)=".",TRUE,FALSE)</formula>
    </cfRule>
  </conditionalFormatting>
  <conditionalFormatting sqref="AM94">
    <cfRule type="expression" dxfId="1985" priority="13287">
      <formula>IF(RIGHT(TEXT(AM94,"0.#"),1)=".",FALSE,TRUE)</formula>
    </cfRule>
    <cfRule type="expression" dxfId="1984" priority="13288">
      <formula>IF(RIGHT(TEXT(AM94,"0.#"),1)=".",TRUE,FALSE)</formula>
    </cfRule>
  </conditionalFormatting>
  <conditionalFormatting sqref="AE97">
    <cfRule type="expression" dxfId="1983" priority="13273">
      <formula>IF(RIGHT(TEXT(AE97,"0.#"),1)=".",FALSE,TRUE)</formula>
    </cfRule>
    <cfRule type="expression" dxfId="1982" priority="13274">
      <formula>IF(RIGHT(TEXT(AE97,"0.#"),1)=".",TRUE,FALSE)</formula>
    </cfRule>
  </conditionalFormatting>
  <conditionalFormatting sqref="AE98">
    <cfRule type="expression" dxfId="1981" priority="13271">
      <formula>IF(RIGHT(TEXT(AE98,"0.#"),1)=".",FALSE,TRUE)</formula>
    </cfRule>
    <cfRule type="expression" dxfId="1980" priority="13272">
      <formula>IF(RIGHT(TEXT(AE98,"0.#"),1)=".",TRUE,FALSE)</formula>
    </cfRule>
  </conditionalFormatting>
  <conditionalFormatting sqref="AE99">
    <cfRule type="expression" dxfId="1979" priority="13269">
      <formula>IF(RIGHT(TEXT(AE99,"0.#"),1)=".",FALSE,TRUE)</formula>
    </cfRule>
    <cfRule type="expression" dxfId="1978" priority="13270">
      <formula>IF(RIGHT(TEXT(AE99,"0.#"),1)=".",TRUE,FALSE)</formula>
    </cfRule>
  </conditionalFormatting>
  <conditionalFormatting sqref="AI99">
    <cfRule type="expression" dxfId="1977" priority="13267">
      <formula>IF(RIGHT(TEXT(AI99,"0.#"),1)=".",FALSE,TRUE)</formula>
    </cfRule>
    <cfRule type="expression" dxfId="1976" priority="13268">
      <formula>IF(RIGHT(TEXT(AI99,"0.#"),1)=".",TRUE,FALSE)</formula>
    </cfRule>
  </conditionalFormatting>
  <conditionalFormatting sqref="AI98">
    <cfRule type="expression" dxfId="1975" priority="13265">
      <formula>IF(RIGHT(TEXT(AI98,"0.#"),1)=".",FALSE,TRUE)</formula>
    </cfRule>
    <cfRule type="expression" dxfId="1974" priority="13266">
      <formula>IF(RIGHT(TEXT(AI98,"0.#"),1)=".",TRUE,FALSE)</formula>
    </cfRule>
  </conditionalFormatting>
  <conditionalFormatting sqref="AI97">
    <cfRule type="expression" dxfId="1973" priority="13263">
      <formula>IF(RIGHT(TEXT(AI97,"0.#"),1)=".",FALSE,TRUE)</formula>
    </cfRule>
    <cfRule type="expression" dxfId="1972" priority="13264">
      <formula>IF(RIGHT(TEXT(AI97,"0.#"),1)=".",TRUE,FALSE)</formula>
    </cfRule>
  </conditionalFormatting>
  <conditionalFormatting sqref="AM97">
    <cfRule type="expression" dxfId="1971" priority="13261">
      <formula>IF(RIGHT(TEXT(AM97,"0.#"),1)=".",FALSE,TRUE)</formula>
    </cfRule>
    <cfRule type="expression" dxfId="1970" priority="13262">
      <formula>IF(RIGHT(TEXT(AM97,"0.#"),1)=".",TRUE,FALSE)</formula>
    </cfRule>
  </conditionalFormatting>
  <conditionalFormatting sqref="AM98">
    <cfRule type="expression" dxfId="1969" priority="13259">
      <formula>IF(RIGHT(TEXT(AM98,"0.#"),1)=".",FALSE,TRUE)</formula>
    </cfRule>
    <cfRule type="expression" dxfId="1968" priority="13260">
      <formula>IF(RIGHT(TEXT(AM98,"0.#"),1)=".",TRUE,FALSE)</formula>
    </cfRule>
  </conditionalFormatting>
  <conditionalFormatting sqref="AM99">
    <cfRule type="expression" dxfId="1967" priority="13257">
      <formula>IF(RIGHT(TEXT(AM99,"0.#"),1)=".",FALSE,TRUE)</formula>
    </cfRule>
    <cfRule type="expression" dxfId="1966" priority="13258">
      <formula>IF(RIGHT(TEXT(AM99,"0.#"),1)=".",TRUE,FALSE)</formula>
    </cfRule>
  </conditionalFormatting>
  <conditionalFormatting sqref="AI101">
    <cfRule type="expression" dxfId="1965" priority="13243">
      <formula>IF(RIGHT(TEXT(AI101,"0.#"),1)=".",FALSE,TRUE)</formula>
    </cfRule>
    <cfRule type="expression" dxfId="1964" priority="13244">
      <formula>IF(RIGHT(TEXT(AI101,"0.#"),1)=".",TRUE,FALSE)</formula>
    </cfRule>
  </conditionalFormatting>
  <conditionalFormatting sqref="AM101">
    <cfRule type="expression" dxfId="1963" priority="13241">
      <formula>IF(RIGHT(TEXT(AM101,"0.#"),1)=".",FALSE,TRUE)</formula>
    </cfRule>
    <cfRule type="expression" dxfId="1962" priority="13242">
      <formula>IF(RIGHT(TEXT(AM101,"0.#"),1)=".",TRUE,FALSE)</formula>
    </cfRule>
  </conditionalFormatting>
  <conditionalFormatting sqref="AE102">
    <cfRule type="expression" dxfId="1961" priority="13239">
      <formula>IF(RIGHT(TEXT(AE102,"0.#"),1)=".",FALSE,TRUE)</formula>
    </cfRule>
    <cfRule type="expression" dxfId="1960" priority="13240">
      <formula>IF(RIGHT(TEXT(AE102,"0.#"),1)=".",TRUE,FALSE)</formula>
    </cfRule>
  </conditionalFormatting>
  <conditionalFormatting sqref="AI102">
    <cfRule type="expression" dxfId="1959" priority="13237">
      <formula>IF(RIGHT(TEXT(AI102,"0.#"),1)=".",FALSE,TRUE)</formula>
    </cfRule>
    <cfRule type="expression" dxfId="1958" priority="13238">
      <formula>IF(RIGHT(TEXT(AI102,"0.#"),1)=".",TRUE,FALSE)</formula>
    </cfRule>
  </conditionalFormatting>
  <conditionalFormatting sqref="AM102">
    <cfRule type="expression" dxfId="1957" priority="13235">
      <formula>IF(RIGHT(TEXT(AM102,"0.#"),1)=".",FALSE,TRUE)</formula>
    </cfRule>
    <cfRule type="expression" dxfId="1956" priority="13236">
      <formula>IF(RIGHT(TEXT(AM102,"0.#"),1)=".",TRUE,FALSE)</formula>
    </cfRule>
  </conditionalFormatting>
  <conditionalFormatting sqref="AQ102">
    <cfRule type="expression" dxfId="1955" priority="13233">
      <formula>IF(RIGHT(TEXT(AQ102,"0.#"),1)=".",FALSE,TRUE)</formula>
    </cfRule>
    <cfRule type="expression" dxfId="1954" priority="13234">
      <formula>IF(RIGHT(TEXT(AQ102,"0.#"),1)=".",TRUE,FALSE)</formula>
    </cfRule>
  </conditionalFormatting>
  <conditionalFormatting sqref="AE104">
    <cfRule type="expression" dxfId="1953" priority="13231">
      <formula>IF(RIGHT(TEXT(AE104,"0.#"),1)=".",FALSE,TRUE)</formula>
    </cfRule>
    <cfRule type="expression" dxfId="1952" priority="13232">
      <formula>IF(RIGHT(TEXT(AE104,"0.#"),1)=".",TRUE,FALSE)</formula>
    </cfRule>
  </conditionalFormatting>
  <conditionalFormatting sqref="AI104">
    <cfRule type="expression" dxfId="1951" priority="13229">
      <formula>IF(RIGHT(TEXT(AI104,"0.#"),1)=".",FALSE,TRUE)</formula>
    </cfRule>
    <cfRule type="expression" dxfId="1950" priority="13230">
      <formula>IF(RIGHT(TEXT(AI104,"0.#"),1)=".",TRUE,FALSE)</formula>
    </cfRule>
  </conditionalFormatting>
  <conditionalFormatting sqref="AM104">
    <cfRule type="expression" dxfId="1949" priority="13227">
      <formula>IF(RIGHT(TEXT(AM104,"0.#"),1)=".",FALSE,TRUE)</formula>
    </cfRule>
    <cfRule type="expression" dxfId="1948" priority="13228">
      <formula>IF(RIGHT(TEXT(AM104,"0.#"),1)=".",TRUE,FALSE)</formula>
    </cfRule>
  </conditionalFormatting>
  <conditionalFormatting sqref="AE105">
    <cfRule type="expression" dxfId="1947" priority="13225">
      <formula>IF(RIGHT(TEXT(AE105,"0.#"),1)=".",FALSE,TRUE)</formula>
    </cfRule>
    <cfRule type="expression" dxfId="1946" priority="13226">
      <formula>IF(RIGHT(TEXT(AE105,"0.#"),1)=".",TRUE,FALSE)</formula>
    </cfRule>
  </conditionalFormatting>
  <conditionalFormatting sqref="AI105">
    <cfRule type="expression" dxfId="1945" priority="13223">
      <formula>IF(RIGHT(TEXT(AI105,"0.#"),1)=".",FALSE,TRUE)</formula>
    </cfRule>
    <cfRule type="expression" dxfId="1944" priority="13224">
      <formula>IF(RIGHT(TEXT(AI105,"0.#"),1)=".",TRUE,FALSE)</formula>
    </cfRule>
  </conditionalFormatting>
  <conditionalFormatting sqref="AM105">
    <cfRule type="expression" dxfId="1943" priority="13221">
      <formula>IF(RIGHT(TEXT(AM105,"0.#"),1)=".",FALSE,TRUE)</formula>
    </cfRule>
    <cfRule type="expression" dxfId="1942" priority="13222">
      <formula>IF(RIGHT(TEXT(AM105,"0.#"),1)=".",TRUE,FALSE)</formula>
    </cfRule>
  </conditionalFormatting>
  <conditionalFormatting sqref="AE107">
    <cfRule type="expression" dxfId="1941" priority="13217">
      <formula>IF(RIGHT(TEXT(AE107,"0.#"),1)=".",FALSE,TRUE)</formula>
    </cfRule>
    <cfRule type="expression" dxfId="1940" priority="13218">
      <formula>IF(RIGHT(TEXT(AE107,"0.#"),1)=".",TRUE,FALSE)</formula>
    </cfRule>
  </conditionalFormatting>
  <conditionalFormatting sqref="AI107">
    <cfRule type="expression" dxfId="1939" priority="13215">
      <formula>IF(RIGHT(TEXT(AI107,"0.#"),1)=".",FALSE,TRUE)</formula>
    </cfRule>
    <cfRule type="expression" dxfId="1938" priority="13216">
      <formula>IF(RIGHT(TEXT(AI107,"0.#"),1)=".",TRUE,FALSE)</formula>
    </cfRule>
  </conditionalFormatting>
  <conditionalFormatting sqref="AM107">
    <cfRule type="expression" dxfId="1937" priority="13213">
      <formula>IF(RIGHT(TEXT(AM107,"0.#"),1)=".",FALSE,TRUE)</formula>
    </cfRule>
    <cfRule type="expression" dxfId="1936" priority="13214">
      <formula>IF(RIGHT(TEXT(AM107,"0.#"),1)=".",TRUE,FALSE)</formula>
    </cfRule>
  </conditionalFormatting>
  <conditionalFormatting sqref="AE108">
    <cfRule type="expression" dxfId="1935" priority="13211">
      <formula>IF(RIGHT(TEXT(AE108,"0.#"),1)=".",FALSE,TRUE)</formula>
    </cfRule>
    <cfRule type="expression" dxfId="1934" priority="13212">
      <formula>IF(RIGHT(TEXT(AE108,"0.#"),1)=".",TRUE,FALSE)</formula>
    </cfRule>
  </conditionalFormatting>
  <conditionalFormatting sqref="AI108">
    <cfRule type="expression" dxfId="1933" priority="13209">
      <formula>IF(RIGHT(TEXT(AI108,"0.#"),1)=".",FALSE,TRUE)</formula>
    </cfRule>
    <cfRule type="expression" dxfId="1932" priority="13210">
      <formula>IF(RIGHT(TEXT(AI108,"0.#"),1)=".",TRUE,FALSE)</formula>
    </cfRule>
  </conditionalFormatting>
  <conditionalFormatting sqref="AM108">
    <cfRule type="expression" dxfId="1931" priority="13207">
      <formula>IF(RIGHT(TEXT(AM108,"0.#"),1)=".",FALSE,TRUE)</formula>
    </cfRule>
    <cfRule type="expression" dxfId="1930" priority="13208">
      <formula>IF(RIGHT(TEXT(AM108,"0.#"),1)=".",TRUE,FALSE)</formula>
    </cfRule>
  </conditionalFormatting>
  <conditionalFormatting sqref="AE110">
    <cfRule type="expression" dxfId="1929" priority="13203">
      <formula>IF(RIGHT(TEXT(AE110,"0.#"),1)=".",FALSE,TRUE)</formula>
    </cfRule>
    <cfRule type="expression" dxfId="1928" priority="13204">
      <formula>IF(RIGHT(TEXT(AE110,"0.#"),1)=".",TRUE,FALSE)</formula>
    </cfRule>
  </conditionalFormatting>
  <conditionalFormatting sqref="AI110">
    <cfRule type="expression" dxfId="1927" priority="13201">
      <formula>IF(RIGHT(TEXT(AI110,"0.#"),1)=".",FALSE,TRUE)</formula>
    </cfRule>
    <cfRule type="expression" dxfId="1926" priority="13202">
      <formula>IF(RIGHT(TEXT(AI110,"0.#"),1)=".",TRUE,FALSE)</formula>
    </cfRule>
  </conditionalFormatting>
  <conditionalFormatting sqref="AM110">
    <cfRule type="expression" dxfId="1925" priority="13199">
      <formula>IF(RIGHT(TEXT(AM110,"0.#"),1)=".",FALSE,TRUE)</formula>
    </cfRule>
    <cfRule type="expression" dxfId="1924" priority="13200">
      <formula>IF(RIGHT(TEXT(AM110,"0.#"),1)=".",TRUE,FALSE)</formula>
    </cfRule>
  </conditionalFormatting>
  <conditionalFormatting sqref="AE111">
    <cfRule type="expression" dxfId="1923" priority="13197">
      <formula>IF(RIGHT(TEXT(AE111,"0.#"),1)=".",FALSE,TRUE)</formula>
    </cfRule>
    <cfRule type="expression" dxfId="1922" priority="13198">
      <formula>IF(RIGHT(TEXT(AE111,"0.#"),1)=".",TRUE,FALSE)</formula>
    </cfRule>
  </conditionalFormatting>
  <conditionalFormatting sqref="AI111">
    <cfRule type="expression" dxfId="1921" priority="13195">
      <formula>IF(RIGHT(TEXT(AI111,"0.#"),1)=".",FALSE,TRUE)</formula>
    </cfRule>
    <cfRule type="expression" dxfId="1920" priority="13196">
      <formula>IF(RIGHT(TEXT(AI111,"0.#"),1)=".",TRUE,FALSE)</formula>
    </cfRule>
  </conditionalFormatting>
  <conditionalFormatting sqref="AM111">
    <cfRule type="expression" dxfId="1919" priority="13193">
      <formula>IF(RIGHT(TEXT(AM111,"0.#"),1)=".",FALSE,TRUE)</formula>
    </cfRule>
    <cfRule type="expression" dxfId="1918" priority="13194">
      <formula>IF(RIGHT(TEXT(AM111,"0.#"),1)=".",TRUE,FALSE)</formula>
    </cfRule>
  </conditionalFormatting>
  <conditionalFormatting sqref="AE113">
    <cfRule type="expression" dxfId="1917" priority="13189">
      <formula>IF(RIGHT(TEXT(AE113,"0.#"),1)=".",FALSE,TRUE)</formula>
    </cfRule>
    <cfRule type="expression" dxfId="1916" priority="13190">
      <formula>IF(RIGHT(TEXT(AE113,"0.#"),1)=".",TRUE,FALSE)</formula>
    </cfRule>
  </conditionalFormatting>
  <conditionalFormatting sqref="AI113">
    <cfRule type="expression" dxfId="1915" priority="13187">
      <formula>IF(RIGHT(TEXT(AI113,"0.#"),1)=".",FALSE,TRUE)</formula>
    </cfRule>
    <cfRule type="expression" dxfId="1914" priority="13188">
      <formula>IF(RIGHT(TEXT(AI113,"0.#"),1)=".",TRUE,FALSE)</formula>
    </cfRule>
  </conditionalFormatting>
  <conditionalFormatting sqref="AM113">
    <cfRule type="expression" dxfId="1913" priority="13185">
      <formula>IF(RIGHT(TEXT(AM113,"0.#"),1)=".",FALSE,TRUE)</formula>
    </cfRule>
    <cfRule type="expression" dxfId="1912" priority="13186">
      <formula>IF(RIGHT(TEXT(AM113,"0.#"),1)=".",TRUE,FALSE)</formula>
    </cfRule>
  </conditionalFormatting>
  <conditionalFormatting sqref="AE114">
    <cfRule type="expression" dxfId="1911" priority="13183">
      <formula>IF(RIGHT(TEXT(AE114,"0.#"),1)=".",FALSE,TRUE)</formula>
    </cfRule>
    <cfRule type="expression" dxfId="1910" priority="13184">
      <formula>IF(RIGHT(TEXT(AE114,"0.#"),1)=".",TRUE,FALSE)</formula>
    </cfRule>
  </conditionalFormatting>
  <conditionalFormatting sqref="AI114">
    <cfRule type="expression" dxfId="1909" priority="13181">
      <formula>IF(RIGHT(TEXT(AI114,"0.#"),1)=".",FALSE,TRUE)</formula>
    </cfRule>
    <cfRule type="expression" dxfId="1908" priority="13182">
      <formula>IF(RIGHT(TEXT(AI114,"0.#"),1)=".",TRUE,FALSE)</formula>
    </cfRule>
  </conditionalFormatting>
  <conditionalFormatting sqref="AM114">
    <cfRule type="expression" dxfId="1907" priority="13179">
      <formula>IF(RIGHT(TEXT(AM114,"0.#"),1)=".",FALSE,TRUE)</formula>
    </cfRule>
    <cfRule type="expression" dxfId="1906" priority="13180">
      <formula>IF(RIGHT(TEXT(AM114,"0.#"),1)=".",TRUE,FALSE)</formula>
    </cfRule>
  </conditionalFormatting>
  <conditionalFormatting sqref="AE116 AQ116">
    <cfRule type="expression" dxfId="1905" priority="13175">
      <formula>IF(RIGHT(TEXT(AE116,"0.#"),1)=".",FALSE,TRUE)</formula>
    </cfRule>
    <cfRule type="expression" dxfId="1904" priority="13176">
      <formula>IF(RIGHT(TEXT(AE116,"0.#"),1)=".",TRUE,FALSE)</formula>
    </cfRule>
  </conditionalFormatting>
  <conditionalFormatting sqref="AI116">
    <cfRule type="expression" dxfId="1903" priority="13173">
      <formula>IF(RIGHT(TEXT(AI116,"0.#"),1)=".",FALSE,TRUE)</formula>
    </cfRule>
    <cfRule type="expression" dxfId="1902" priority="13174">
      <formula>IF(RIGHT(TEXT(AI116,"0.#"),1)=".",TRUE,FALSE)</formula>
    </cfRule>
  </conditionalFormatting>
  <conditionalFormatting sqref="AM116">
    <cfRule type="expression" dxfId="1901" priority="13171">
      <formula>IF(RIGHT(TEXT(AM116,"0.#"),1)=".",FALSE,TRUE)</formula>
    </cfRule>
    <cfRule type="expression" dxfId="1900" priority="13172">
      <formula>IF(RIGHT(TEXT(AM116,"0.#"),1)=".",TRUE,FALSE)</formula>
    </cfRule>
  </conditionalFormatting>
  <conditionalFormatting sqref="AE117 AM117">
    <cfRule type="expression" dxfId="1899" priority="13169">
      <formula>IF(RIGHT(TEXT(AE117,"0.#"),1)=".",FALSE,TRUE)</formula>
    </cfRule>
    <cfRule type="expression" dxfId="1898" priority="13170">
      <formula>IF(RIGHT(TEXT(AE117,"0.#"),1)=".",TRUE,FALSE)</formula>
    </cfRule>
  </conditionalFormatting>
  <conditionalFormatting sqref="AI117">
    <cfRule type="expression" dxfId="1897" priority="13167">
      <formula>IF(RIGHT(TEXT(AI117,"0.#"),1)=".",FALSE,TRUE)</formula>
    </cfRule>
    <cfRule type="expression" dxfId="1896" priority="13168">
      <formula>IF(RIGHT(TEXT(AI117,"0.#"),1)=".",TRUE,FALSE)</formula>
    </cfRule>
  </conditionalFormatting>
  <conditionalFormatting sqref="AQ117">
    <cfRule type="expression" dxfId="1895" priority="13163">
      <formula>IF(RIGHT(TEXT(AQ117,"0.#"),1)=".",FALSE,TRUE)</formula>
    </cfRule>
    <cfRule type="expression" dxfId="1894" priority="13164">
      <formula>IF(RIGHT(TEXT(AQ117,"0.#"),1)=".",TRUE,FALSE)</formula>
    </cfRule>
  </conditionalFormatting>
  <conditionalFormatting sqref="AE119 AQ119">
    <cfRule type="expression" dxfId="1893" priority="13161">
      <formula>IF(RIGHT(TEXT(AE119,"0.#"),1)=".",FALSE,TRUE)</formula>
    </cfRule>
    <cfRule type="expression" dxfId="1892" priority="13162">
      <formula>IF(RIGHT(TEXT(AE119,"0.#"),1)=".",TRUE,FALSE)</formula>
    </cfRule>
  </conditionalFormatting>
  <conditionalFormatting sqref="AI119">
    <cfRule type="expression" dxfId="1891" priority="13159">
      <formula>IF(RIGHT(TEXT(AI119,"0.#"),1)=".",FALSE,TRUE)</formula>
    </cfRule>
    <cfRule type="expression" dxfId="1890" priority="13160">
      <formula>IF(RIGHT(TEXT(AI119,"0.#"),1)=".",TRUE,FALSE)</formula>
    </cfRule>
  </conditionalFormatting>
  <conditionalFormatting sqref="AM119">
    <cfRule type="expression" dxfId="1889" priority="13157">
      <formula>IF(RIGHT(TEXT(AM119,"0.#"),1)=".",FALSE,TRUE)</formula>
    </cfRule>
    <cfRule type="expression" dxfId="1888" priority="13158">
      <formula>IF(RIGHT(TEXT(AM119,"0.#"),1)=".",TRUE,FALSE)</formula>
    </cfRule>
  </conditionalFormatting>
  <conditionalFormatting sqref="AQ120">
    <cfRule type="expression" dxfId="1887" priority="13149">
      <formula>IF(RIGHT(TEXT(AQ120,"0.#"),1)=".",FALSE,TRUE)</formula>
    </cfRule>
    <cfRule type="expression" dxfId="1886" priority="13150">
      <formula>IF(RIGHT(TEXT(AQ120,"0.#"),1)=".",TRUE,FALSE)</formula>
    </cfRule>
  </conditionalFormatting>
  <conditionalFormatting sqref="AE122 AQ122">
    <cfRule type="expression" dxfId="1885" priority="13147">
      <formula>IF(RIGHT(TEXT(AE122,"0.#"),1)=".",FALSE,TRUE)</formula>
    </cfRule>
    <cfRule type="expression" dxfId="1884" priority="13148">
      <formula>IF(RIGHT(TEXT(AE122,"0.#"),1)=".",TRUE,FALSE)</formula>
    </cfRule>
  </conditionalFormatting>
  <conditionalFormatting sqref="AI122">
    <cfRule type="expression" dxfId="1883" priority="13145">
      <formula>IF(RIGHT(TEXT(AI122,"0.#"),1)=".",FALSE,TRUE)</formula>
    </cfRule>
    <cfRule type="expression" dxfId="1882" priority="13146">
      <formula>IF(RIGHT(TEXT(AI122,"0.#"),1)=".",TRUE,FALSE)</formula>
    </cfRule>
  </conditionalFormatting>
  <conditionalFormatting sqref="AM122">
    <cfRule type="expression" dxfId="1881" priority="13143">
      <formula>IF(RIGHT(TEXT(AM122,"0.#"),1)=".",FALSE,TRUE)</formula>
    </cfRule>
    <cfRule type="expression" dxfId="1880" priority="13144">
      <formula>IF(RIGHT(TEXT(AM122,"0.#"),1)=".",TRUE,FALSE)</formula>
    </cfRule>
  </conditionalFormatting>
  <conditionalFormatting sqref="AQ123">
    <cfRule type="expression" dxfId="1879" priority="13135">
      <formula>IF(RIGHT(TEXT(AQ123,"0.#"),1)=".",FALSE,TRUE)</formula>
    </cfRule>
    <cfRule type="expression" dxfId="1878" priority="13136">
      <formula>IF(RIGHT(TEXT(AQ123,"0.#"),1)=".",TRUE,FALSE)</formula>
    </cfRule>
  </conditionalFormatting>
  <conditionalFormatting sqref="AE125 AQ125">
    <cfRule type="expression" dxfId="1877" priority="13133">
      <formula>IF(RIGHT(TEXT(AE125,"0.#"),1)=".",FALSE,TRUE)</formula>
    </cfRule>
    <cfRule type="expression" dxfId="1876" priority="13134">
      <formula>IF(RIGHT(TEXT(AE125,"0.#"),1)=".",TRUE,FALSE)</formula>
    </cfRule>
  </conditionalFormatting>
  <conditionalFormatting sqref="AI125">
    <cfRule type="expression" dxfId="1875" priority="13131">
      <formula>IF(RIGHT(TEXT(AI125,"0.#"),1)=".",FALSE,TRUE)</formula>
    </cfRule>
    <cfRule type="expression" dxfId="1874" priority="13132">
      <formula>IF(RIGHT(TEXT(AI125,"0.#"),1)=".",TRUE,FALSE)</formula>
    </cfRule>
  </conditionalFormatting>
  <conditionalFormatting sqref="AM125">
    <cfRule type="expression" dxfId="1873" priority="13129">
      <formula>IF(RIGHT(TEXT(AM125,"0.#"),1)=".",FALSE,TRUE)</formula>
    </cfRule>
    <cfRule type="expression" dxfId="1872" priority="13130">
      <formula>IF(RIGHT(TEXT(AM125,"0.#"),1)=".",TRUE,FALSE)</formula>
    </cfRule>
  </conditionalFormatting>
  <conditionalFormatting sqref="AQ126">
    <cfRule type="expression" dxfId="1871" priority="13121">
      <formula>IF(RIGHT(TEXT(AQ126,"0.#"),1)=".",FALSE,TRUE)</formula>
    </cfRule>
    <cfRule type="expression" dxfId="1870" priority="13122">
      <formula>IF(RIGHT(TEXT(AQ126,"0.#"),1)=".",TRUE,FALSE)</formula>
    </cfRule>
  </conditionalFormatting>
  <conditionalFormatting sqref="AE128 AQ128">
    <cfRule type="expression" dxfId="1869" priority="13119">
      <formula>IF(RIGHT(TEXT(AE128,"0.#"),1)=".",FALSE,TRUE)</formula>
    </cfRule>
    <cfRule type="expression" dxfId="1868" priority="13120">
      <formula>IF(RIGHT(TEXT(AE128,"0.#"),1)=".",TRUE,FALSE)</formula>
    </cfRule>
  </conditionalFormatting>
  <conditionalFormatting sqref="AI128">
    <cfRule type="expression" dxfId="1867" priority="13117">
      <formula>IF(RIGHT(TEXT(AI128,"0.#"),1)=".",FALSE,TRUE)</formula>
    </cfRule>
    <cfRule type="expression" dxfId="1866" priority="13118">
      <formula>IF(RIGHT(TEXT(AI128,"0.#"),1)=".",TRUE,FALSE)</formula>
    </cfRule>
  </conditionalFormatting>
  <conditionalFormatting sqref="AM128">
    <cfRule type="expression" dxfId="1865" priority="13115">
      <formula>IF(RIGHT(TEXT(AM128,"0.#"),1)=".",FALSE,TRUE)</formula>
    </cfRule>
    <cfRule type="expression" dxfId="1864" priority="13116">
      <formula>IF(RIGHT(TEXT(AM128,"0.#"),1)=".",TRUE,FALSE)</formula>
    </cfRule>
  </conditionalFormatting>
  <conditionalFormatting sqref="AQ129">
    <cfRule type="expression" dxfId="1863" priority="13107">
      <formula>IF(RIGHT(TEXT(AQ129,"0.#"),1)=".",FALSE,TRUE)</formula>
    </cfRule>
    <cfRule type="expression" dxfId="1862" priority="13108">
      <formula>IF(RIGHT(TEXT(AQ129,"0.#"),1)=".",TRUE,FALSE)</formula>
    </cfRule>
  </conditionalFormatting>
  <conditionalFormatting sqref="AE75">
    <cfRule type="expression" dxfId="1861" priority="13105">
      <formula>IF(RIGHT(TEXT(AE75,"0.#"),1)=".",FALSE,TRUE)</formula>
    </cfRule>
    <cfRule type="expression" dxfId="1860" priority="13106">
      <formula>IF(RIGHT(TEXT(AE75,"0.#"),1)=".",TRUE,FALSE)</formula>
    </cfRule>
  </conditionalFormatting>
  <conditionalFormatting sqref="AE76">
    <cfRule type="expression" dxfId="1859" priority="13103">
      <formula>IF(RIGHT(TEXT(AE76,"0.#"),1)=".",FALSE,TRUE)</formula>
    </cfRule>
    <cfRule type="expression" dxfId="1858" priority="13104">
      <formula>IF(RIGHT(TEXT(AE76,"0.#"),1)=".",TRUE,FALSE)</formula>
    </cfRule>
  </conditionalFormatting>
  <conditionalFormatting sqref="AE77">
    <cfRule type="expression" dxfId="1857" priority="13101">
      <formula>IF(RIGHT(TEXT(AE77,"0.#"),1)=".",FALSE,TRUE)</formula>
    </cfRule>
    <cfRule type="expression" dxfId="1856" priority="13102">
      <formula>IF(RIGHT(TEXT(AE77,"0.#"),1)=".",TRUE,FALSE)</formula>
    </cfRule>
  </conditionalFormatting>
  <conditionalFormatting sqref="AI77">
    <cfRule type="expression" dxfId="1855" priority="13099">
      <formula>IF(RIGHT(TEXT(AI77,"0.#"),1)=".",FALSE,TRUE)</formula>
    </cfRule>
    <cfRule type="expression" dxfId="1854" priority="13100">
      <formula>IF(RIGHT(TEXT(AI77,"0.#"),1)=".",TRUE,FALSE)</formula>
    </cfRule>
  </conditionalFormatting>
  <conditionalFormatting sqref="AI76">
    <cfRule type="expression" dxfId="1853" priority="13097">
      <formula>IF(RIGHT(TEXT(AI76,"0.#"),1)=".",FALSE,TRUE)</formula>
    </cfRule>
    <cfRule type="expression" dxfId="1852" priority="13098">
      <formula>IF(RIGHT(TEXT(AI76,"0.#"),1)=".",TRUE,FALSE)</formula>
    </cfRule>
  </conditionalFormatting>
  <conditionalFormatting sqref="AI75">
    <cfRule type="expression" dxfId="1851" priority="13095">
      <formula>IF(RIGHT(TEXT(AI75,"0.#"),1)=".",FALSE,TRUE)</formula>
    </cfRule>
    <cfRule type="expression" dxfId="1850" priority="13096">
      <formula>IF(RIGHT(TEXT(AI75,"0.#"),1)=".",TRUE,FALSE)</formula>
    </cfRule>
  </conditionalFormatting>
  <conditionalFormatting sqref="AM75">
    <cfRule type="expression" dxfId="1849" priority="13093">
      <formula>IF(RIGHT(TEXT(AM75,"0.#"),1)=".",FALSE,TRUE)</formula>
    </cfRule>
    <cfRule type="expression" dxfId="1848" priority="13094">
      <formula>IF(RIGHT(TEXT(AM75,"0.#"),1)=".",TRUE,FALSE)</formula>
    </cfRule>
  </conditionalFormatting>
  <conditionalFormatting sqref="AM76">
    <cfRule type="expression" dxfId="1847" priority="13091">
      <formula>IF(RIGHT(TEXT(AM76,"0.#"),1)=".",FALSE,TRUE)</formula>
    </cfRule>
    <cfRule type="expression" dxfId="1846" priority="13092">
      <formula>IF(RIGHT(TEXT(AM76,"0.#"),1)=".",TRUE,FALSE)</formula>
    </cfRule>
  </conditionalFormatting>
  <conditionalFormatting sqref="AM77">
    <cfRule type="expression" dxfId="1845" priority="13089">
      <formula>IF(RIGHT(TEXT(AM77,"0.#"),1)=".",FALSE,TRUE)</formula>
    </cfRule>
    <cfRule type="expression" dxfId="1844" priority="13090">
      <formula>IF(RIGHT(TEXT(AM77,"0.#"),1)=".",TRUE,FALSE)</formula>
    </cfRule>
  </conditionalFormatting>
  <conditionalFormatting sqref="AE134:AE135 AI134:AI135 AM134:AM135 AQ134:AQ135 AU134:AU135">
    <cfRule type="expression" dxfId="1843" priority="13075">
      <formula>IF(RIGHT(TEXT(AE134,"0.#"),1)=".",FALSE,TRUE)</formula>
    </cfRule>
    <cfRule type="expression" dxfId="1842" priority="13076">
      <formula>IF(RIGHT(TEXT(AE134,"0.#"),1)=".",TRUE,FALSE)</formula>
    </cfRule>
  </conditionalFormatting>
  <conditionalFormatting sqref="AE433">
    <cfRule type="expression" dxfId="1841" priority="13045">
      <formula>IF(RIGHT(TEXT(AE433,"0.#"),1)=".",FALSE,TRUE)</formula>
    </cfRule>
    <cfRule type="expression" dxfId="1840" priority="13046">
      <formula>IF(RIGHT(TEXT(AE433,"0.#"),1)=".",TRUE,FALSE)</formula>
    </cfRule>
  </conditionalFormatting>
  <conditionalFormatting sqref="AM435">
    <cfRule type="expression" dxfId="1839" priority="13029">
      <formula>IF(RIGHT(TEXT(AM435,"0.#"),1)=".",FALSE,TRUE)</formula>
    </cfRule>
    <cfRule type="expression" dxfId="1838" priority="13030">
      <formula>IF(RIGHT(TEXT(AM435,"0.#"),1)=".",TRUE,FALSE)</formula>
    </cfRule>
  </conditionalFormatting>
  <conditionalFormatting sqref="AE434">
    <cfRule type="expression" dxfId="1837" priority="13043">
      <formula>IF(RIGHT(TEXT(AE434,"0.#"),1)=".",FALSE,TRUE)</formula>
    </cfRule>
    <cfRule type="expression" dxfId="1836" priority="13044">
      <formula>IF(RIGHT(TEXT(AE434,"0.#"),1)=".",TRUE,FALSE)</formula>
    </cfRule>
  </conditionalFormatting>
  <conditionalFormatting sqref="AE435">
    <cfRule type="expression" dxfId="1835" priority="13041">
      <formula>IF(RIGHT(TEXT(AE435,"0.#"),1)=".",FALSE,TRUE)</formula>
    </cfRule>
    <cfRule type="expression" dxfId="1834" priority="13042">
      <formula>IF(RIGHT(TEXT(AE435,"0.#"),1)=".",TRUE,FALSE)</formula>
    </cfRule>
  </conditionalFormatting>
  <conditionalFormatting sqref="AM433">
    <cfRule type="expression" dxfId="1833" priority="13033">
      <formula>IF(RIGHT(TEXT(AM433,"0.#"),1)=".",FALSE,TRUE)</formula>
    </cfRule>
    <cfRule type="expression" dxfId="1832" priority="13034">
      <formula>IF(RIGHT(TEXT(AM433,"0.#"),1)=".",TRUE,FALSE)</formula>
    </cfRule>
  </conditionalFormatting>
  <conditionalFormatting sqref="AM434">
    <cfRule type="expression" dxfId="1831" priority="13031">
      <formula>IF(RIGHT(TEXT(AM434,"0.#"),1)=".",FALSE,TRUE)</formula>
    </cfRule>
    <cfRule type="expression" dxfId="1830" priority="13032">
      <formula>IF(RIGHT(TEXT(AM434,"0.#"),1)=".",TRUE,FALSE)</formula>
    </cfRule>
  </conditionalFormatting>
  <conditionalFormatting sqref="AU433">
    <cfRule type="expression" dxfId="1829" priority="13021">
      <formula>IF(RIGHT(TEXT(AU433,"0.#"),1)=".",FALSE,TRUE)</formula>
    </cfRule>
    <cfRule type="expression" dxfId="1828" priority="13022">
      <formula>IF(RIGHT(TEXT(AU433,"0.#"),1)=".",TRUE,FALSE)</formula>
    </cfRule>
  </conditionalFormatting>
  <conditionalFormatting sqref="AU434">
    <cfRule type="expression" dxfId="1827" priority="13019">
      <formula>IF(RIGHT(TEXT(AU434,"0.#"),1)=".",FALSE,TRUE)</formula>
    </cfRule>
    <cfRule type="expression" dxfId="1826" priority="13020">
      <formula>IF(RIGHT(TEXT(AU434,"0.#"),1)=".",TRUE,FALSE)</formula>
    </cfRule>
  </conditionalFormatting>
  <conditionalFormatting sqref="AU435">
    <cfRule type="expression" dxfId="1825" priority="13017">
      <formula>IF(RIGHT(TEXT(AU435,"0.#"),1)=".",FALSE,TRUE)</formula>
    </cfRule>
    <cfRule type="expression" dxfId="1824" priority="13018">
      <formula>IF(RIGHT(TEXT(AU435,"0.#"),1)=".",TRUE,FALSE)</formula>
    </cfRule>
  </conditionalFormatting>
  <conditionalFormatting sqref="AI435">
    <cfRule type="expression" dxfId="1823" priority="12951">
      <formula>IF(RIGHT(TEXT(AI435,"0.#"),1)=".",FALSE,TRUE)</formula>
    </cfRule>
    <cfRule type="expression" dxfId="1822" priority="12952">
      <formula>IF(RIGHT(TEXT(AI435,"0.#"),1)=".",TRUE,FALSE)</formula>
    </cfRule>
  </conditionalFormatting>
  <conditionalFormatting sqref="AI433">
    <cfRule type="expression" dxfId="1821" priority="12955">
      <formula>IF(RIGHT(TEXT(AI433,"0.#"),1)=".",FALSE,TRUE)</formula>
    </cfRule>
    <cfRule type="expression" dxfId="1820" priority="12956">
      <formula>IF(RIGHT(TEXT(AI433,"0.#"),1)=".",TRUE,FALSE)</formula>
    </cfRule>
  </conditionalFormatting>
  <conditionalFormatting sqref="AI434">
    <cfRule type="expression" dxfId="1819" priority="12953">
      <formula>IF(RIGHT(TEXT(AI434,"0.#"),1)=".",FALSE,TRUE)</formula>
    </cfRule>
    <cfRule type="expression" dxfId="1818" priority="12954">
      <formula>IF(RIGHT(TEXT(AI434,"0.#"),1)=".",TRUE,FALSE)</formula>
    </cfRule>
  </conditionalFormatting>
  <conditionalFormatting sqref="AQ434">
    <cfRule type="expression" dxfId="1817" priority="12937">
      <formula>IF(RIGHT(TEXT(AQ434,"0.#"),1)=".",FALSE,TRUE)</formula>
    </cfRule>
    <cfRule type="expression" dxfId="1816" priority="12938">
      <formula>IF(RIGHT(TEXT(AQ434,"0.#"),1)=".",TRUE,FALSE)</formula>
    </cfRule>
  </conditionalFormatting>
  <conditionalFormatting sqref="AQ435">
    <cfRule type="expression" dxfId="1815" priority="12923">
      <formula>IF(RIGHT(TEXT(AQ435,"0.#"),1)=".",FALSE,TRUE)</formula>
    </cfRule>
    <cfRule type="expression" dxfId="1814" priority="12924">
      <formula>IF(RIGHT(TEXT(AQ435,"0.#"),1)=".",TRUE,FALSE)</formula>
    </cfRule>
  </conditionalFormatting>
  <conditionalFormatting sqref="AQ433">
    <cfRule type="expression" dxfId="1813" priority="12921">
      <formula>IF(RIGHT(TEXT(AQ433,"0.#"),1)=".",FALSE,TRUE)</formula>
    </cfRule>
    <cfRule type="expression" dxfId="1812" priority="12922">
      <formula>IF(RIGHT(TEXT(AQ433,"0.#"),1)=".",TRUE,FALSE)</formula>
    </cfRule>
  </conditionalFormatting>
  <conditionalFormatting sqref="AL855:AO874">
    <cfRule type="expression" dxfId="1811" priority="6645">
      <formula>IF(AND(AL855&gt;=0, RIGHT(TEXT(AL855,"0.#"),1)&lt;&gt;"."),TRUE,FALSE)</formula>
    </cfRule>
    <cfRule type="expression" dxfId="1810" priority="6646">
      <formula>IF(AND(AL855&gt;=0, RIGHT(TEXT(AL855,"0.#"),1)="."),TRUE,FALSE)</formula>
    </cfRule>
    <cfRule type="expression" dxfId="1809" priority="6647">
      <formula>IF(AND(AL855&lt;0, RIGHT(TEXT(AL855,"0.#"),1)&lt;&gt;"."),TRUE,FALSE)</formula>
    </cfRule>
    <cfRule type="expression" dxfId="1808" priority="6648">
      <formula>IF(AND(AL855&lt;0, RIGHT(TEXT(AL855,"0.#"),1)="."),TRUE,FALSE)</formula>
    </cfRule>
  </conditionalFormatting>
  <conditionalFormatting sqref="AQ53:AQ55">
    <cfRule type="expression" dxfId="1807" priority="4667">
      <formula>IF(RIGHT(TEXT(AQ53,"0.#"),1)=".",FALSE,TRUE)</formula>
    </cfRule>
    <cfRule type="expression" dxfId="1806" priority="4668">
      <formula>IF(RIGHT(TEXT(AQ53,"0.#"),1)=".",TRUE,FALSE)</formula>
    </cfRule>
  </conditionalFormatting>
  <conditionalFormatting sqref="AU53:AU55">
    <cfRule type="expression" dxfId="1805" priority="4665">
      <formula>IF(RIGHT(TEXT(AU53,"0.#"),1)=".",FALSE,TRUE)</formula>
    </cfRule>
    <cfRule type="expression" dxfId="1804" priority="4666">
      <formula>IF(RIGHT(TEXT(AU53,"0.#"),1)=".",TRUE,FALSE)</formula>
    </cfRule>
  </conditionalFormatting>
  <conditionalFormatting sqref="AQ60:AQ62">
    <cfRule type="expression" dxfId="1803" priority="4663">
      <formula>IF(RIGHT(TEXT(AQ60,"0.#"),1)=".",FALSE,TRUE)</formula>
    </cfRule>
    <cfRule type="expression" dxfId="1802" priority="4664">
      <formula>IF(RIGHT(TEXT(AQ60,"0.#"),1)=".",TRUE,FALSE)</formula>
    </cfRule>
  </conditionalFormatting>
  <conditionalFormatting sqref="AU60:AU62">
    <cfRule type="expression" dxfId="1801" priority="4661">
      <formula>IF(RIGHT(TEXT(AU60,"0.#"),1)=".",FALSE,TRUE)</formula>
    </cfRule>
    <cfRule type="expression" dxfId="1800" priority="4662">
      <formula>IF(RIGHT(TEXT(AU60,"0.#"),1)=".",TRUE,FALSE)</formula>
    </cfRule>
  </conditionalFormatting>
  <conditionalFormatting sqref="AQ75:AQ77">
    <cfRule type="expression" dxfId="1799" priority="4659">
      <formula>IF(RIGHT(TEXT(AQ75,"0.#"),1)=".",FALSE,TRUE)</formula>
    </cfRule>
    <cfRule type="expression" dxfId="1798" priority="4660">
      <formula>IF(RIGHT(TEXT(AQ75,"0.#"),1)=".",TRUE,FALSE)</formula>
    </cfRule>
  </conditionalFormatting>
  <conditionalFormatting sqref="AU75:AU77">
    <cfRule type="expression" dxfId="1797" priority="4657">
      <formula>IF(RIGHT(TEXT(AU75,"0.#"),1)=".",FALSE,TRUE)</formula>
    </cfRule>
    <cfRule type="expression" dxfId="1796" priority="4658">
      <formula>IF(RIGHT(TEXT(AU75,"0.#"),1)=".",TRUE,FALSE)</formula>
    </cfRule>
  </conditionalFormatting>
  <conditionalFormatting sqref="AQ87:AQ89">
    <cfRule type="expression" dxfId="1795" priority="4655">
      <formula>IF(RIGHT(TEXT(AQ87,"0.#"),1)=".",FALSE,TRUE)</formula>
    </cfRule>
    <cfRule type="expression" dxfId="1794" priority="4656">
      <formula>IF(RIGHT(TEXT(AQ87,"0.#"),1)=".",TRUE,FALSE)</formula>
    </cfRule>
  </conditionalFormatting>
  <conditionalFormatting sqref="AU87:AU89">
    <cfRule type="expression" dxfId="1793" priority="4653">
      <formula>IF(RIGHT(TEXT(AU87,"0.#"),1)=".",FALSE,TRUE)</formula>
    </cfRule>
    <cfRule type="expression" dxfId="1792" priority="4654">
      <formula>IF(RIGHT(TEXT(AU87,"0.#"),1)=".",TRUE,FALSE)</formula>
    </cfRule>
  </conditionalFormatting>
  <conditionalFormatting sqref="AQ92:AQ94">
    <cfRule type="expression" dxfId="1791" priority="4651">
      <formula>IF(RIGHT(TEXT(AQ92,"0.#"),1)=".",FALSE,TRUE)</formula>
    </cfRule>
    <cfRule type="expression" dxfId="1790" priority="4652">
      <formula>IF(RIGHT(TEXT(AQ92,"0.#"),1)=".",TRUE,FALSE)</formula>
    </cfRule>
  </conditionalFormatting>
  <conditionalFormatting sqref="AU92:AU94">
    <cfRule type="expression" dxfId="1789" priority="4649">
      <formula>IF(RIGHT(TEXT(AU92,"0.#"),1)=".",FALSE,TRUE)</formula>
    </cfRule>
    <cfRule type="expression" dxfId="1788" priority="4650">
      <formula>IF(RIGHT(TEXT(AU92,"0.#"),1)=".",TRUE,FALSE)</formula>
    </cfRule>
  </conditionalFormatting>
  <conditionalFormatting sqref="AQ97:AQ99">
    <cfRule type="expression" dxfId="1787" priority="4647">
      <formula>IF(RIGHT(TEXT(AQ97,"0.#"),1)=".",FALSE,TRUE)</formula>
    </cfRule>
    <cfRule type="expression" dxfId="1786" priority="4648">
      <formula>IF(RIGHT(TEXT(AQ97,"0.#"),1)=".",TRUE,FALSE)</formula>
    </cfRule>
  </conditionalFormatting>
  <conditionalFormatting sqref="AU97:AU99">
    <cfRule type="expression" dxfId="1785" priority="4645">
      <formula>IF(RIGHT(TEXT(AU97,"0.#"),1)=".",FALSE,TRUE)</formula>
    </cfRule>
    <cfRule type="expression" dxfId="1784" priority="4646">
      <formula>IF(RIGHT(TEXT(AU97,"0.#"),1)=".",TRUE,FALSE)</formula>
    </cfRule>
  </conditionalFormatting>
  <conditionalFormatting sqref="AE458">
    <cfRule type="expression" dxfId="1783" priority="4339">
      <formula>IF(RIGHT(TEXT(AE458,"0.#"),1)=".",FALSE,TRUE)</formula>
    </cfRule>
    <cfRule type="expression" dxfId="1782" priority="4340">
      <formula>IF(RIGHT(TEXT(AE458,"0.#"),1)=".",TRUE,FALSE)</formula>
    </cfRule>
  </conditionalFormatting>
  <conditionalFormatting sqref="AM460">
    <cfRule type="expression" dxfId="1781" priority="4329">
      <formula>IF(RIGHT(TEXT(AM460,"0.#"),1)=".",FALSE,TRUE)</formula>
    </cfRule>
    <cfRule type="expression" dxfId="1780" priority="4330">
      <formula>IF(RIGHT(TEXT(AM460,"0.#"),1)=".",TRUE,FALSE)</formula>
    </cfRule>
  </conditionalFormatting>
  <conditionalFormatting sqref="AE459">
    <cfRule type="expression" dxfId="1779" priority="4337">
      <formula>IF(RIGHT(TEXT(AE459,"0.#"),1)=".",FALSE,TRUE)</formula>
    </cfRule>
    <cfRule type="expression" dxfId="1778" priority="4338">
      <formula>IF(RIGHT(TEXT(AE459,"0.#"),1)=".",TRUE,FALSE)</formula>
    </cfRule>
  </conditionalFormatting>
  <conditionalFormatting sqref="AE460">
    <cfRule type="expression" dxfId="1777" priority="4335">
      <formula>IF(RIGHT(TEXT(AE460,"0.#"),1)=".",FALSE,TRUE)</formula>
    </cfRule>
    <cfRule type="expression" dxfId="1776" priority="4336">
      <formula>IF(RIGHT(TEXT(AE460,"0.#"),1)=".",TRUE,FALSE)</formula>
    </cfRule>
  </conditionalFormatting>
  <conditionalFormatting sqref="AM458">
    <cfRule type="expression" dxfId="1775" priority="4333">
      <formula>IF(RIGHT(TEXT(AM458,"0.#"),1)=".",FALSE,TRUE)</formula>
    </cfRule>
    <cfRule type="expression" dxfId="1774" priority="4334">
      <formula>IF(RIGHT(TEXT(AM458,"0.#"),1)=".",TRUE,FALSE)</formula>
    </cfRule>
  </conditionalFormatting>
  <conditionalFormatting sqref="AM459">
    <cfRule type="expression" dxfId="1773" priority="4331">
      <formula>IF(RIGHT(TEXT(AM459,"0.#"),1)=".",FALSE,TRUE)</formula>
    </cfRule>
    <cfRule type="expression" dxfId="1772" priority="4332">
      <formula>IF(RIGHT(TEXT(AM459,"0.#"),1)=".",TRUE,FALSE)</formula>
    </cfRule>
  </conditionalFormatting>
  <conditionalFormatting sqref="AU458">
    <cfRule type="expression" dxfId="1771" priority="4327">
      <formula>IF(RIGHT(TEXT(AU458,"0.#"),1)=".",FALSE,TRUE)</formula>
    </cfRule>
    <cfRule type="expression" dxfId="1770" priority="4328">
      <formula>IF(RIGHT(TEXT(AU458,"0.#"),1)=".",TRUE,FALSE)</formula>
    </cfRule>
  </conditionalFormatting>
  <conditionalFormatting sqref="AU459">
    <cfRule type="expression" dxfId="1769" priority="4325">
      <formula>IF(RIGHT(TEXT(AU459,"0.#"),1)=".",FALSE,TRUE)</formula>
    </cfRule>
    <cfRule type="expression" dxfId="1768" priority="4326">
      <formula>IF(RIGHT(TEXT(AU459,"0.#"),1)=".",TRUE,FALSE)</formula>
    </cfRule>
  </conditionalFormatting>
  <conditionalFormatting sqref="AU460">
    <cfRule type="expression" dxfId="1767" priority="4323">
      <formula>IF(RIGHT(TEXT(AU460,"0.#"),1)=".",FALSE,TRUE)</formula>
    </cfRule>
    <cfRule type="expression" dxfId="1766" priority="4324">
      <formula>IF(RIGHT(TEXT(AU460,"0.#"),1)=".",TRUE,FALSE)</formula>
    </cfRule>
  </conditionalFormatting>
  <conditionalFormatting sqref="AI460">
    <cfRule type="expression" dxfId="1765" priority="4317">
      <formula>IF(RIGHT(TEXT(AI460,"0.#"),1)=".",FALSE,TRUE)</formula>
    </cfRule>
    <cfRule type="expression" dxfId="1764" priority="4318">
      <formula>IF(RIGHT(TEXT(AI460,"0.#"),1)=".",TRUE,FALSE)</formula>
    </cfRule>
  </conditionalFormatting>
  <conditionalFormatting sqref="AI458">
    <cfRule type="expression" dxfId="1763" priority="4321">
      <formula>IF(RIGHT(TEXT(AI458,"0.#"),1)=".",FALSE,TRUE)</formula>
    </cfRule>
    <cfRule type="expression" dxfId="1762" priority="4322">
      <formula>IF(RIGHT(TEXT(AI458,"0.#"),1)=".",TRUE,FALSE)</formula>
    </cfRule>
  </conditionalFormatting>
  <conditionalFormatting sqref="AI459">
    <cfRule type="expression" dxfId="1761" priority="4319">
      <formula>IF(RIGHT(TEXT(AI459,"0.#"),1)=".",FALSE,TRUE)</formula>
    </cfRule>
    <cfRule type="expression" dxfId="1760" priority="4320">
      <formula>IF(RIGHT(TEXT(AI459,"0.#"),1)=".",TRUE,FALSE)</formula>
    </cfRule>
  </conditionalFormatting>
  <conditionalFormatting sqref="AQ459">
    <cfRule type="expression" dxfId="1759" priority="4315">
      <formula>IF(RIGHT(TEXT(AQ459,"0.#"),1)=".",FALSE,TRUE)</formula>
    </cfRule>
    <cfRule type="expression" dxfId="1758" priority="4316">
      <formula>IF(RIGHT(TEXT(AQ459,"0.#"),1)=".",TRUE,FALSE)</formula>
    </cfRule>
  </conditionalFormatting>
  <conditionalFormatting sqref="AQ460">
    <cfRule type="expression" dxfId="1757" priority="4313">
      <formula>IF(RIGHT(TEXT(AQ460,"0.#"),1)=".",FALSE,TRUE)</formula>
    </cfRule>
    <cfRule type="expression" dxfId="1756" priority="4314">
      <formula>IF(RIGHT(TEXT(AQ460,"0.#"),1)=".",TRUE,FALSE)</formula>
    </cfRule>
  </conditionalFormatting>
  <conditionalFormatting sqref="AQ458">
    <cfRule type="expression" dxfId="1755" priority="4311">
      <formula>IF(RIGHT(TEXT(AQ458,"0.#"),1)=".",FALSE,TRUE)</formula>
    </cfRule>
    <cfRule type="expression" dxfId="1754" priority="4312">
      <formula>IF(RIGHT(TEXT(AQ458,"0.#"),1)=".",TRUE,FALSE)</formula>
    </cfRule>
  </conditionalFormatting>
  <conditionalFormatting sqref="AE120 AM120">
    <cfRule type="expression" dxfId="1753" priority="2989">
      <formula>IF(RIGHT(TEXT(AE120,"0.#"),1)=".",FALSE,TRUE)</formula>
    </cfRule>
    <cfRule type="expression" dxfId="1752" priority="2990">
      <formula>IF(RIGHT(TEXT(AE120,"0.#"),1)=".",TRUE,FALSE)</formula>
    </cfRule>
  </conditionalFormatting>
  <conditionalFormatting sqref="AI126">
    <cfRule type="expression" dxfId="1751" priority="2979">
      <formula>IF(RIGHT(TEXT(AI126,"0.#"),1)=".",FALSE,TRUE)</formula>
    </cfRule>
    <cfRule type="expression" dxfId="1750" priority="2980">
      <formula>IF(RIGHT(TEXT(AI126,"0.#"),1)=".",TRUE,FALSE)</formula>
    </cfRule>
  </conditionalFormatting>
  <conditionalFormatting sqref="AI120">
    <cfRule type="expression" dxfId="1749" priority="2987">
      <formula>IF(RIGHT(TEXT(AI120,"0.#"),1)=".",FALSE,TRUE)</formula>
    </cfRule>
    <cfRule type="expression" dxfId="1748" priority="2988">
      <formula>IF(RIGHT(TEXT(AI120,"0.#"),1)=".",TRUE,FALSE)</formula>
    </cfRule>
  </conditionalFormatting>
  <conditionalFormatting sqref="AE123 AM123">
    <cfRule type="expression" dxfId="1747" priority="2985">
      <formula>IF(RIGHT(TEXT(AE123,"0.#"),1)=".",FALSE,TRUE)</formula>
    </cfRule>
    <cfRule type="expression" dxfId="1746" priority="2986">
      <formula>IF(RIGHT(TEXT(AE123,"0.#"),1)=".",TRUE,FALSE)</formula>
    </cfRule>
  </conditionalFormatting>
  <conditionalFormatting sqref="AI123">
    <cfRule type="expression" dxfId="1745" priority="2983">
      <formula>IF(RIGHT(TEXT(AI123,"0.#"),1)=".",FALSE,TRUE)</formula>
    </cfRule>
    <cfRule type="expression" dxfId="1744" priority="2984">
      <formula>IF(RIGHT(TEXT(AI123,"0.#"),1)=".",TRUE,FALSE)</formula>
    </cfRule>
  </conditionalFormatting>
  <conditionalFormatting sqref="AE126 AM126">
    <cfRule type="expression" dxfId="1743" priority="2981">
      <formula>IF(RIGHT(TEXT(AE126,"0.#"),1)=".",FALSE,TRUE)</formula>
    </cfRule>
    <cfRule type="expression" dxfId="1742" priority="2982">
      <formula>IF(RIGHT(TEXT(AE126,"0.#"),1)=".",TRUE,FALSE)</formula>
    </cfRule>
  </conditionalFormatting>
  <conditionalFormatting sqref="AE129 AM129">
    <cfRule type="expression" dxfId="1741" priority="2977">
      <formula>IF(RIGHT(TEXT(AE129,"0.#"),1)=".",FALSE,TRUE)</formula>
    </cfRule>
    <cfRule type="expression" dxfId="1740" priority="2978">
      <formula>IF(RIGHT(TEXT(AE129,"0.#"),1)=".",TRUE,FALSE)</formula>
    </cfRule>
  </conditionalFormatting>
  <conditionalFormatting sqref="AI129">
    <cfRule type="expression" dxfId="1739" priority="2975">
      <formula>IF(RIGHT(TEXT(AI129,"0.#"),1)=".",FALSE,TRUE)</formula>
    </cfRule>
    <cfRule type="expression" dxfId="1738" priority="2976">
      <formula>IF(RIGHT(TEXT(AI129,"0.#"),1)=".",TRUE,FALSE)</formula>
    </cfRule>
  </conditionalFormatting>
  <conditionalFormatting sqref="Y855:Y874">
    <cfRule type="expression" dxfId="1737" priority="2973">
      <formula>IF(RIGHT(TEXT(Y855,"0.#"),1)=".",FALSE,TRUE)</formula>
    </cfRule>
    <cfRule type="expression" dxfId="1736" priority="2974">
      <formula>IF(RIGHT(TEXT(Y855,"0.#"),1)=".",TRUE,FALSE)</formula>
    </cfRule>
  </conditionalFormatting>
  <conditionalFormatting sqref="AU518">
    <cfRule type="expression" dxfId="1735" priority="1483">
      <formula>IF(RIGHT(TEXT(AU518,"0.#"),1)=".",FALSE,TRUE)</formula>
    </cfRule>
    <cfRule type="expression" dxfId="1734" priority="1484">
      <formula>IF(RIGHT(TEXT(AU518,"0.#"),1)=".",TRUE,FALSE)</formula>
    </cfRule>
  </conditionalFormatting>
  <conditionalFormatting sqref="AQ551">
    <cfRule type="expression" dxfId="1733" priority="1259">
      <formula>IF(RIGHT(TEXT(AQ551,"0.#"),1)=".",FALSE,TRUE)</formula>
    </cfRule>
    <cfRule type="expression" dxfId="1732" priority="1260">
      <formula>IF(RIGHT(TEXT(AQ551,"0.#"),1)=".",TRUE,FALSE)</formula>
    </cfRule>
  </conditionalFormatting>
  <conditionalFormatting sqref="AE556">
    <cfRule type="expression" dxfId="1731" priority="1257">
      <formula>IF(RIGHT(TEXT(AE556,"0.#"),1)=".",FALSE,TRUE)</formula>
    </cfRule>
    <cfRule type="expression" dxfId="1730" priority="1258">
      <formula>IF(RIGHT(TEXT(AE556,"0.#"),1)=".",TRUE,FALSE)</formula>
    </cfRule>
  </conditionalFormatting>
  <conditionalFormatting sqref="AE557">
    <cfRule type="expression" dxfId="1729" priority="1255">
      <formula>IF(RIGHT(TEXT(AE557,"0.#"),1)=".",FALSE,TRUE)</formula>
    </cfRule>
    <cfRule type="expression" dxfId="1728" priority="1256">
      <formula>IF(RIGHT(TEXT(AE557,"0.#"),1)=".",TRUE,FALSE)</formula>
    </cfRule>
  </conditionalFormatting>
  <conditionalFormatting sqref="AE558">
    <cfRule type="expression" dxfId="1727" priority="1253">
      <formula>IF(RIGHT(TEXT(AE558,"0.#"),1)=".",FALSE,TRUE)</formula>
    </cfRule>
    <cfRule type="expression" dxfId="1726" priority="1254">
      <formula>IF(RIGHT(TEXT(AE558,"0.#"),1)=".",TRUE,FALSE)</formula>
    </cfRule>
  </conditionalFormatting>
  <conditionalFormatting sqref="AU556">
    <cfRule type="expression" dxfId="1725" priority="1245">
      <formula>IF(RIGHT(TEXT(AU556,"0.#"),1)=".",FALSE,TRUE)</formula>
    </cfRule>
    <cfRule type="expression" dxfId="1724" priority="1246">
      <formula>IF(RIGHT(TEXT(AU556,"0.#"),1)=".",TRUE,FALSE)</formula>
    </cfRule>
  </conditionalFormatting>
  <conditionalFormatting sqref="AU557">
    <cfRule type="expression" dxfId="1723" priority="1243">
      <formula>IF(RIGHT(TEXT(AU557,"0.#"),1)=".",FALSE,TRUE)</formula>
    </cfRule>
    <cfRule type="expression" dxfId="1722" priority="1244">
      <formula>IF(RIGHT(TEXT(AU557,"0.#"),1)=".",TRUE,FALSE)</formula>
    </cfRule>
  </conditionalFormatting>
  <conditionalFormatting sqref="AU558">
    <cfRule type="expression" dxfId="1721" priority="1241">
      <formula>IF(RIGHT(TEXT(AU558,"0.#"),1)=".",FALSE,TRUE)</formula>
    </cfRule>
    <cfRule type="expression" dxfId="1720" priority="1242">
      <formula>IF(RIGHT(TEXT(AU558,"0.#"),1)=".",TRUE,FALSE)</formula>
    </cfRule>
  </conditionalFormatting>
  <conditionalFormatting sqref="AQ557">
    <cfRule type="expression" dxfId="1719" priority="1233">
      <formula>IF(RIGHT(TEXT(AQ557,"0.#"),1)=".",FALSE,TRUE)</formula>
    </cfRule>
    <cfRule type="expression" dxfId="1718" priority="1234">
      <formula>IF(RIGHT(TEXT(AQ557,"0.#"),1)=".",TRUE,FALSE)</formula>
    </cfRule>
  </conditionalFormatting>
  <conditionalFormatting sqref="AQ558">
    <cfRule type="expression" dxfId="1717" priority="1231">
      <formula>IF(RIGHT(TEXT(AQ558,"0.#"),1)=".",FALSE,TRUE)</formula>
    </cfRule>
    <cfRule type="expression" dxfId="1716" priority="1232">
      <formula>IF(RIGHT(TEXT(AQ558,"0.#"),1)=".",TRUE,FALSE)</formula>
    </cfRule>
  </conditionalFormatting>
  <conditionalFormatting sqref="AQ556">
    <cfRule type="expression" dxfId="1715" priority="1229">
      <formula>IF(RIGHT(TEXT(AQ556,"0.#"),1)=".",FALSE,TRUE)</formula>
    </cfRule>
    <cfRule type="expression" dxfId="1714" priority="1230">
      <formula>IF(RIGHT(TEXT(AQ556,"0.#"),1)=".",TRUE,FALSE)</formula>
    </cfRule>
  </conditionalFormatting>
  <conditionalFormatting sqref="AE561">
    <cfRule type="expression" dxfId="1713" priority="1227">
      <formula>IF(RIGHT(TEXT(AE561,"0.#"),1)=".",FALSE,TRUE)</formula>
    </cfRule>
    <cfRule type="expression" dxfId="1712" priority="1228">
      <formula>IF(RIGHT(TEXT(AE561,"0.#"),1)=".",TRUE,FALSE)</formula>
    </cfRule>
  </conditionalFormatting>
  <conditionalFormatting sqref="AE562">
    <cfRule type="expression" dxfId="1711" priority="1225">
      <formula>IF(RIGHT(TEXT(AE562,"0.#"),1)=".",FALSE,TRUE)</formula>
    </cfRule>
    <cfRule type="expression" dxfId="1710" priority="1226">
      <formula>IF(RIGHT(TEXT(AE562,"0.#"),1)=".",TRUE,FALSE)</formula>
    </cfRule>
  </conditionalFormatting>
  <conditionalFormatting sqref="AE563">
    <cfRule type="expression" dxfId="1709" priority="1223">
      <formula>IF(RIGHT(TEXT(AE563,"0.#"),1)=".",FALSE,TRUE)</formula>
    </cfRule>
    <cfRule type="expression" dxfId="1708" priority="1224">
      <formula>IF(RIGHT(TEXT(AE563,"0.#"),1)=".",TRUE,FALSE)</formula>
    </cfRule>
  </conditionalFormatting>
  <conditionalFormatting sqref="AL1110:AO1139">
    <cfRule type="expression" dxfId="1707" priority="2879">
      <formula>IF(AND(AL1110&gt;=0, RIGHT(TEXT(AL1110,"0.#"),1)&lt;&gt;"."),TRUE,FALSE)</formula>
    </cfRule>
    <cfRule type="expression" dxfId="1706" priority="2880">
      <formula>IF(AND(AL1110&gt;=0, RIGHT(TEXT(AL1110,"0.#"),1)="."),TRUE,FALSE)</formula>
    </cfRule>
    <cfRule type="expression" dxfId="1705" priority="2881">
      <formula>IF(AND(AL1110&lt;0, RIGHT(TEXT(AL1110,"0.#"),1)&lt;&gt;"."),TRUE,FALSE)</formula>
    </cfRule>
    <cfRule type="expression" dxfId="1704" priority="2882">
      <formula>IF(AND(AL1110&lt;0, RIGHT(TEXT(AL1110,"0.#"),1)="."),TRUE,FALSE)</formula>
    </cfRule>
  </conditionalFormatting>
  <conditionalFormatting sqref="Y1110:Y1139">
    <cfRule type="expression" dxfId="1703" priority="2877">
      <formula>IF(RIGHT(TEXT(Y1110,"0.#"),1)=".",FALSE,TRUE)</formula>
    </cfRule>
    <cfRule type="expression" dxfId="1702" priority="2878">
      <formula>IF(RIGHT(TEXT(Y1110,"0.#"),1)=".",TRUE,FALSE)</formula>
    </cfRule>
  </conditionalFormatting>
  <conditionalFormatting sqref="AQ553">
    <cfRule type="expression" dxfId="1701" priority="1261">
      <formula>IF(RIGHT(TEXT(AQ553,"0.#"),1)=".",FALSE,TRUE)</formula>
    </cfRule>
    <cfRule type="expression" dxfId="1700" priority="1262">
      <formula>IF(RIGHT(TEXT(AQ553,"0.#"),1)=".",TRUE,FALSE)</formula>
    </cfRule>
  </conditionalFormatting>
  <conditionalFormatting sqref="AU552">
    <cfRule type="expression" dxfId="1699" priority="1273">
      <formula>IF(RIGHT(TEXT(AU552,"0.#"),1)=".",FALSE,TRUE)</formula>
    </cfRule>
    <cfRule type="expression" dxfId="1698" priority="1274">
      <formula>IF(RIGHT(TEXT(AU552,"0.#"),1)=".",TRUE,FALSE)</formula>
    </cfRule>
  </conditionalFormatting>
  <conditionalFormatting sqref="AE552">
    <cfRule type="expression" dxfId="1697" priority="1285">
      <formula>IF(RIGHT(TEXT(AE552,"0.#"),1)=".",FALSE,TRUE)</formula>
    </cfRule>
    <cfRule type="expression" dxfId="1696" priority="1286">
      <formula>IF(RIGHT(TEXT(AE552,"0.#"),1)=".",TRUE,FALSE)</formula>
    </cfRule>
  </conditionalFormatting>
  <conditionalFormatting sqref="AQ548">
    <cfRule type="expression" dxfId="1695" priority="1291">
      <formula>IF(RIGHT(TEXT(AQ548,"0.#"),1)=".",FALSE,TRUE)</formula>
    </cfRule>
    <cfRule type="expression" dxfId="1694" priority="1292">
      <formula>IF(RIGHT(TEXT(AQ548,"0.#"),1)=".",TRUE,FALSE)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8:AO879">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91 Y789">
    <cfRule type="expression" dxfId="17" priority="17">
      <formula>IF(RIGHT(TEXT(Y789,"0.#"),1)=".",FALSE,TRUE)</formula>
    </cfRule>
    <cfRule type="expression" dxfId="16" priority="18">
      <formula>IF(RIGHT(TEXT(Y789,"0.#"),1)=".",TRUE,FALSE)</formula>
    </cfRule>
  </conditionalFormatting>
  <conditionalFormatting sqref="AU790">
    <cfRule type="expression" dxfId="15" priority="15">
      <formula>IF(RIGHT(TEXT(AU790,"0.#"),1)=".",FALSE,TRUE)</formula>
    </cfRule>
    <cfRule type="expression" dxfId="14" priority="16">
      <formula>IF(RIGHT(TEXT(AU790,"0.#"),1)=".",TRUE,FALSE)</formula>
    </cfRule>
  </conditionalFormatting>
  <conditionalFormatting sqref="AU791:AU792 AU789">
    <cfRule type="expression" dxfId="13" priority="13">
      <formula>IF(RIGHT(TEXT(AU789,"0.#"),1)=".",FALSE,TRUE)</formula>
    </cfRule>
    <cfRule type="expression" dxfId="12" priority="14">
      <formula>IF(RIGHT(TEXT(AU789,"0.#"),1)=".",TRUE,FALSE)</formula>
    </cfRule>
  </conditionalFormatting>
  <conditionalFormatting sqref="AL847:AO854">
    <cfRule type="expression" dxfId="11" priority="9">
      <formula>IF(AND(AL847&gt;=0, RIGHT(TEXT(AL847,"0.#"),1)&lt;&gt;"."),TRUE,FALSE)</formula>
    </cfRule>
    <cfRule type="expression" dxfId="10" priority="10">
      <formula>IF(AND(AL847&gt;=0, RIGHT(TEXT(AL847,"0.#"),1)="."),TRUE,FALSE)</formula>
    </cfRule>
    <cfRule type="expression" dxfId="9" priority="11">
      <formula>IF(AND(AL847&lt;0, RIGHT(TEXT(AL847,"0.#"),1)&lt;&gt;"."),TRUE,FALSE)</formula>
    </cfRule>
    <cfRule type="expression" dxfId="8" priority="12">
      <formula>IF(AND(AL847&lt;0, RIGHT(TEXT(AL847,"0.#"),1)="."),TRUE,FALSE)</formula>
    </cfRule>
  </conditionalFormatting>
  <conditionalFormatting sqref="Y847:Y854">
    <cfRule type="expression" dxfId="7" priority="7">
      <formula>IF(RIGHT(TEXT(Y847,"0.#"),1)=".",FALSE,TRUE)</formula>
    </cfRule>
    <cfRule type="expression" dxfId="6" priority="8">
      <formula>IF(RIGHT(TEXT(Y847,"0.#"),1)=".",TRUE,FALSE)</formula>
    </cfRule>
  </conditionalFormatting>
  <conditionalFormatting sqref="AL845:AO846">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50" man="1"/>
    <brk id="704" max="50" man="1"/>
    <brk id="733" max="50" man="1"/>
    <brk id="786"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t="s">
        <v>634</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2021-05-19T05:14:03Z</cp:lastPrinted>
  <dcterms:created xsi:type="dcterms:W3CDTF">2012-03-13T00:50:25Z</dcterms:created>
  <dcterms:modified xsi:type="dcterms:W3CDTF">2021-06-28T04:56:43Z</dcterms:modified>
</cp:coreProperties>
</file>