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<sst xmlns="http://schemas.openxmlformats.org/spreadsheetml/2006/main" count="3046" uniqueCount="778">
  <si>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</si>
  <si>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</si>
  <si>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</si>
  <si>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</si>
  <si>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</si>
  <si>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</si>
  <si>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</si>
  <si>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</si>
  <si>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</si>
  <si>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</si>
  <si>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</si>
  <si>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</si>
  <si>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</si>
  <si>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</si>
  <si>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</si>
  <si>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</si>
  <si>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</si>
  <si>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</si>
  <si>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</si>
  <si>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</si>
  <si>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</si>
  <si>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</si>
  <si>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</si>
  <si>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</si>
  <si>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</si>
  <si>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</si>
  <si>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</si>
  <si>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</si>
  <si>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</si>
  <si>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</si>
  <si>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</si>
  <si>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</si>
  <si>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</si>
  <si>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</si>
  <si>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</si>
  <si>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</si>
  <si>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</si>
  <si>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</si>
  <si>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</si>
  <si>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</si>
  <si>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</si>
  <si>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</si>
  <si>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</si>
  <si>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</si>
  <si>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</si>
  <si>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</si>
  <si>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</si>
  <si>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</si>
  <si>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</si>
  <si>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</si>
  <si>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</si>
  <si>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</si>
  <si>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</si>
  <si>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</si>
  <si>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</si>
  <si>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</si>
  <si>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</si>
  <si>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</si>
  <si>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</si>
  <si>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</si>
  <si>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</si>
  <si>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</si>
  <si>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</si>
  <si>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</si>
  <si>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</si>
  <si>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</si>
  <si>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</si>
  <si>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</si>
  <si>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</si>
  <si>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</si>
  <si>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</si>
  <si>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</si>
  <si>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</si>
  <si>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</si>
  <si>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</si>
  <si>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</si>
  <si>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</si>
  <si>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</si>
  <si>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</si>
  <si>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</si>
  <si>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</si>
  <si>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</si>
  <si>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</si>
  <si>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</si>
  <si>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</si>
  <si>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</si>
  <si>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</si>
  <si>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</si>
  <si>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</si>
  <si>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</si>
  <si>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</si>
  <si>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</si>
  <si>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</si>
  <si>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</si>
  <si>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</si>
  <si>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</si>
  <si>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</si>
  <si>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</si>
  <si>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</si>
  <si>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</si>
  <si>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</si>
  <si>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</si>
  <si>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</si>
  <si>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</si>
  <si>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</si>
  <si>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</si>
  <si>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</si>
  <si>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</si>
  <si>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</si>
  <si>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</si>
  <si>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</si>
  <si>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</si>
  <si>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</si>
  <si>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</si>
  <si>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</si>
  <si>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</si>
  <si>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</si>
  <si>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</si>
  <si>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</si>
  <si>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</si>
  <si>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</si>
  <si>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</si>
  <si>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</si>
  <si>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</si>
  <si>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</si>
  <si>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</si>
  <si>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</si>
  <si>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</si>
  <si>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</si>
  <si>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</si>
  <si>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</si>
  <si>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</si>
  <si>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</si>
  <si>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</si>
  <si>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</si>
  <si>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</si>
  <si>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</si>
  <si>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</si>
  <si>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</si>
  <si>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</si>
  <si>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</si>
  <si>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</si>
  <si>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</si>
  <si>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</si>
  <si>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</si>
  <si>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</si>
  <si>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</si>
  <si>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</si>
  <si>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</si>
  <si>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</si>
  <si>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</si>
  <si>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</si>
  <si>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</si>
  <si>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</si>
  <si>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</si>
  <si>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</si>
  <si>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</si>
  <si>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</si>
  <si>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</si>
  <si>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</si>
  <si>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</si>
  <si>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</si>
  <si>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</si>
  <si>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</si>
  <si>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</si>
  <si>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</si>
  <si>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</si>
  <si>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</si>
  <si>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</si>
  <si>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</si>
  <si>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</si>
  <si>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</si>
  <si>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</si>
  <si>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</si>
  <si>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</si>
  <si>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</si>
  <si>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</si>
  <si>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</si>
  <si>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</si>
  <si>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</si>
  <si>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</si>
  <si>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</si>
  <si>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</si>
  <si>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</si>
  <si>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</si>
  <si>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</si>
  <si>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</si>
  <si>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</si>
  <si>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</si>
  <si>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</si>
  <si>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</si>
  <si>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</si>
  <si>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</si>
  <si>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</si>
  <si>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</si>
  <si>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</si>
  <si>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</si>
  <si>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</si>
  <si>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</si>
  <si>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</si>
  <si>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</si>
  <si>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</si>
  <si>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</si>
  <si>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</si>
  <si>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</si>
  <si>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</si>
  <si>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</si>
  <si>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</si>
  <si>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</si>
  <si>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</si>
  <si>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</si>
  <si>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</si>
  <si>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</si>
  <si>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</si>
  <si>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</si>
  <si>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</si>
  <si>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</si>
  <si>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</si>
  <si>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</si>
  <si>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</si>
  <si>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</si>
  <si>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</si>
  <si>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</si>
  <si>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</si>
  <si>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</si>
  <si>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</si>
  <si>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</si>
  <si>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</si>
  <si>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</si>
  <si>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</si>
  <si>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</si>
  <si>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</si>
  <si>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</si>
  <si>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</si>
  <si>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</si>
  <si>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</si>
  <si>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</si>
  <si>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</si>
  <si>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</si>
  <si>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</si>
  <si>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</si>
  <si>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</si>
  <si>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</si>
  <si>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</si>
  <si>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</si>
  <si>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</si>
  <si>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</si>
  <si>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</si>
  <si>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</si>
  <si>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</si>
  <si>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</si>
  <si>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</si>
  <si>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</si>
  <si>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</si>
  <si>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</si>
  <si>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</si>
  <si>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</si>
  <si>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</si>
  <si>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</si>
  <si>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</si>
  <si>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</si>
  <si>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</si>
  <si>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</si>
  <si>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</si>
  <si>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</si>
  <si>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</si>
  <si>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</si>
  <si>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</si>
  <si>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</si>
  <si>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</si>
  <si>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</si>
  <si>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</si>
  <si>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</si>
  <si>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</si>
  <si>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</si>
  <si>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</si>
  <si>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</si>
  <si>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</si>
  <si>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</si>
  <si>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</si>
  <si>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</si>
  <si>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</si>
  <si>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</si>
  <si>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</si>
  <si>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</si>
  <si>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</si>
  <si>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</si>
  <si>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</si>
  <si>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</si>
  <si>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</si>
  <si>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</si>
  <si>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</si>
  <si>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</si>
  <si>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</si>
  <si>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</si>
  <si>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</si>
  <si>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</si>
  <si>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</si>
  <si>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</si>
  <si>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</si>
  <si>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</si>
  <si>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</si>
  <si>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</si>
  <si>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</si>
  <si>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</si>
  <si>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</si>
  <si>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</si>
  <si>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</si>
  <si>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</si>
  <si>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</si>
  <si>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</si>
  <si>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</si>
  <si>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</si>
  <si>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</si>
  <si>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</si>
  <si>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</si>
  <si>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</si>
  <si>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</si>
  <si>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</si>
  <si>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</si>
  <si>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</si>
  <si>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</si>
  <si>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</si>
  <si>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</si>
  <si>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</si>
  <si>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</si>
  <si>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</si>
  <si>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</si>
  <si>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</si>
  <si>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</si>
  <si>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</si>
  <si>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</si>
  <si>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</si>
  <si>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</si>
  <si>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</si>
  <si>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</si>
  <si>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</si>
  <si>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</si>
  <si>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</si>
  <si>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</si>
  <si>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</si>
  <si>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</si>
  <si>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</si>
  <si>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</si>
  <si>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</si>
  <si>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</si>
  <si>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</si>
  <si>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</si>
  <si>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</si>
  <si>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</si>
  <si>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</si>
  <si>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</si>
  <si>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</si>
  <si>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</si>
  <si>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</si>
  <si>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</si>
  <si>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</si>
  <si>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</si>
  <si>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</si>
  <si>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</si>
  <si>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</si>
  <si>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</si>
  <si>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</si>
  <si>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</si>
  <si>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</si>
  <si>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</si>
  <si>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</si>
  <si>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</si>
  <si>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</si>
  <si>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</si>
  <si>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</si>
  <si>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</si>
  <si>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</si>
  <si>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</si>
  <si>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</si>
  <si>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</si>
  <si>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</si>
  <si>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</si>
  <si>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</si>
  <si>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</si>
  <si>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</si>
  <si>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</si>
  <si>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</si>
  <si>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</si>
  <si>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</si>
  <si>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</si>
  <si>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</si>
  <si>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</si>
  <si>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</si>
  <si>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</si>
  <si>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</si>
  <si>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</si>
  <si>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</si>
  <si>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</si>
  <si>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</si>
  <si>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</si>
  <si>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</si>
  <si>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</si>
  <si>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</si>
  <si>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</si>
  <si>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</si>
  <si>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</si>
  <si>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</si>
  <si>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</si>
  <si>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</si>
  <si>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</si>
  <si>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</si>
  <si>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</si>
  <si>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</si>
  <si>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</si>
  <si>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</si>
  <si>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</si>
  <si>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</si>
  <si>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</si>
  <si>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</si>
  <si>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</si>
  <si>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</si>
  <si>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</si>
  <si>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</si>
  <si>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</si>
  <si>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</si>
  <si>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</si>
  <si>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</si>
  <si>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</si>
  <si>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</si>
  <si>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</si>
  <si>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</si>
  <si>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</si>
  <si>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</si>
  <si>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</si>
  <si>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</si>
  <si>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</si>
  <si>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</si>
  <si>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</si>
  <si>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</si>
  <si>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</si>
  <si>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</si>
  <si>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</si>
  <si>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</si>
  <si>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</si>
  <si>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</si>
  <si>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</si>
  <si>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</si>
  <si>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</si>
  <si>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</si>
  <si>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</si>
  <si>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</si>
  <si>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</si>
  <si>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</si>
  <si>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</si>
  <si>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</si>
  <si>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</si>
  <si>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</si>
  <si>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</si>
  <si>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</si>
  <si>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</si>
  <si>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</si>
  <si>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</si>
  <si>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</si>
  <si>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</si>
  <si>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</si>
  <si>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</si>
  <si>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</si>
  <si>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</si>
  <si>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</si>
  <si>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</si>
  <si>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</si>
  <si>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</si>
  <si>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</si>
  <si>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</si>
  <si>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</si>
  <si>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</si>
  <si>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</si>
  <si>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</si>
  <si>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</si>
  <si>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</si>
  <si>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</si>
  <si>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</si>
  <si>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</si>
  <si>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</si>
  <si>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</si>
  <si>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</si>
  <si>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</si>
  <si>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</si>
  <si>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</si>
  <si>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</si>
  <si>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</si>
  <si>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</si>
  <si>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</si>
  <si>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</si>
  <si>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</si>
  <si>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</si>
  <si>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</si>
  <si>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</si>
  <si>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</si>
  <si>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</si>
  <si>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</si>
  <si>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</si>
  <si>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</si>
  <si>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</si>
  <si>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</si>
  <si>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</si>
  <si>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</si>
  <si>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</si>
  <si>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</si>
  <si>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</si>
  <si>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</si>
  <si>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</si>
  <si>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</si>
  <si>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</si>
  <si>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</si>
  <si>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</si>
  <si>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</si>
  <si>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</si>
  <si>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</si>
  <si>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</si>
  <si>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</si>
  <si>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</si>
  <si>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</si>
  <si>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</si>
  <si>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</si>
  <si>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</si>
  <si>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</si>
  <si>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</si>
  <si>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</si>
  <si>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</si>
  <si>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</si>
  <si>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</si>
  <si>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</si>
  <si>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</si>
  <si>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</si>
  <si>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</si>
  <si>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</si>
  <si>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</si>
  <si>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</si>
  <si>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</si>
  <si>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</si>
  <si>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</si>
  <si>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</si>
  <si>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</si>
  <si>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</si>
  <si>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</si>
  <si>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</si>
  <si>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</si>
  <si>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</si>
  <si>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</si>
  <si>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</si>
  <si>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</si>
  <si>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</si>
  <si>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</si>
  <si>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</si>
  <si>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</si>
  <si>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</si>
  <si>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</si>
  <si>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</si>
  <si>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</si>
  <si>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</si>
  <si>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</si>
  <si>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</si>
  <si>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</si>
  <si>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</si>
  <si>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</si>
  <si>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</si>
  <si>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</si>
  <si>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</si>
  <si>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</si>
  <si>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</si>
  <si>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</si>
  <si>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</si>
  <si>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</si>
  <si>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</si>
  <si>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</si>
  <si>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</si>
  <si>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</si>
  <si>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</si>
  <si>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</si>
  <si>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</si>
  <si>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</si>
  <si>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</si>
  <si>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</si>
  <si>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</si>
  <si>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</si>
  <si>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</si>
  <si>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</si>
  <si>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</si>
  <si>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</si>
  <si>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</si>
  <si>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</si>
  <si>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</si>
  <si>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</si>
  <si>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</si>
  <si>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</si>
  <si>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</si>
  <si>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</si>
  <si>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</si>
  <si>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</si>
  <si>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</si>
  <si>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</si>
  <si>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</si>
  <si>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</si>
  <si>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</si>
  <si>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</si>
  <si>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</si>
  <si>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</si>
  <si>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</si>
  <si>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</si>
  <si>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</si>
  <si>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</si>
  <si>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</si>
  <si>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</si>
  <si>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</si>
  <si>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</si>
  <si>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</si>
  <si>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</si>
  <si>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</si>
  <si>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</si>
  <si>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</si>
  <si>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</si>
  <si>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</si>
  <si>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</si>
  <si>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</si>
  <si>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</si>
  <si>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</si>
  <si>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</si>
  <si>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</si>
  <si>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</si>
  <si>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</si>
  <si>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</si>
  <si>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</si>
  <si>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</si>
  <si>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</si>
  <si>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</si>
  <si>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</si>
  <si>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</si>
  <si>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</si>
  <si>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</si>
  <si>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</si>
  <si>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</si>
  <si>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</si>
  <si>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</si>
  <si>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</si>
  <si>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</si>
  <si>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</si>
  <si>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</si>
  <si>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</si>
  <si>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</si>
  <si>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</si>
  <si>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</si>
  <si>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</si>
  <si>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</si>
  <si>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</si>
  <si>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</si>
  <si>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</si>
  <si>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</si>
  <si>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</si>
  <si>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</si>
  <si>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</si>
  <si>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</si>
  <si>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</si>
  <si>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</si>
  <si>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</si>
  <si>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</si>
  <si>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</si>
  <si>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</si>
  <si>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</si>
  <si>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</si>
  <si>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</si>
  <si>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</si>
  <si>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</si>
  <si>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</si>
  <si>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</si>
  <si>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</si>
  <si>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</si>
  <si>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</si>
  <si>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</si>
  <si>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</si>
  <si>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</si>
  <si>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</si>
  <si>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</si>
  <si>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</si>
  <si>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</si>
  <si>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</si>
  <si>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</si>
  <si>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</si>
  <si>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</si>
  <si>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</si>
  <si>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</si>
  <si>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</si>
  <si>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</si>
  <si>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</si>
  <si>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</si>
  <si>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</si>
  <si>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</si>
  <si>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</si>
  <si>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</si>
  <si>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</si>
  <si>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</si>
  <si>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</si>
  <si>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</si>
  <si>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</si>
  <si>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</si>
  <si>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</si>
  <si>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</si>
  <si>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</si>
  <si>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</si>
  <si>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</si>
  <si>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</si>
  <si>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</si>
  <si>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</si>
  <si>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</si>
  <si>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</si>
  <si>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</si>
  <si>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ふるさとハローワーク事業推進費</t>
  </si>
  <si>
    <t>職業安定局</t>
  </si>
  <si>
    <t>平成20年度</t>
  </si>
  <si>
    <t>終了予定なし</t>
  </si>
  <si>
    <t>雇用開発企画課　農山村雇用対策室</t>
  </si>
  <si>
    <t>雇用保険法第62条第1項第6号</t>
  </si>
  <si>
    <t>-</t>
  </si>
  <si>
    <t>国と地方公共団体が共同で地域の実情に応じた雇用対策を積極的に実施するため、ハローワークの全国ネットワークによる職業紹介機能と地方公共団体が行う住民サービスを一緒に提供する拠点「ふるさとハローワーク」を設置し、当該地域住民の就職の促進及び利便性の向上を図ることを目的とする。</t>
  </si>
  <si>
    <t>公共職業安定機関が設置されていない市町村の庁舎等を利用し、市町村が住民サービスとして実施する相談・情報提供業務と相まって、国が実施する求人検索機を活用した求人情報の提供、職業相談・紹介等を行う。</t>
  </si>
  <si>
    <t>諸謝金</t>
  </si>
  <si>
    <t>労働保険業務庁費</t>
  </si>
  <si>
    <t>庁費</t>
  </si>
  <si>
    <t>職員旅費</t>
  </si>
  <si>
    <t>委員等旅費</t>
  </si>
  <si>
    <t>本事業における就職率</t>
  </si>
  <si>
    <t>就職率
（就職件数／新規相談者数）</t>
  </si>
  <si>
    <t>厚生労働省職業安定局調べ</t>
  </si>
  <si>
    <t>新規相談者数</t>
  </si>
  <si>
    <t>人</t>
  </si>
  <si>
    <t>X／Y
X：「予算執行額」
Y:「就職件数」　</t>
    <phoneticPr fontId="5"/>
  </si>
  <si>
    <t>円</t>
  </si>
  <si>
    <t>X/Y</t>
    <phoneticPr fontId="5"/>
  </si>
  <si>
    <t>866,786千円
/82,226</t>
  </si>
  <si>
    <t>968,648千円
/76,272</t>
  </si>
  <si>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</si>
  <si>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</si>
  <si>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</si>
  <si>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公共職業安定所の求人の充足率（常用）</t>
  </si>
  <si>
    <t>一体的実施事業運営費</t>
  </si>
  <si>
    <t>711</t>
  </si>
  <si>
    <t>623</t>
  </si>
  <si>
    <t>554</t>
  </si>
  <si>
    <t>462</t>
  </si>
  <si>
    <t>471</t>
  </si>
  <si>
    <t>484</t>
  </si>
  <si>
    <t>482</t>
  </si>
  <si>
    <t>483</t>
  </si>
  <si>
    <t>502</t>
  </si>
  <si>
    <t>○</t>
  </si>
  <si>
    <t>農山村雇用対策室長
柴田　栄二郎</t>
    <rPh sb="10" eb="12">
      <t>シバタ</t>
    </rPh>
    <rPh sb="13" eb="16">
      <t>エイジロウ</t>
    </rPh>
    <phoneticPr fontId="5"/>
  </si>
  <si>
    <t>-</t>
    <phoneticPr fontId="5"/>
  </si>
  <si>
    <t>地方公共団体の要請に応じて実施される事業であり、地域住民の就職促進のニーズを反映した事業である。</t>
  </si>
  <si>
    <t>地方公共団体の要請に応じて、全国ネットワークによる職業紹介機能を用いた就職支援を行う事業であることから全国組織である国が実施する必要がある。</t>
  </si>
  <si>
    <t>‐</t>
  </si>
  <si>
    <t>国の職業紹介等業務実施に必要な費目・使途に限定している。</t>
  </si>
  <si>
    <t>市町村の協力を得て、市町村庁舎内等にハローワーク窓口を設置しているため、コストを低く抑えている。</t>
    <rPh sb="0" eb="3">
      <t>シチョウソン</t>
    </rPh>
    <rPh sb="4" eb="6">
      <t>キョウリョク</t>
    </rPh>
    <rPh sb="7" eb="8">
      <t>エ</t>
    </rPh>
    <rPh sb="10" eb="13">
      <t>シチョウソン</t>
    </rPh>
    <rPh sb="13" eb="15">
      <t>チョウシャ</t>
    </rPh>
    <rPh sb="15" eb="16">
      <t>ナイ</t>
    </rPh>
    <rPh sb="16" eb="17">
      <t>ナド</t>
    </rPh>
    <rPh sb="24" eb="26">
      <t>マドグチ</t>
    </rPh>
    <rPh sb="27" eb="29">
      <t>セッチ</t>
    </rPh>
    <rPh sb="40" eb="41">
      <t>ヒク</t>
    </rPh>
    <rPh sb="42" eb="43">
      <t>オサ</t>
    </rPh>
    <phoneticPr fontId="5"/>
  </si>
  <si>
    <t>△</t>
  </si>
  <si>
    <t>国</t>
    <rPh sb="0" eb="1">
      <t>クニ</t>
    </rPh>
    <phoneticPr fontId="5"/>
  </si>
  <si>
    <t>諸謝金</t>
    <rPh sb="0" eb="1">
      <t>ショ</t>
    </rPh>
    <rPh sb="1" eb="3">
      <t>シャキン</t>
    </rPh>
    <phoneticPr fontId="5"/>
  </si>
  <si>
    <t>相談員に支払う日額、通勤手当、超過勤務手当</t>
    <phoneticPr fontId="5"/>
  </si>
  <si>
    <t>労働保険業務庁費</t>
    <rPh sb="0" eb="2">
      <t>ロウドウ</t>
    </rPh>
    <rPh sb="2" eb="4">
      <t>ホケン</t>
    </rPh>
    <rPh sb="4" eb="6">
      <t>ギョウム</t>
    </rPh>
    <rPh sb="6" eb="8">
      <t>チョウヒ</t>
    </rPh>
    <phoneticPr fontId="5"/>
  </si>
  <si>
    <t>相談員の社会保険料、介護保険料、子ども・子育て拠出金</t>
    <phoneticPr fontId="5"/>
  </si>
  <si>
    <t>庁費</t>
    <rPh sb="0" eb="2">
      <t>チョウヒ</t>
    </rPh>
    <phoneticPr fontId="5"/>
  </si>
  <si>
    <t>ふるさとハローワークの運営にかかる経費</t>
    <phoneticPr fontId="5"/>
  </si>
  <si>
    <t>-</t>
    <phoneticPr fontId="5"/>
  </si>
  <si>
    <t>市町村庁舎等を利用し、市町村が住民サービスとして実施する相談・情報提供業務と相まって、国が実施する求人検索機を活用した求人情報の提供、職業相談・紹介等を行うことにより、地域の実情に応じた雇用対策が積極的に実施され、施策目標の達成に寄与する。</t>
    <phoneticPr fontId="5"/>
  </si>
  <si>
    <t>厚労</t>
  </si>
  <si>
    <t>1,174,627千円/54,000</t>
    <rPh sb="9" eb="11">
      <t>センエン</t>
    </rPh>
    <phoneticPr fontId="5"/>
  </si>
  <si>
    <t>新型コロナウイルス感染症への懸念から求職活動を控える動きが見られたことで新規相談者数が減少した。</t>
    <phoneticPr fontId="5"/>
  </si>
  <si>
    <t>既存の備品を活用するなどし、移設経費を節約した。
実績低調所の相談員の削減を行った。</t>
    <rPh sb="0" eb="2">
      <t>キソン</t>
    </rPh>
    <rPh sb="3" eb="5">
      <t>ビヒン</t>
    </rPh>
    <rPh sb="6" eb="8">
      <t>カツヨウ</t>
    </rPh>
    <rPh sb="14" eb="16">
      <t>イセツ</t>
    </rPh>
    <rPh sb="16" eb="18">
      <t>ケイヒ</t>
    </rPh>
    <rPh sb="19" eb="21">
      <t>セツヤク</t>
    </rPh>
    <rPh sb="25" eb="27">
      <t>ジッセキ</t>
    </rPh>
    <rPh sb="27" eb="29">
      <t>テイチョウ</t>
    </rPh>
    <rPh sb="29" eb="30">
      <t>ショ</t>
    </rPh>
    <rPh sb="31" eb="34">
      <t>ソウダンイン</t>
    </rPh>
    <rPh sb="35" eb="37">
      <t>サクゲン</t>
    </rPh>
    <rPh sb="38" eb="39">
      <t>オコナ</t>
    </rPh>
    <phoneticPr fontId="5"/>
  </si>
  <si>
    <t>地方自治体と連携し、ふるさとハローワークをハローワークへの通所が困難な場所に設置し、近隣の求職者に労働情報の提供や職業を紹介するため活用されている。</t>
    <rPh sb="0" eb="2">
      <t>チホウ</t>
    </rPh>
    <rPh sb="2" eb="5">
      <t>ジチタイ</t>
    </rPh>
    <rPh sb="6" eb="8">
      <t>レンケイ</t>
    </rPh>
    <rPh sb="29" eb="31">
      <t>ツウショ</t>
    </rPh>
    <rPh sb="32" eb="34">
      <t>コンナン</t>
    </rPh>
    <rPh sb="35" eb="37">
      <t>バショ</t>
    </rPh>
    <rPh sb="38" eb="40">
      <t>セッチ</t>
    </rPh>
    <rPh sb="42" eb="44">
      <t>キンリン</t>
    </rPh>
    <rPh sb="45" eb="47">
      <t>キュウショク</t>
    </rPh>
    <rPh sb="47" eb="48">
      <t>シャ</t>
    </rPh>
    <rPh sb="49" eb="51">
      <t>ロウドウ</t>
    </rPh>
    <rPh sb="51" eb="53">
      <t>ジョウホウ</t>
    </rPh>
    <rPh sb="54" eb="56">
      <t>テイキョウ</t>
    </rPh>
    <rPh sb="57" eb="59">
      <t>ショクギョウ</t>
    </rPh>
    <rPh sb="60" eb="62">
      <t>ショウカイ</t>
    </rPh>
    <rPh sb="66" eb="68">
      <t>カツヨウ</t>
    </rPh>
    <phoneticPr fontId="5"/>
  </si>
  <si>
    <t>新規相談者数が対前年度比▲8.8％と減少する一方、就職件数が対前年度比▲20.6％と大きく減少したことにより、就職率が目標値51.9％から41.5%と大幅に下回る結果となった。</t>
    <phoneticPr fontId="5"/>
  </si>
  <si>
    <t>公共職業安定機関の設置がなく、近隣の機関へのアクセスが困難な地方公共団体の住民に求人情報を提供し、就職促進を図るため、必要かつ適切な事業である。</t>
    <phoneticPr fontId="5"/>
  </si>
  <si>
    <t>ふるさとハローワークは、ハローワークが存在しない地域に、地方自治体の費用負担も得て、職業紹介サービス拠点を設置するものである。
一方、一体的実施事業は、地域の雇用対策における重点的な対象者に対し、生活保護受給者や子育て女性支援など政策的観点から、国と地方自治体の行政サービスを相互に連携させて提供することを目的とした施設である。
これを担保するため、
①　首長と労働局長で協定を締結すること、
②　国と地方自治体等で構成する運営協議会を設けること、　
③　②で年度の事業運営計画を作成し、PDCAサイクルを回すこと、
④　地方自治体側にも就労支援や福祉業務等の実施を求めている
      こと
などを求め、単なる職業紹介拠点にとどまらない住民サービスの向上を図る事業である。　</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</si>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</sst>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0</xdr:rowOff>
    </xdr:from>
    <xdr:to>
      <xdr:col>31</xdr:col>
      <xdr:colOff>137461</xdr:colOff>
      <xdr:row>753</xdr:row>
      <xdr:rowOff>42689</xdr:rowOff>
    </xdr:to>
    <xdr:sp macro="" textlink="">
      <xdr:nvSpPr>
        <xdr:cNvPr id="2" name="正方形/長方形 1"/>
        <xdr:cNvSpPr/>
      </xdr:nvSpPr>
      <xdr:spPr>
        <a:xfrm>
          <a:off x="3400425" y="42767250"/>
          <a:ext cx="2737786" cy="1099964"/>
        </a:xfrm>
        <a:prstGeom prst="rect">
          <a:avLst/>
        </a:prstGeom>
        <a:solidFill>
          <a:schemeClr val="bg1"/>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numCol="1" rtlCol="0" anchor="t"/>
        <a:lstStyle/>
        <a:p>
          <a:pPr algn="ctr"/>
          <a:r>
            <a:rPr kumimoji="1" lang="ja-JP" altLang="en-US" sz="1100">
              <a:solidFill>
                <a:schemeClr val="tx1"/>
              </a:solidFill>
            </a:rPr>
            <a:t>　　　　　　　　　　　　　　　　　　　　　　　　　　　　　　　　厚生労働省　　　　　　　　　　　　　　　　　　　　　　　　　　　　　　　　　　　　　　　　</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baseline="0">
              <a:solidFill>
                <a:schemeClr val="tx1"/>
              </a:solidFill>
              <a:latin typeface="+mn-ea"/>
              <a:ea typeface="+mn-ea"/>
            </a:rPr>
            <a:t>○○百万円</a:t>
          </a:r>
          <a:endParaRPr kumimoji="1" lang="en-US" altLang="ja-JP" sz="1100" baseline="0">
            <a:solidFill>
              <a:schemeClr val="tx1"/>
            </a:solidFill>
            <a:latin typeface="+mn-ea"/>
            <a:ea typeface="+mn-ea"/>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18</xdr:col>
      <xdr:colOff>90102</xdr:colOff>
      <xdr:row>753</xdr:row>
      <xdr:rowOff>128716</xdr:rowOff>
    </xdr:from>
    <xdr:to>
      <xdr:col>31</xdr:col>
      <xdr:colOff>73080</xdr:colOff>
      <xdr:row>755</xdr:row>
      <xdr:rowOff>111285</xdr:rowOff>
    </xdr:to>
    <xdr:sp macro="" textlink="">
      <xdr:nvSpPr>
        <xdr:cNvPr id="3" name="正方形/長方形 2"/>
        <xdr:cNvSpPr/>
      </xdr:nvSpPr>
      <xdr:spPr>
        <a:xfrm>
          <a:off x="3490527" y="43953241"/>
          <a:ext cx="2583303" cy="687419"/>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各労働局への業務指導の実施</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事業実施状況の把握</a:t>
          </a:r>
        </a:p>
      </xdr:txBody>
    </xdr:sp>
    <xdr:clientData/>
  </xdr:twoCellAnchor>
  <xdr:twoCellAnchor>
    <xdr:from>
      <xdr:col>18</xdr:col>
      <xdr:colOff>90101</xdr:colOff>
      <xdr:row>753</xdr:row>
      <xdr:rowOff>141588</xdr:rowOff>
    </xdr:from>
    <xdr:to>
      <xdr:col>31</xdr:col>
      <xdr:colOff>102973</xdr:colOff>
      <xdr:row>755</xdr:row>
      <xdr:rowOff>12872</xdr:rowOff>
    </xdr:to>
    <xdr:sp macro="" textlink="">
      <xdr:nvSpPr>
        <xdr:cNvPr id="4" name="大かっこ 3"/>
        <xdr:cNvSpPr/>
      </xdr:nvSpPr>
      <xdr:spPr>
        <a:xfrm>
          <a:off x="3490526" y="43966113"/>
          <a:ext cx="2613197" cy="576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180202</xdr:colOff>
      <xdr:row>755</xdr:row>
      <xdr:rowOff>115845</xdr:rowOff>
    </xdr:from>
    <xdr:to>
      <xdr:col>24</xdr:col>
      <xdr:colOff>193807</xdr:colOff>
      <xdr:row>757</xdr:row>
      <xdr:rowOff>147237</xdr:rowOff>
    </xdr:to>
    <xdr:cxnSp macro="">
      <xdr:nvCxnSpPr>
        <xdr:cNvPr id="5" name="直線矢印コネクタ 4"/>
        <xdr:cNvCxnSpPr/>
      </xdr:nvCxnSpPr>
      <xdr:spPr>
        <a:xfrm flipH="1">
          <a:off x="4780777" y="44645220"/>
          <a:ext cx="13605" cy="736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90102</xdr:colOff>
      <xdr:row>757</xdr:row>
      <xdr:rowOff>257432</xdr:rowOff>
    </xdr:from>
    <xdr:to>
      <xdr:col>31</xdr:col>
      <xdr:colOff>121987</xdr:colOff>
      <xdr:row>758</xdr:row>
      <xdr:rowOff>343967</xdr:rowOff>
    </xdr:to>
    <xdr:sp macro="" textlink="">
      <xdr:nvSpPr>
        <xdr:cNvPr id="6" name="正方形/長方形 5"/>
        <xdr:cNvSpPr/>
      </xdr:nvSpPr>
      <xdr:spPr>
        <a:xfrm>
          <a:off x="3490527" y="45491657"/>
          <a:ext cx="2632210" cy="438960"/>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予算示達</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p>
      </xdr:txBody>
    </xdr:sp>
    <xdr:clientData/>
  </xdr:twoCellAnchor>
  <xdr:twoCellAnchor>
    <xdr:from>
      <xdr:col>18</xdr:col>
      <xdr:colOff>77230</xdr:colOff>
      <xdr:row>758</xdr:row>
      <xdr:rowOff>334662</xdr:rowOff>
    </xdr:from>
    <xdr:to>
      <xdr:col>31</xdr:col>
      <xdr:colOff>97831</xdr:colOff>
      <xdr:row>761</xdr:row>
      <xdr:rowOff>257848</xdr:rowOff>
    </xdr:to>
    <xdr:sp macro="" textlink="">
      <xdr:nvSpPr>
        <xdr:cNvPr id="7" name="正方形/長方形 6"/>
        <xdr:cNvSpPr/>
      </xdr:nvSpPr>
      <xdr:spPr>
        <a:xfrm>
          <a:off x="3477655" y="45921312"/>
          <a:ext cx="2620926" cy="980461"/>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numCol="1"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都道府県労働局（３８局）　　　　　　　　　　　　　</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0</xdr:colOff>
      <xdr:row>762</xdr:row>
      <xdr:rowOff>77229</xdr:rowOff>
    </xdr:from>
    <xdr:to>
      <xdr:col>31</xdr:col>
      <xdr:colOff>193074</xdr:colOff>
      <xdr:row>764</xdr:row>
      <xdr:rowOff>204674</xdr:rowOff>
    </xdr:to>
    <xdr:sp macro="" textlink="">
      <xdr:nvSpPr>
        <xdr:cNvPr id="8" name="正方形/長方形 7"/>
        <xdr:cNvSpPr/>
      </xdr:nvSpPr>
      <xdr:spPr>
        <a:xfrm>
          <a:off x="3200400" y="47073579"/>
          <a:ext cx="2993424" cy="832295"/>
        </a:xfrm>
        <a:prstGeom prst="rect">
          <a:avLst/>
        </a:prstGeom>
        <a:solidFill>
          <a:sysClr val="window" lastClr="FFFFFF"/>
        </a:solidFill>
        <a:ln w="12700" cap="sq" cmpd="sng" algn="ctr">
          <a:no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１　ふるさとハローワークの設置・運営</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２　市町村との連絡その他必要な業務の実施</a:t>
          </a:r>
        </a:p>
      </xdr:txBody>
    </xdr:sp>
    <xdr:clientData/>
  </xdr:twoCellAnchor>
  <xdr:twoCellAnchor>
    <xdr:from>
      <xdr:col>16</xdr:col>
      <xdr:colOff>180203</xdr:colOff>
      <xdr:row>762</xdr:row>
      <xdr:rowOff>115845</xdr:rowOff>
    </xdr:from>
    <xdr:to>
      <xdr:col>32</xdr:col>
      <xdr:colOff>12872</xdr:colOff>
      <xdr:row>764</xdr:row>
      <xdr:rowOff>180203</xdr:rowOff>
    </xdr:to>
    <xdr:sp macro="" textlink="">
      <xdr:nvSpPr>
        <xdr:cNvPr id="9" name="大かっこ 8"/>
        <xdr:cNvSpPr/>
      </xdr:nvSpPr>
      <xdr:spPr>
        <a:xfrm>
          <a:off x="3180578" y="47112195"/>
          <a:ext cx="3033069" cy="769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52916</xdr:colOff>
      <xdr:row>22</xdr:row>
      <xdr:rowOff>116416</xdr:rowOff>
    </xdr:from>
    <xdr:to>
      <xdr:col>28</xdr:col>
      <xdr:colOff>179917</xdr:colOff>
      <xdr:row>28</xdr:row>
      <xdr:rowOff>228600</xdr:rowOff>
    </xdr:to>
    <xdr:sp macro="" textlink="">
      <xdr:nvSpPr>
        <xdr:cNvPr id="10" name="正方形/長方形 9"/>
        <xdr:cNvSpPr/>
      </xdr:nvSpPr>
      <xdr:spPr>
        <a:xfrm>
          <a:off x="4476749" y="8900583"/>
          <a:ext cx="1333501" cy="2080684"/>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29</xdr:col>
      <xdr:colOff>74083</xdr:colOff>
      <xdr:row>18</xdr:row>
      <xdr:rowOff>0</xdr:rowOff>
    </xdr:from>
    <xdr:to>
      <xdr:col>35</xdr:col>
      <xdr:colOff>127001</xdr:colOff>
      <xdr:row>19</xdr:row>
      <xdr:rowOff>285750</xdr:rowOff>
    </xdr:to>
    <xdr:sp macro="" textlink="">
      <xdr:nvSpPr>
        <xdr:cNvPr id="11" name="正方形/長方形 10"/>
        <xdr:cNvSpPr/>
      </xdr:nvSpPr>
      <xdr:spPr>
        <a:xfrm>
          <a:off x="5905500" y="7577667"/>
          <a:ext cx="1259418" cy="603250"/>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74082</xdr:colOff>
      <xdr:row>115</xdr:row>
      <xdr:rowOff>42333</xdr:rowOff>
    </xdr:from>
    <xdr:to>
      <xdr:col>41</xdr:col>
      <xdr:colOff>158749</xdr:colOff>
      <xdr:row>116</xdr:row>
      <xdr:rowOff>539750</xdr:rowOff>
    </xdr:to>
    <xdr:sp macro="" textlink="">
      <xdr:nvSpPr>
        <xdr:cNvPr id="12" name="正方形/長方形 11"/>
        <xdr:cNvSpPr/>
      </xdr:nvSpPr>
      <xdr:spPr>
        <a:xfrm>
          <a:off x="7715249" y="14382750"/>
          <a:ext cx="687917" cy="793750"/>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28</xdr:col>
      <xdr:colOff>190500</xdr:colOff>
      <xdr:row>708</xdr:row>
      <xdr:rowOff>84667</xdr:rowOff>
    </xdr:from>
    <xdr:to>
      <xdr:col>35</xdr:col>
      <xdr:colOff>116417</xdr:colOff>
      <xdr:row>709</xdr:row>
      <xdr:rowOff>0</xdr:rowOff>
    </xdr:to>
    <xdr:sp macro="" textlink="">
      <xdr:nvSpPr>
        <xdr:cNvPr id="17" name="正方形/長方形 16"/>
        <xdr:cNvSpPr/>
      </xdr:nvSpPr>
      <xdr:spPr>
        <a:xfrm>
          <a:off x="5820833" y="26289000"/>
          <a:ext cx="1333501" cy="560917"/>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29</xdr:col>
      <xdr:colOff>0</xdr:colOff>
      <xdr:row>711</xdr:row>
      <xdr:rowOff>0</xdr:rowOff>
    </xdr:from>
    <xdr:to>
      <xdr:col>35</xdr:col>
      <xdr:colOff>127001</xdr:colOff>
      <xdr:row>712</xdr:row>
      <xdr:rowOff>21166</xdr:rowOff>
    </xdr:to>
    <xdr:sp macro="" textlink="">
      <xdr:nvSpPr>
        <xdr:cNvPr id="19" name="正方形/長方形 18"/>
        <xdr:cNvSpPr/>
      </xdr:nvSpPr>
      <xdr:spPr>
        <a:xfrm>
          <a:off x="5831417" y="27527250"/>
          <a:ext cx="1333501" cy="359833"/>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xdr:col>
      <xdr:colOff>116417</xdr:colOff>
      <xdr:row>845</xdr:row>
      <xdr:rowOff>0</xdr:rowOff>
    </xdr:from>
    <xdr:to>
      <xdr:col>27</xdr:col>
      <xdr:colOff>158750</xdr:colOff>
      <xdr:row>850</xdr:row>
      <xdr:rowOff>175684</xdr:rowOff>
    </xdr:to>
    <xdr:sp macro="" textlink="">
      <xdr:nvSpPr>
        <xdr:cNvPr id="20" name="正方形/長方形 19"/>
        <xdr:cNvSpPr/>
      </xdr:nvSpPr>
      <xdr:spPr>
        <a:xfrm>
          <a:off x="719667" y="54250167"/>
          <a:ext cx="4868333" cy="2080684"/>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6</xdr:col>
      <xdr:colOff>31750</xdr:colOff>
      <xdr:row>788</xdr:row>
      <xdr:rowOff>52916</xdr:rowOff>
    </xdr:from>
    <xdr:to>
      <xdr:col>28</xdr:col>
      <xdr:colOff>0</xdr:colOff>
      <xdr:row>791</xdr:row>
      <xdr:rowOff>158749</xdr:rowOff>
    </xdr:to>
    <xdr:sp macro="" textlink="">
      <xdr:nvSpPr>
        <xdr:cNvPr id="21" name="正方形/長方形 20"/>
        <xdr:cNvSpPr/>
      </xdr:nvSpPr>
      <xdr:spPr>
        <a:xfrm>
          <a:off x="1238250" y="50313166"/>
          <a:ext cx="4392083" cy="1058333"/>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8</xdr:col>
      <xdr:colOff>0</xdr:colOff>
      <xdr:row>748</xdr:row>
      <xdr:rowOff>0</xdr:rowOff>
    </xdr:from>
    <xdr:to>
      <xdr:col>15</xdr:col>
      <xdr:colOff>127000</xdr:colOff>
      <xdr:row>749</xdr:row>
      <xdr:rowOff>254000</xdr:rowOff>
    </xdr:to>
    <xdr:sp macro="" textlink="">
      <xdr:nvSpPr>
        <xdr:cNvPr id="22" name="正方形/長方形 21"/>
        <xdr:cNvSpPr/>
      </xdr:nvSpPr>
      <xdr:spPr>
        <a:xfrm>
          <a:off x="1608667" y="43370500"/>
          <a:ext cx="1534583" cy="603250"/>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13</xdr:col>
      <xdr:colOff>95250</xdr:colOff>
      <xdr:row>725</xdr:row>
      <xdr:rowOff>169334</xdr:rowOff>
    </xdr:from>
    <xdr:to>
      <xdr:col>40</xdr:col>
      <xdr:colOff>10584</xdr:colOff>
      <xdr:row>725</xdr:row>
      <xdr:rowOff>603250</xdr:rowOff>
    </xdr:to>
    <xdr:sp macro="" textlink="">
      <xdr:nvSpPr>
        <xdr:cNvPr id="24" name="正方形/長方形 23"/>
        <xdr:cNvSpPr/>
      </xdr:nvSpPr>
      <xdr:spPr>
        <a:xfrm>
          <a:off x="2709333" y="35263667"/>
          <a:ext cx="5344584" cy="433916"/>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13</xdr:col>
      <xdr:colOff>84667</xdr:colOff>
      <xdr:row>726</xdr:row>
      <xdr:rowOff>232833</xdr:rowOff>
    </xdr:from>
    <xdr:to>
      <xdr:col>40</xdr:col>
      <xdr:colOff>1</xdr:colOff>
      <xdr:row>726</xdr:row>
      <xdr:rowOff>666749</xdr:rowOff>
    </xdr:to>
    <xdr:sp macro="" textlink="">
      <xdr:nvSpPr>
        <xdr:cNvPr id="26" name="正方形/長方形 25"/>
        <xdr:cNvSpPr/>
      </xdr:nvSpPr>
      <xdr:spPr>
        <a:xfrm>
          <a:off x="2698750" y="36025666"/>
          <a:ext cx="5344584" cy="433916"/>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576</v>
      </c>
      <c r="AT2" s="207"/>
      <c r="AU2" s="207"/>
      <c r="AV2" s="98" t="str">
        <f>IF(AW2="","","-")</f>
        <v/>
      </c>
      <c r="AW2" s="395"/>
      <c r="AX2" s="395"/>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714</v>
      </c>
      <c r="H5" s="557"/>
      <c r="I5" s="557"/>
      <c r="J5" s="557"/>
      <c r="K5" s="557"/>
      <c r="L5" s="557"/>
      <c r="M5" s="558" t="s">
        <v>66</v>
      </c>
      <c r="N5" s="559"/>
      <c r="O5" s="559"/>
      <c r="P5" s="559"/>
      <c r="Q5" s="559"/>
      <c r="R5" s="560"/>
      <c r="S5" s="561" t="s">
        <v>715</v>
      </c>
      <c r="T5" s="557"/>
      <c r="U5" s="557"/>
      <c r="V5" s="557"/>
      <c r="W5" s="557"/>
      <c r="X5" s="562"/>
      <c r="Y5" s="715" t="s">
        <v>3</v>
      </c>
      <c r="Z5" s="716"/>
      <c r="AA5" s="716"/>
      <c r="AB5" s="716"/>
      <c r="AC5" s="716"/>
      <c r="AD5" s="717"/>
      <c r="AE5" s="718" t="s">
        <v>716</v>
      </c>
      <c r="AF5" s="718"/>
      <c r="AG5" s="718"/>
      <c r="AH5" s="718"/>
      <c r="AI5" s="718"/>
      <c r="AJ5" s="718"/>
      <c r="AK5" s="718"/>
      <c r="AL5" s="718"/>
      <c r="AM5" s="718"/>
      <c r="AN5" s="718"/>
      <c r="AO5" s="718"/>
      <c r="AP5" s="719"/>
      <c r="AQ5" s="720" t="s">
        <v>751</v>
      </c>
      <c r="AR5" s="721"/>
      <c r="AS5" s="721"/>
      <c r="AT5" s="721"/>
      <c r="AU5" s="721"/>
      <c r="AV5" s="721"/>
      <c r="AW5" s="721"/>
      <c r="AX5" s="722"/>
    </row>
    <row r="6" spans="1:50" ht="39" customHeight="1" x14ac:dyDescent="0.15">
      <c r="A6" s="725" t="s">
        <v>4</v>
      </c>
      <c r="B6" s="726"/>
      <c r="C6" s="726"/>
      <c r="D6" s="726"/>
      <c r="E6" s="726"/>
      <c r="F6" s="726"/>
      <c r="G6" s="873" t="str">
        <f>入力規則等!F39</f>
        <v>労働保険特別会計雇用勘定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9.25" customHeight="1" x14ac:dyDescent="0.15">
      <c r="A10" s="740" t="s">
        <v>30</v>
      </c>
      <c r="B10" s="741"/>
      <c r="C10" s="741"/>
      <c r="D10" s="741"/>
      <c r="E10" s="741"/>
      <c r="F10" s="741"/>
      <c r="G10" s="673" t="s">
        <v>720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953</v>
      </c>
      <c r="Q13" s="164"/>
      <c r="R13" s="164"/>
      <c r="S13" s="164"/>
      <c r="T13" s="164"/>
      <c r="U13" s="164"/>
      <c r="V13" s="165"/>
      <c r="W13" s="163">
        <v>1063</v>
      </c>
      <c r="X13" s="164"/>
      <c r="Y13" s="164"/>
      <c r="Z13" s="164"/>
      <c r="AA13" s="164"/>
      <c r="AB13" s="164"/>
      <c r="AC13" s="165"/>
      <c r="AD13" s="163">
        <v>1180</v>
      </c>
      <c r="AE13" s="164"/>
      <c r="AF13" s="164"/>
      <c r="AG13" s="164"/>
      <c r="AH13" s="164"/>
      <c r="AI13" s="164"/>
      <c r="AJ13" s="165"/>
      <c r="AK13" s="163">
        <v>1175</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5"/>
      <c r="H14" s="746"/>
      <c r="I14" s="573" t="s">
        <v>8</v>
      </c>
      <c r="J14" s="627"/>
      <c r="K14" s="627"/>
      <c r="L14" s="627"/>
      <c r="M14" s="627"/>
      <c r="N14" s="627"/>
      <c r="O14" s="628"/>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7"/>
      <c r="H18" s="748"/>
      <c r="I18" s="735" t="s">
        <v>20</v>
      </c>
      <c r="J18" s="736"/>
      <c r="K18" s="736"/>
      <c r="L18" s="736"/>
      <c r="M18" s="736"/>
      <c r="N18" s="736"/>
      <c r="O18" s="737"/>
      <c r="P18" s="169">
        <f>SUM(P13:V17)</f>
        <v>953</v>
      </c>
      <c r="Q18" s="170"/>
      <c r="R18" s="170"/>
      <c r="S18" s="170"/>
      <c r="T18" s="170"/>
      <c r="U18" s="170"/>
      <c r="V18" s="171"/>
      <c r="W18" s="169">
        <f>SUM(W13:AC17)</f>
        <v>1063</v>
      </c>
      <c r="X18" s="170"/>
      <c r="Y18" s="170"/>
      <c r="Z18" s="170"/>
      <c r="AA18" s="170"/>
      <c r="AB18" s="170"/>
      <c r="AC18" s="171"/>
      <c r="AD18" s="169">
        <f>SUM(AD13:AJ17)</f>
        <v>1180</v>
      </c>
      <c r="AE18" s="170"/>
      <c r="AF18" s="170"/>
      <c r="AG18" s="170"/>
      <c r="AH18" s="170"/>
      <c r="AI18" s="170"/>
      <c r="AJ18" s="171"/>
      <c r="AK18" s="169">
        <f>SUM(AK13:AQ17)</f>
        <v>1175</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867</v>
      </c>
      <c r="Q19" s="164"/>
      <c r="R19" s="164"/>
      <c r="S19" s="164"/>
      <c r="T19" s="164"/>
      <c r="U19" s="164"/>
      <c r="V19" s="165"/>
      <c r="W19" s="163">
        <v>969</v>
      </c>
      <c r="X19" s="164"/>
      <c r="Y19" s="164"/>
      <c r="Z19" s="164"/>
      <c r="AA19" s="164"/>
      <c r="AB19" s="164"/>
      <c r="AC19" s="165"/>
      <c r="AD19" s="163"/>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0.90975865687303248</v>
      </c>
      <c r="Q20" s="537"/>
      <c r="R20" s="537"/>
      <c r="S20" s="537"/>
      <c r="T20" s="537"/>
      <c r="U20" s="537"/>
      <c r="V20" s="537"/>
      <c r="W20" s="537">
        <f t="shared" ref="W20" si="0">IF(W18=0, "-", SUM(W19)/W18)</f>
        <v>0.91157102539981183</v>
      </c>
      <c r="X20" s="537"/>
      <c r="Y20" s="537"/>
      <c r="Z20" s="537"/>
      <c r="AA20" s="537"/>
      <c r="AB20" s="537"/>
      <c r="AC20" s="537"/>
      <c r="AD20" s="537">
        <f t="shared" ref="AD20" si="1">IF(AD18=0, "-", SUM(AD19)/AD18)</f>
        <v>0</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0.90975865687303248</v>
      </c>
      <c r="Q21" s="537"/>
      <c r="R21" s="537"/>
      <c r="S21" s="537"/>
      <c r="T21" s="537"/>
      <c r="U21" s="537"/>
      <c r="V21" s="537"/>
      <c r="W21" s="537">
        <f t="shared" ref="W21" si="2">IF(W19=0, "-", SUM(W19)/SUM(W13,W14))</f>
        <v>0.91157102539981183</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942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154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78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1175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8"/>
      <c r="I30" s="388"/>
      <c r="J30" s="388"/>
      <c r="K30" s="388"/>
      <c r="L30" s="388"/>
      <c r="M30" s="388"/>
      <c r="N30" s="388"/>
      <c r="O30" s="577"/>
      <c r="P30" s="576" t="s">
        <v>59</v>
      </c>
      <c r="Q30" s="388"/>
      <c r="R30" s="388"/>
      <c r="S30" s="388"/>
      <c r="T30" s="388"/>
      <c r="U30" s="388"/>
      <c r="V30" s="388"/>
      <c r="W30" s="388"/>
      <c r="X30" s="577"/>
      <c r="Y30" s="463"/>
      <c r="Z30" s="464"/>
      <c r="AA30" s="465"/>
      <c r="AB30" s="383" t="s">
        <v>11</v>
      </c>
      <c r="AC30" s="384"/>
      <c r="AD30" s="385"/>
      <c r="AE30" s="383" t="s">
        <v>391</v>
      </c>
      <c r="AF30" s="384"/>
      <c r="AG30" s="384"/>
      <c r="AH30" s="385"/>
      <c r="AI30" s="386" t="s">
        <v>413</v>
      </c>
      <c r="AJ30" s="386"/>
      <c r="AK30" s="386"/>
      <c r="AL30" s="383"/>
      <c r="AM30" s="386" t="s">
        <v>510</v>
      </c>
      <c r="AN30" s="386"/>
      <c r="AO30" s="386"/>
      <c r="AP30" s="383"/>
      <c r="AQ30" s="639" t="s">
        <v>232</v>
      </c>
      <c r="AR30" s="640"/>
      <c r="AS30" s="640"/>
      <c r="AT30" s="641"/>
      <c r="AU30" s="388" t="s">
        <v>134</v>
      </c>
      <c r="AV30" s="388"/>
      <c r="AW30" s="388"/>
      <c r="AX30" s="389"/>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7"/>
      <c r="AJ31" s="387"/>
      <c r="AK31" s="387"/>
      <c r="AL31" s="333"/>
      <c r="AM31" s="387"/>
      <c r="AN31" s="387"/>
      <c r="AO31" s="387"/>
      <c r="AP31" s="333"/>
      <c r="AQ31" s="231"/>
      <c r="AR31" s="178"/>
      <c r="AS31" s="179" t="s">
        <v>233</v>
      </c>
      <c r="AT31" s="202"/>
      <c r="AU31" s="271">
        <v>3</v>
      </c>
      <c r="AV31" s="271"/>
      <c r="AW31" s="376" t="s">
        <v>179</v>
      </c>
      <c r="AX31" s="377"/>
    </row>
    <row r="32" spans="1:50" ht="23.25" customHeight="1" x14ac:dyDescent="0.15">
      <c r="A32" s="513"/>
      <c r="B32" s="511"/>
      <c r="C32" s="511"/>
      <c r="D32" s="511"/>
      <c r="E32" s="511"/>
      <c r="F32" s="512"/>
      <c r="G32" s="538" t="s">
        <v>726</v>
      </c>
      <c r="H32" s="539"/>
      <c r="I32" s="539"/>
      <c r="J32" s="539"/>
      <c r="K32" s="539"/>
      <c r="L32" s="539"/>
      <c r="M32" s="539"/>
      <c r="N32" s="539"/>
      <c r="O32" s="540"/>
      <c r="P32" s="191" t="s">
        <v>727</v>
      </c>
      <c r="Q32" s="191"/>
      <c r="R32" s="191"/>
      <c r="S32" s="191"/>
      <c r="T32" s="191"/>
      <c r="U32" s="191"/>
      <c r="V32" s="191"/>
      <c r="W32" s="191"/>
      <c r="X32" s="233"/>
      <c r="Y32" s="340" t="s">
        <v>12</v>
      </c>
      <c r="Z32" s="547"/>
      <c r="AA32" s="548"/>
      <c r="AB32" s="549" t="s">
        <v>372</v>
      </c>
      <c r="AC32" s="549"/>
      <c r="AD32" s="549"/>
      <c r="AE32" s="364">
        <v>52.3</v>
      </c>
      <c r="AF32" s="365"/>
      <c r="AG32" s="365"/>
      <c r="AH32" s="365"/>
      <c r="AI32" s="364">
        <v>47.6</v>
      </c>
      <c r="AJ32" s="365"/>
      <c r="AK32" s="365"/>
      <c r="AL32" s="365"/>
      <c r="AM32" s="364">
        <v>41.5</v>
      </c>
      <c r="AN32" s="365"/>
      <c r="AO32" s="365"/>
      <c r="AP32" s="365"/>
      <c r="AQ32" s="166" t="s">
        <v>718</v>
      </c>
      <c r="AR32" s="167"/>
      <c r="AS32" s="167"/>
      <c r="AT32" s="168"/>
      <c r="AU32" s="365" t="s">
        <v>766</v>
      </c>
      <c r="AV32" s="365"/>
      <c r="AW32" s="365"/>
      <c r="AX32" s="366"/>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372</v>
      </c>
      <c r="AC33" s="520"/>
      <c r="AD33" s="520"/>
      <c r="AE33" s="364">
        <v>51.9</v>
      </c>
      <c r="AF33" s="365"/>
      <c r="AG33" s="365"/>
      <c r="AH33" s="365"/>
      <c r="AI33" s="364">
        <v>51.9</v>
      </c>
      <c r="AJ33" s="365"/>
      <c r="AK33" s="365"/>
      <c r="AL33" s="365"/>
      <c r="AM33" s="364">
        <v>51.9</v>
      </c>
      <c r="AN33" s="365"/>
      <c r="AO33" s="365"/>
      <c r="AP33" s="365"/>
      <c r="AQ33" s="166" t="s">
        <v>718</v>
      </c>
      <c r="AR33" s="167"/>
      <c r="AS33" s="167"/>
      <c r="AT33" s="168"/>
      <c r="AU33" s="365">
        <v>47.1</v>
      </c>
      <c r="AV33" s="365"/>
      <c r="AW33" s="365"/>
      <c r="AX33" s="366"/>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4">
        <v>100.770712909441</v>
      </c>
      <c r="AF34" s="365"/>
      <c r="AG34" s="365"/>
      <c r="AH34" s="365"/>
      <c r="AI34" s="364">
        <v>91.714836223506794</v>
      </c>
      <c r="AJ34" s="365"/>
      <c r="AK34" s="365"/>
      <c r="AL34" s="365"/>
      <c r="AM34" s="364">
        <v>80</v>
      </c>
      <c r="AN34" s="365"/>
      <c r="AO34" s="365"/>
      <c r="AP34" s="365"/>
      <c r="AQ34" s="166" t="s">
        <v>718</v>
      </c>
      <c r="AR34" s="167"/>
      <c r="AS34" s="167"/>
      <c r="AT34" s="168"/>
      <c r="AU34" s="365" t="s">
        <v>718</v>
      </c>
      <c r="AV34" s="365"/>
      <c r="AW34" s="365"/>
      <c r="AX34" s="366"/>
    </row>
    <row r="35" spans="1:51" ht="23.25" customHeight="1" x14ac:dyDescent="0.15">
      <c r="A35" s="893" t="s">
        <v>381</v>
      </c>
      <c r="B35" s="894"/>
      <c r="C35" s="894"/>
      <c r="D35" s="894"/>
      <c r="E35" s="894"/>
      <c r="F35" s="895"/>
      <c r="G35" s="899" t="s">
        <v>728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0" t="s">
        <v>12</v>
      </c>
      <c r="Z39" s="547"/>
      <c r="AA39" s="548"/>
      <c r="AB39" s="549"/>
      <c r="AC39" s="549"/>
      <c r="AD39" s="549"/>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0" t="s">
        <v>12</v>
      </c>
      <c r="Z46" s="547"/>
      <c r="AA46" s="548"/>
      <c r="AB46" s="549"/>
      <c r="AC46" s="549"/>
      <c r="AD46" s="549"/>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0" t="s">
        <v>12</v>
      </c>
      <c r="Z53" s="547"/>
      <c r="AA53" s="548"/>
      <c r="AB53" s="549"/>
      <c r="AC53" s="549"/>
      <c r="AD53" s="549"/>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0" t="s">
        <v>12</v>
      </c>
      <c r="Z60" s="547"/>
      <c r="AA60" s="548"/>
      <c r="AB60" s="549"/>
      <c r="AC60" s="549"/>
      <c r="AD60" s="549"/>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391</v>
      </c>
      <c r="AF65" s="336"/>
      <c r="AG65" s="336"/>
      <c r="AH65" s="336"/>
      <c r="AI65" s="336" t="s">
        <v>413</v>
      </c>
      <c r="AJ65" s="336"/>
      <c r="AK65" s="336"/>
      <c r="AL65" s="336"/>
      <c r="AM65" s="336" t="s">
        <v>510</v>
      </c>
      <c r="AN65" s="336"/>
      <c r="AO65" s="336"/>
      <c r="AP65" s="336"/>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4"/>
      <c r="AF67" s="365"/>
      <c r="AG67" s="365"/>
      <c r="AH67" s="365"/>
      <c r="AI67" s="364"/>
      <c r="AJ67" s="365"/>
      <c r="AK67" s="365"/>
      <c r="AL67" s="365"/>
      <c r="AM67" s="364"/>
      <c r="AN67" s="365"/>
      <c r="AO67" s="365"/>
      <c r="AP67" s="365"/>
      <c r="AQ67" s="364"/>
      <c r="AR67" s="365"/>
      <c r="AS67" s="365"/>
      <c r="AT67" s="812"/>
      <c r="AU67" s="365"/>
      <c r="AV67" s="365"/>
      <c r="AW67" s="365"/>
      <c r="AX67" s="366"/>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4"/>
      <c r="AF68" s="365"/>
      <c r="AG68" s="365"/>
      <c r="AH68" s="365"/>
      <c r="AI68" s="364"/>
      <c r="AJ68" s="365"/>
      <c r="AK68" s="365"/>
      <c r="AL68" s="365"/>
      <c r="AM68" s="364"/>
      <c r="AN68" s="365"/>
      <c r="AO68" s="365"/>
      <c r="AP68" s="365"/>
      <c r="AQ68" s="364"/>
      <c r="AR68" s="365"/>
      <c r="AS68" s="365"/>
      <c r="AT68" s="812"/>
      <c r="AU68" s="365"/>
      <c r="AV68" s="365"/>
      <c r="AW68" s="365"/>
      <c r="AX68" s="366"/>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2"/>
      <c r="AF69" s="373"/>
      <c r="AG69" s="373"/>
      <c r="AH69" s="373"/>
      <c r="AI69" s="372"/>
      <c r="AJ69" s="373"/>
      <c r="AK69" s="373"/>
      <c r="AL69" s="373"/>
      <c r="AM69" s="372"/>
      <c r="AN69" s="373"/>
      <c r="AO69" s="373"/>
      <c r="AP69" s="373"/>
      <c r="AQ69" s="364"/>
      <c r="AR69" s="365"/>
      <c r="AS69" s="365"/>
      <c r="AT69" s="812"/>
      <c r="AU69" s="365"/>
      <c r="AV69" s="365"/>
      <c r="AW69" s="365"/>
      <c r="AX69" s="366"/>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4"/>
      <c r="AF70" s="365"/>
      <c r="AG70" s="365"/>
      <c r="AH70" s="365"/>
      <c r="AI70" s="364"/>
      <c r="AJ70" s="365"/>
      <c r="AK70" s="365"/>
      <c r="AL70" s="365"/>
      <c r="AM70" s="364"/>
      <c r="AN70" s="365"/>
      <c r="AO70" s="365"/>
      <c r="AP70" s="365"/>
      <c r="AQ70" s="364"/>
      <c r="AR70" s="365"/>
      <c r="AS70" s="365"/>
      <c r="AT70" s="812"/>
      <c r="AU70" s="365"/>
      <c r="AV70" s="365"/>
      <c r="AW70" s="365"/>
      <c r="AX70" s="366"/>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4"/>
      <c r="AF71" s="365"/>
      <c r="AG71" s="365"/>
      <c r="AH71" s="365"/>
      <c r="AI71" s="364"/>
      <c r="AJ71" s="365"/>
      <c r="AK71" s="365"/>
      <c r="AL71" s="365"/>
      <c r="AM71" s="364"/>
      <c r="AN71" s="365"/>
      <c r="AO71" s="365"/>
      <c r="AP71" s="365"/>
      <c r="AQ71" s="364"/>
      <c r="AR71" s="365"/>
      <c r="AS71" s="365"/>
      <c r="AT71" s="812"/>
      <c r="AU71" s="365"/>
      <c r="AV71" s="365"/>
      <c r="AW71" s="365"/>
      <c r="AX71" s="366"/>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2"/>
      <c r="AF72" s="373"/>
      <c r="AG72" s="373"/>
      <c r="AH72" s="373"/>
      <c r="AI72" s="372"/>
      <c r="AJ72" s="373"/>
      <c r="AK72" s="373"/>
      <c r="AL72" s="373"/>
      <c r="AM72" s="372"/>
      <c r="AN72" s="373"/>
      <c r="AO72" s="373"/>
      <c r="AP72" s="934"/>
      <c r="AQ72" s="364"/>
      <c r="AR72" s="365"/>
      <c r="AS72" s="365"/>
      <c r="AT72" s="812"/>
      <c r="AU72" s="365"/>
      <c r="AV72" s="365"/>
      <c r="AW72" s="365"/>
      <c r="AX72" s="366"/>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4"/>
      <c r="AC97" s="405"/>
      <c r="AD97" s="406"/>
      <c r="AE97" s="364"/>
      <c r="AF97" s="365"/>
      <c r="AG97" s="365"/>
      <c r="AH97" s="812"/>
      <c r="AI97" s="364"/>
      <c r="AJ97" s="365"/>
      <c r="AK97" s="365"/>
      <c r="AL97" s="812"/>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4"/>
      <c r="AF98" s="365"/>
      <c r="AG98" s="365"/>
      <c r="AH98" s="812"/>
      <c r="AI98" s="364"/>
      <c r="AJ98" s="365"/>
      <c r="AK98" s="365"/>
      <c r="AL98" s="812"/>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hidden="1"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hidden="1" customHeight="1" x14ac:dyDescent="0.15">
      <c r="A101" s="489"/>
      <c r="B101" s="490"/>
      <c r="C101" s="490"/>
      <c r="D101" s="490"/>
      <c r="E101" s="490"/>
      <c r="F101" s="491"/>
      <c r="G101" s="191"/>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c r="AC101" s="549"/>
      <c r="AD101" s="549"/>
      <c r="AE101" s="359"/>
      <c r="AF101" s="359"/>
      <c r="AG101" s="359"/>
      <c r="AH101" s="359"/>
      <c r="AI101" s="359"/>
      <c r="AJ101" s="359"/>
      <c r="AK101" s="359"/>
      <c r="AL101" s="359"/>
      <c r="AM101" s="359"/>
      <c r="AN101" s="359"/>
      <c r="AO101" s="359"/>
      <c r="AP101" s="359"/>
      <c r="AQ101" s="359"/>
      <c r="AR101" s="359"/>
      <c r="AS101" s="359"/>
      <c r="AT101" s="359"/>
      <c r="AU101" s="364"/>
      <c r="AV101" s="365"/>
      <c r="AW101" s="365"/>
      <c r="AX101" s="366"/>
    </row>
    <row r="102" spans="1:60" ht="23.25" hidden="1"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1"/>
      <c r="AA102" s="342"/>
      <c r="AB102" s="549"/>
      <c r="AC102" s="549"/>
      <c r="AD102" s="549"/>
      <c r="AE102" s="359"/>
      <c r="AF102" s="359"/>
      <c r="AG102" s="359"/>
      <c r="AH102" s="359"/>
      <c r="AI102" s="359"/>
      <c r="AJ102" s="359"/>
      <c r="AK102" s="359"/>
      <c r="AL102" s="359"/>
      <c r="AM102" s="359"/>
      <c r="AN102" s="359"/>
      <c r="AO102" s="359"/>
      <c r="AP102" s="359"/>
      <c r="AQ102" s="359"/>
      <c r="AR102" s="359"/>
      <c r="AS102" s="359"/>
      <c r="AT102" s="359"/>
      <c r="AU102" s="372"/>
      <c r="AV102" s="373"/>
      <c r="AW102" s="373"/>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1</v>
      </c>
    </row>
    <row r="113" spans="1:51" ht="23.25" customHeight="1" x14ac:dyDescent="0.15">
      <c r="A113" s="489"/>
      <c r="B113" s="490"/>
      <c r="C113" s="490"/>
      <c r="D113" s="490"/>
      <c r="E113" s="490"/>
      <c r="F113" s="491"/>
      <c r="G113" s="191" t="s">
        <v>729</v>
      </c>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t="s">
        <v>730</v>
      </c>
      <c r="AC113" s="470"/>
      <c r="AD113" s="471"/>
      <c r="AE113" s="359">
        <v>157234</v>
      </c>
      <c r="AF113" s="359"/>
      <c r="AG113" s="359"/>
      <c r="AH113" s="359"/>
      <c r="AI113" s="359">
        <v>160070</v>
      </c>
      <c r="AJ113" s="359"/>
      <c r="AK113" s="359"/>
      <c r="AL113" s="359"/>
      <c r="AM113" s="359">
        <v>145955</v>
      </c>
      <c r="AN113" s="359"/>
      <c r="AO113" s="359"/>
      <c r="AP113" s="359"/>
      <c r="AQ113" s="364" t="s">
        <v>752</v>
      </c>
      <c r="AR113" s="365"/>
      <c r="AS113" s="365"/>
      <c r="AT113" s="812"/>
      <c r="AU113" s="359" t="s">
        <v>752</v>
      </c>
      <c r="AV113" s="359"/>
      <c r="AW113" s="359"/>
      <c r="AX113" s="360"/>
      <c r="AY113">
        <f>$AY$112</f>
        <v>1</v>
      </c>
    </row>
    <row r="114" spans="1:51" ht="23.25"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4" t="s">
        <v>730</v>
      </c>
      <c r="AC114" s="405"/>
      <c r="AD114" s="406"/>
      <c r="AE114" s="367">
        <v>165000</v>
      </c>
      <c r="AF114" s="367"/>
      <c r="AG114" s="367"/>
      <c r="AH114" s="367"/>
      <c r="AI114" s="367">
        <v>146000</v>
      </c>
      <c r="AJ114" s="367"/>
      <c r="AK114" s="367"/>
      <c r="AL114" s="367"/>
      <c r="AM114" s="367">
        <v>153620</v>
      </c>
      <c r="AN114" s="367"/>
      <c r="AO114" s="367"/>
      <c r="AP114" s="367"/>
      <c r="AQ114" s="364">
        <v>133000</v>
      </c>
      <c r="AR114" s="365"/>
      <c r="AS114" s="365"/>
      <c r="AT114" s="812"/>
      <c r="AU114" s="364" t="s">
        <v>752</v>
      </c>
      <c r="AV114" s="365"/>
      <c r="AW114" s="365"/>
      <c r="AX114" s="366"/>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732</v>
      </c>
      <c r="AC116" s="301"/>
      <c r="AD116" s="302"/>
      <c r="AE116" s="359">
        <v>10542</v>
      </c>
      <c r="AF116" s="359"/>
      <c r="AG116" s="359"/>
      <c r="AH116" s="359"/>
      <c r="AI116" s="359">
        <v>12700</v>
      </c>
      <c r="AJ116" s="359"/>
      <c r="AK116" s="359"/>
      <c r="AL116" s="359"/>
      <c r="AM116" s="359"/>
      <c r="AN116" s="359"/>
      <c r="AO116" s="359"/>
      <c r="AP116" s="359"/>
      <c r="AQ116" s="364">
        <v>21752</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455" t="s">
        <v>734</v>
      </c>
      <c r="AF117" s="306"/>
      <c r="AG117" s="306"/>
      <c r="AH117" s="306"/>
      <c r="AI117" s="455" t="s">
        <v>735</v>
      </c>
      <c r="AJ117" s="306"/>
      <c r="AK117" s="306"/>
      <c r="AL117" s="306"/>
      <c r="AM117" s="306"/>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0"/>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30.9</v>
      </c>
      <c r="AF134" s="167"/>
      <c r="AG134" s="167"/>
      <c r="AH134" s="167"/>
      <c r="AI134" s="266">
        <v>29.2</v>
      </c>
      <c r="AJ134" s="167"/>
      <c r="AK134" s="167"/>
      <c r="AL134" s="167"/>
      <c r="AM134" s="266">
        <v>24.6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30.9</v>
      </c>
      <c r="AF135" s="167"/>
      <c r="AG135" s="167"/>
      <c r="AH135" s="167"/>
      <c r="AI135" s="266">
        <v>30.8</v>
      </c>
      <c r="AJ135" s="167"/>
      <c r="AK135" s="167"/>
      <c r="AL135" s="167"/>
      <c r="AM135" s="266">
        <v>29.7</v>
      </c>
      <c r="AN135" s="167"/>
      <c r="AO135" s="167"/>
      <c r="AP135" s="167"/>
      <c r="AQ135" s="266" t="s">
        <v>718</v>
      </c>
      <c r="AR135" s="167"/>
      <c r="AS135" s="167"/>
      <c r="AT135" s="167"/>
      <c r="AU135" s="266">
        <v>25.2</v>
      </c>
      <c r="AV135" s="167"/>
      <c r="AW135" s="167"/>
      <c r="AX135" s="208"/>
      <c r="AY135">
        <f t="shared" si="13"/>
        <v>1</v>
      </c>
    </row>
    <row r="136" spans="1:51" ht="18.75"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718</v>
      </c>
      <c r="AR137" s="271"/>
      <c r="AS137" s="179" t="s">
        <v>233</v>
      </c>
      <c r="AT137" s="202"/>
      <c r="AU137" s="178">
        <v>3</v>
      </c>
      <c r="AV137" s="178"/>
      <c r="AW137" s="179" t="s">
        <v>179</v>
      </c>
      <c r="AX137" s="180"/>
      <c r="AY137">
        <f>$AY$136</f>
        <v>1</v>
      </c>
    </row>
    <row r="138" spans="1:51" ht="39.75" customHeight="1" x14ac:dyDescent="0.15">
      <c r="A138" s="990"/>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372</v>
      </c>
      <c r="AC138" s="224"/>
      <c r="AD138" s="224"/>
      <c r="AE138" s="266">
        <v>14.1</v>
      </c>
      <c r="AF138" s="167"/>
      <c r="AG138" s="167"/>
      <c r="AH138" s="167"/>
      <c r="AI138" s="266">
        <v>13.6</v>
      </c>
      <c r="AJ138" s="167"/>
      <c r="AK138" s="167"/>
      <c r="AL138" s="167"/>
      <c r="AM138" s="266">
        <v>14.1</v>
      </c>
      <c r="AN138" s="167"/>
      <c r="AO138" s="167"/>
      <c r="AP138" s="167"/>
      <c r="AQ138" s="266" t="s">
        <v>718</v>
      </c>
      <c r="AR138" s="167"/>
      <c r="AS138" s="167"/>
      <c r="AT138" s="167"/>
      <c r="AU138" s="266" t="s">
        <v>718</v>
      </c>
      <c r="AV138" s="167"/>
      <c r="AW138" s="167"/>
      <c r="AX138" s="208"/>
      <c r="AY138">
        <f t="shared" ref="AY138:AY139" si="14">$AY$136</f>
        <v>1</v>
      </c>
    </row>
    <row r="139" spans="1:51" ht="39.75"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372</v>
      </c>
      <c r="AC139" s="175"/>
      <c r="AD139" s="175"/>
      <c r="AE139" s="266">
        <v>14.2</v>
      </c>
      <c r="AF139" s="167"/>
      <c r="AG139" s="167"/>
      <c r="AH139" s="167"/>
      <c r="AI139" s="266">
        <v>12.6</v>
      </c>
      <c r="AJ139" s="167"/>
      <c r="AK139" s="167"/>
      <c r="AL139" s="167"/>
      <c r="AM139" s="266">
        <v>13.8</v>
      </c>
      <c r="AN139" s="167"/>
      <c r="AO139" s="167"/>
      <c r="AP139" s="167"/>
      <c r="AQ139" s="266" t="s">
        <v>718</v>
      </c>
      <c r="AR139" s="167"/>
      <c r="AS139" s="167"/>
      <c r="AT139" s="167"/>
      <c r="AU139" s="266">
        <v>14.5</v>
      </c>
      <c r="AV139" s="167"/>
      <c r="AW139" s="167"/>
      <c r="AX139" s="208"/>
      <c r="AY139">
        <f t="shared" si="14"/>
        <v>1</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24.75" customHeight="1" x14ac:dyDescent="0.15">
      <c r="A308" s="990"/>
      <c r="B308" s="253"/>
      <c r="C308" s="252"/>
      <c r="D308" s="253"/>
      <c r="E308" s="190" t="s">
        <v>767</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24.75"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5"/>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270" t="s">
        <v>718</v>
      </c>
      <c r="AF432" s="271"/>
      <c r="AG432" s="179" t="s">
        <v>233</v>
      </c>
      <c r="AH432" s="202"/>
      <c r="AI432" s="216"/>
      <c r="AJ432" s="216"/>
      <c r="AK432" s="216"/>
      <c r="AL432" s="217"/>
      <c r="AM432" s="216"/>
      <c r="AN432" s="216"/>
      <c r="AO432" s="216"/>
      <c r="AP432" s="217"/>
      <c r="AQ432" s="270" t="s">
        <v>718</v>
      </c>
      <c r="AR432" s="271"/>
      <c r="AS432" s="179" t="s">
        <v>233</v>
      </c>
      <c r="AT432" s="202"/>
      <c r="AU432" s="270" t="s">
        <v>718</v>
      </c>
      <c r="AV432" s="271"/>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90"/>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c r="AN438" s="167"/>
      <c r="AO438" s="167"/>
      <c r="AP438" s="168"/>
      <c r="AQ438" s="166" t="s">
        <v>718</v>
      </c>
      <c r="AR438" s="167"/>
      <c r="AS438" s="167"/>
      <c r="AT438" s="168"/>
      <c r="AU438" s="167" t="s">
        <v>718</v>
      </c>
      <c r="AV438" s="167"/>
      <c r="AW438" s="167"/>
      <c r="AX438" s="208"/>
      <c r="AY438">
        <f t="shared" ref="AY438:AY440" si="64">$AY$436</f>
        <v>1</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c r="AN439" s="167"/>
      <c r="AO439" s="167"/>
      <c r="AP439" s="168"/>
      <c r="AQ439" s="166" t="s">
        <v>718</v>
      </c>
      <c r="AR439" s="167"/>
      <c r="AS439" s="167"/>
      <c r="AT439" s="168"/>
      <c r="AU439" s="167" t="s">
        <v>718</v>
      </c>
      <c r="AV439" s="167"/>
      <c r="AW439" s="167"/>
      <c r="AX439" s="208"/>
      <c r="AY439">
        <f t="shared" si="64"/>
        <v>1</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c r="AN440" s="167"/>
      <c r="AO440" s="167"/>
      <c r="AP440" s="168"/>
      <c r="AQ440" s="166" t="s">
        <v>718</v>
      </c>
      <c r="AR440" s="167"/>
      <c r="AS440" s="167"/>
      <c r="AT440" s="168"/>
      <c r="AU440" s="167" t="s">
        <v>718</v>
      </c>
      <c r="AV440" s="167"/>
      <c r="AW440" s="167"/>
      <c r="AX440" s="208"/>
      <c r="AY440">
        <f t="shared" si="64"/>
        <v>1</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777</v>
      </c>
      <c r="AF457" s="178"/>
      <c r="AG457" s="179" t="s">
        <v>233</v>
      </c>
      <c r="AH457" s="202"/>
      <c r="AI457" s="216"/>
      <c r="AJ457" s="216"/>
      <c r="AK457" s="216"/>
      <c r="AL457" s="217"/>
      <c r="AM457" s="216"/>
      <c r="AN457" s="216"/>
      <c r="AO457" s="216"/>
      <c r="AP457" s="217"/>
      <c r="AQ457" s="231" t="s">
        <v>777</v>
      </c>
      <c r="AR457" s="178"/>
      <c r="AS457" s="179" t="s">
        <v>233</v>
      </c>
      <c r="AT457" s="202"/>
      <c r="AU457" s="178" t="s">
        <v>777</v>
      </c>
      <c r="AV457" s="178"/>
      <c r="AW457" s="179" t="s">
        <v>179</v>
      </c>
      <c r="AX457" s="180"/>
      <c r="AY457">
        <f>$AY$456</f>
        <v>1</v>
      </c>
    </row>
    <row r="458" spans="1:51" ht="23.25" customHeight="1" x14ac:dyDescent="0.15">
      <c r="A458" s="990"/>
      <c r="B458" s="253"/>
      <c r="C458" s="252"/>
      <c r="D458" s="253"/>
      <c r="E458" s="196"/>
      <c r="F458" s="197"/>
      <c r="G458" s="232" t="s">
        <v>777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777</v>
      </c>
      <c r="AC458" s="175"/>
      <c r="AD458" s="175"/>
      <c r="AE458" s="166" t="s">
        <v>777</v>
      </c>
      <c r="AF458" s="167"/>
      <c r="AG458" s="167"/>
      <c r="AH458" s="167"/>
      <c r="AI458" s="166" t="s">
        <v>718</v>
      </c>
      <c r="AJ458" s="167"/>
      <c r="AK458" s="167"/>
      <c r="AL458" s="167"/>
      <c r="AM458" s="166" t="s">
        <v>718</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777</v>
      </c>
      <c r="AC459" s="224"/>
      <c r="AD459" s="224"/>
      <c r="AE459" s="166" t="s">
        <v>718</v>
      </c>
      <c r="AF459" s="167"/>
      <c r="AG459" s="167"/>
      <c r="AH459" s="168"/>
      <c r="AI459" s="166" t="s">
        <v>718</v>
      </c>
      <c r="AJ459" s="167"/>
      <c r="AK459" s="167"/>
      <c r="AL459" s="167"/>
      <c r="AM459" s="166" t="s">
        <v>718</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0"/>
      <c r="B698" s="253"/>
      <c r="C698" s="252"/>
      <c r="D698" s="253"/>
      <c r="E698" s="190" t="s">
        <v>766</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4"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750</v>
      </c>
      <c r="AE702" s="892"/>
      <c r="AF702" s="892"/>
      <c r="AG702" s="881" t="s">
        <v>753</v>
      </c>
      <c r="AH702" s="882"/>
      <c r="AI702" s="882"/>
      <c r="AJ702" s="882"/>
      <c r="AK702" s="882"/>
      <c r="AL702" s="882"/>
      <c r="AM702" s="882"/>
      <c r="AN702" s="882"/>
      <c r="AO702" s="882"/>
      <c r="AP702" s="882"/>
      <c r="AQ702" s="882"/>
      <c r="AR702" s="882"/>
      <c r="AS702" s="882"/>
      <c r="AT702" s="882"/>
      <c r="AU702" s="882"/>
      <c r="AV702" s="882"/>
      <c r="AW702" s="882"/>
      <c r="AX702" s="883"/>
    </row>
    <row r="703" spans="1:51" ht="54"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750</v>
      </c>
      <c r="AE703" s="185"/>
      <c r="AF703" s="185"/>
      <c r="AG703" s="665" t="s">
        <v>754</v>
      </c>
      <c r="AH703" s="666"/>
      <c r="AI703" s="666"/>
      <c r="AJ703" s="666"/>
      <c r="AK703" s="666"/>
      <c r="AL703" s="666"/>
      <c r="AM703" s="666"/>
      <c r="AN703" s="666"/>
      <c r="AO703" s="666"/>
      <c r="AP703" s="666"/>
      <c r="AQ703" s="666"/>
      <c r="AR703" s="666"/>
      <c r="AS703" s="666"/>
      <c r="AT703" s="666"/>
      <c r="AU703" s="666"/>
      <c r="AV703" s="666"/>
      <c r="AW703" s="666"/>
      <c r="AX703" s="667"/>
    </row>
    <row r="704" spans="1:51" ht="54"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750</v>
      </c>
      <c r="AE704" s="584"/>
      <c r="AF704" s="584"/>
      <c r="AG704" s="425" t="s">
        <v>774</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755</v>
      </c>
      <c r="AE705" s="734"/>
      <c r="AF705" s="734"/>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755</v>
      </c>
      <c r="AE708" s="669"/>
      <c r="AF708" s="669"/>
      <c r="AG708" s="524"/>
      <c r="AH708" s="525"/>
      <c r="AI708" s="525"/>
      <c r="AJ708" s="525"/>
      <c r="AK708" s="525"/>
      <c r="AL708" s="525"/>
      <c r="AM708" s="525"/>
      <c r="AN708" s="525"/>
      <c r="AO708" s="525"/>
      <c r="AP708" s="525"/>
      <c r="AQ708" s="525"/>
      <c r="AR708" s="525"/>
      <c r="AS708" s="525"/>
      <c r="AT708" s="525"/>
      <c r="AU708" s="525"/>
      <c r="AV708" s="525"/>
      <c r="AW708" s="525"/>
      <c r="AX708" s="526"/>
    </row>
    <row r="709" spans="1:50" ht="51"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c r="AE709" s="185"/>
      <c r="AF709" s="185"/>
      <c r="AG709" s="665" t="s">
        <v>202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755</v>
      </c>
      <c r="AE710" s="185"/>
      <c r="AF710" s="18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750</v>
      </c>
      <c r="AE711" s="185"/>
      <c r="AF711" s="185"/>
      <c r="AG711" s="665" t="s">
        <v>756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755</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5"/>
      <c r="AH713" s="666"/>
      <c r="AI713" s="666"/>
      <c r="AJ713" s="666"/>
      <c r="AK713" s="666"/>
      <c r="AL713" s="666"/>
      <c r="AM713" s="666"/>
      <c r="AN713" s="666"/>
      <c r="AO713" s="666"/>
      <c r="AP713" s="666"/>
      <c r="AQ713" s="666"/>
      <c r="AR713" s="666"/>
      <c r="AS713" s="666"/>
      <c r="AT713" s="666"/>
      <c r="AU713" s="666"/>
      <c r="AV713" s="666"/>
      <c r="AW713" s="666"/>
      <c r="AX713" s="667"/>
    </row>
    <row r="714" spans="1:50" ht="5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750</v>
      </c>
      <c r="AE714" s="590"/>
      <c r="AF714" s="591"/>
      <c r="AG714" s="690" t="s">
        <v>771</v>
      </c>
      <c r="AH714" s="691"/>
      <c r="AI714" s="691"/>
      <c r="AJ714" s="691"/>
      <c r="AK714" s="691"/>
      <c r="AL714" s="691"/>
      <c r="AM714" s="691"/>
      <c r="AN714" s="691"/>
      <c r="AO714" s="691"/>
      <c r="AP714" s="691"/>
      <c r="AQ714" s="691"/>
      <c r="AR714" s="691"/>
      <c r="AS714" s="691"/>
      <c r="AT714" s="691"/>
      <c r="AU714" s="691"/>
      <c r="AV714" s="691"/>
      <c r="AW714" s="691"/>
      <c r="AX714" s="692"/>
    </row>
    <row r="715" spans="1:50" ht="57.7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758</v>
      </c>
      <c r="AE715" s="669"/>
      <c r="AF715" s="775"/>
      <c r="AG715" s="524" t="s">
        <v>773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750</v>
      </c>
      <c r="AE716" s="757"/>
      <c r="AF716" s="757"/>
      <c r="AG716" s="665" t="s">
        <v>757</v>
      </c>
      <c r="AH716" s="666"/>
      <c r="AI716" s="666"/>
      <c r="AJ716" s="666"/>
      <c r="AK716" s="666"/>
      <c r="AL716" s="666"/>
      <c r="AM716" s="666"/>
      <c r="AN716" s="666"/>
      <c r="AO716" s="666"/>
      <c r="AP716" s="666"/>
      <c r="AQ716" s="666"/>
      <c r="AR716" s="666"/>
      <c r="AS716" s="666"/>
      <c r="AT716" s="666"/>
      <c r="AU716" s="666"/>
      <c r="AV716" s="666"/>
      <c r="AW716" s="666"/>
      <c r="AX716" s="667"/>
    </row>
    <row r="717" spans="1:50" ht="36.75"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758</v>
      </c>
      <c r="AE717" s="185"/>
      <c r="AF717" s="185"/>
      <c r="AG717" s="665" t="s">
        <v>770</v>
      </c>
      <c r="AH717" s="666"/>
      <c r="AI717" s="666"/>
      <c r="AJ717" s="666"/>
      <c r="AK717" s="666"/>
      <c r="AL717" s="666"/>
      <c r="AM717" s="666"/>
      <c r="AN717" s="666"/>
      <c r="AO717" s="666"/>
      <c r="AP717" s="666"/>
      <c r="AQ717" s="666"/>
      <c r="AR717" s="666"/>
      <c r="AS717" s="666"/>
      <c r="AT717" s="666"/>
      <c r="AU717" s="666"/>
      <c r="AV717" s="666"/>
      <c r="AW717" s="666"/>
      <c r="AX717" s="667"/>
    </row>
    <row r="718" spans="1:50" ht="56.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750</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94.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750</v>
      </c>
      <c r="AE719" s="669"/>
      <c r="AF719" s="669"/>
      <c r="AG719" s="190" t="s">
        <v>775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1"/>
      <c r="B721" s="652"/>
      <c r="C721" s="914" t="s">
        <v>711</v>
      </c>
      <c r="D721" s="915"/>
      <c r="E721" s="915"/>
      <c r="F721" s="916"/>
      <c r="G721" s="932"/>
      <c r="H721" s="933"/>
      <c r="I721" s="77" t="str">
        <f>IF(OR(G721="　", G721=""), "", "-")</f>
        <v/>
      </c>
      <c r="J721" s="913">
        <v>581</v>
      </c>
      <c r="K721" s="913"/>
      <c r="L721" s="77" t="str">
        <f>IF(M721="","","-")</f>
        <v/>
      </c>
      <c r="M721" s="78"/>
      <c r="N721" s="910" t="s">
        <v>740</v>
      </c>
      <c r="O721" s="911"/>
      <c r="P721" s="911"/>
      <c r="Q721" s="911"/>
      <c r="R721" s="911"/>
      <c r="S721" s="911"/>
      <c r="T721" s="911"/>
      <c r="U721" s="911"/>
      <c r="V721" s="911"/>
      <c r="W721" s="911"/>
      <c r="X721" s="911"/>
      <c r="Y721" s="911"/>
      <c r="Z721" s="911"/>
      <c r="AA721" s="911"/>
      <c r="AB721" s="911"/>
      <c r="AC721" s="911"/>
      <c r="AD721" s="911"/>
      <c r="AE721" s="911"/>
      <c r="AF721" s="912"/>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54.75" customHeight="1" x14ac:dyDescent="0.15">
      <c r="A726" s="619" t="s">
        <v>48</v>
      </c>
      <c r="B726" s="620"/>
      <c r="C726" s="440" t="s">
        <v>53</v>
      </c>
      <c r="D726" s="579"/>
      <c r="E726" s="579"/>
      <c r="F726" s="580"/>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27.75" customHeight="1" thickBot="1" x14ac:dyDescent="0.2">
      <c r="A729" s="763" t="s">
        <v>776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32.2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28.5"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32.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523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t="s">
        <v>759</v>
      </c>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1"/>
      <c r="C788" s="761"/>
      <c r="D788" s="761"/>
      <c r="E788" s="761"/>
      <c r="F788" s="762"/>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1"/>
      <c r="C789" s="761"/>
      <c r="D789" s="761"/>
      <c r="E789" s="761"/>
      <c r="F789" s="762"/>
      <c r="G789" s="446" t="s">
        <v>760</v>
      </c>
      <c r="H789" s="447"/>
      <c r="I789" s="447"/>
      <c r="J789" s="447"/>
      <c r="K789" s="448"/>
      <c r="L789" s="449" t="s">
        <v>761</v>
      </c>
      <c r="M789" s="450"/>
      <c r="N789" s="450"/>
      <c r="O789" s="450"/>
      <c r="P789" s="450"/>
      <c r="Q789" s="450"/>
      <c r="R789" s="450"/>
      <c r="S789" s="450"/>
      <c r="T789" s="450"/>
      <c r="U789" s="450"/>
      <c r="V789" s="450"/>
      <c r="W789" s="450"/>
      <c r="X789" s="451"/>
      <c r="Y789" s="452">
        <v>117</v>
      </c>
      <c r="Z789" s="453"/>
      <c r="AA789" s="453"/>
      <c r="AB789" s="555"/>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4"/>
      <c r="B790" s="761"/>
      <c r="C790" s="761"/>
      <c r="D790" s="761"/>
      <c r="E790" s="761"/>
      <c r="F790" s="762"/>
      <c r="G790" s="349" t="s">
        <v>762</v>
      </c>
      <c r="H790" s="350"/>
      <c r="I790" s="350"/>
      <c r="J790" s="350"/>
      <c r="K790" s="351"/>
      <c r="L790" s="399" t="s">
        <v>763</v>
      </c>
      <c r="M790" s="400"/>
      <c r="N790" s="400"/>
      <c r="O790" s="400"/>
      <c r="P790" s="400"/>
      <c r="Q790" s="400"/>
      <c r="R790" s="400"/>
      <c r="S790" s="400"/>
      <c r="T790" s="400"/>
      <c r="U790" s="400"/>
      <c r="V790" s="400"/>
      <c r="W790" s="400"/>
      <c r="X790" s="401"/>
      <c r="Y790" s="396">
        <v>17</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4"/>
      <c r="B791" s="761"/>
      <c r="C791" s="761"/>
      <c r="D791" s="761"/>
      <c r="E791" s="761"/>
      <c r="F791" s="762"/>
      <c r="G791" s="349" t="s">
        <v>764</v>
      </c>
      <c r="H791" s="350"/>
      <c r="I791" s="350"/>
      <c r="J791" s="350"/>
      <c r="K791" s="351"/>
      <c r="L791" s="399" t="s">
        <v>765</v>
      </c>
      <c r="M791" s="400"/>
      <c r="N791" s="400"/>
      <c r="O791" s="400"/>
      <c r="P791" s="400"/>
      <c r="Q791" s="400"/>
      <c r="R791" s="400"/>
      <c r="S791" s="400"/>
      <c r="T791" s="400"/>
      <c r="U791" s="400"/>
      <c r="V791" s="400"/>
      <c r="W791" s="400"/>
      <c r="X791" s="401"/>
      <c r="Y791" s="396">
        <v>4</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4"/>
      <c r="B792" s="761"/>
      <c r="C792" s="761"/>
      <c r="D792" s="761"/>
      <c r="E792" s="761"/>
      <c r="F792" s="762"/>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4"/>
      <c r="B793" s="761"/>
      <c r="C793" s="761"/>
      <c r="D793" s="761"/>
      <c r="E793" s="761"/>
      <c r="F793" s="762"/>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4"/>
      <c r="B794" s="761"/>
      <c r="C794" s="761"/>
      <c r="D794" s="761"/>
      <c r="E794" s="761"/>
      <c r="F794" s="762"/>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4"/>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4"/>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4"/>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4"/>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4"/>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138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4"/>
      <c r="B800" s="761"/>
      <c r="C800" s="761"/>
      <c r="D800" s="761"/>
      <c r="E800" s="761"/>
      <c r="F800" s="762"/>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4"/>
      <c r="B801" s="761"/>
      <c r="C801" s="761"/>
      <c r="D801" s="761"/>
      <c r="E801" s="761"/>
      <c r="F801" s="762"/>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4"/>
      <c r="B802" s="761"/>
      <c r="C802" s="761"/>
      <c r="D802" s="761"/>
      <c r="E802" s="761"/>
      <c r="F802" s="762"/>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5"/>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4"/>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4"/>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4"/>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4"/>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4"/>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4"/>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4"/>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4"/>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4"/>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4"/>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4"/>
      <c r="B813" s="761"/>
      <c r="C813" s="761"/>
      <c r="D813" s="761"/>
      <c r="E813" s="761"/>
      <c r="F813" s="762"/>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1"/>
      <c r="C814" s="761"/>
      <c r="D814" s="761"/>
      <c r="E814" s="761"/>
      <c r="F814" s="762"/>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1"/>
      <c r="C815" s="761"/>
      <c r="D815" s="761"/>
      <c r="E815" s="761"/>
      <c r="F815" s="762"/>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4"/>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4"/>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4"/>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4"/>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4"/>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4"/>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4"/>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4"/>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4"/>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4"/>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4"/>
      <c r="B826" s="761"/>
      <c r="C826" s="761"/>
      <c r="D826" s="761"/>
      <c r="E826" s="761"/>
      <c r="F826" s="762"/>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1"/>
      <c r="C827" s="761"/>
      <c r="D827" s="761"/>
      <c r="E827" s="761"/>
      <c r="F827" s="762"/>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1"/>
      <c r="C828" s="761"/>
      <c r="D828" s="761"/>
      <c r="E828" s="761"/>
      <c r="F828" s="762"/>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4"/>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4"/>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4"/>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4"/>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4"/>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4"/>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4"/>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4"/>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4"/>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4"/>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9"/>
      <c r="Z845" s="320"/>
      <c r="AA845" s="320"/>
      <c r="AB845" s="321"/>
      <c r="AC845" s="323"/>
      <c r="AD845" s="324"/>
      <c r="AE845" s="324"/>
      <c r="AF845" s="324"/>
      <c r="AG845" s="324"/>
      <c r="AH845" s="419"/>
      <c r="AI845" s="420"/>
      <c r="AJ845" s="420"/>
      <c r="AK845" s="420"/>
      <c r="AL845" s="327"/>
      <c r="AM845" s="328"/>
      <c r="AN845" s="328"/>
      <c r="AO845" s="329"/>
      <c r="AP845" s="322"/>
      <c r="AQ845" s="322"/>
      <c r="AR845" s="322"/>
      <c r="AS845" s="322"/>
      <c r="AT845" s="322"/>
      <c r="AU845" s="322"/>
      <c r="AV845" s="322"/>
      <c r="AW845" s="322"/>
      <c r="AX845" s="322"/>
    </row>
    <row r="846" spans="1:51" ht="30" customHeight="1" x14ac:dyDescent="0.15">
      <c r="A846" s="402">
        <v>2</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customHeight="1" x14ac:dyDescent="0.15">
      <c r="A847" s="402">
        <v>3</v>
      </c>
      <c r="B847" s="402">
        <v>1</v>
      </c>
      <c r="C847" s="421"/>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customHeight="1" x14ac:dyDescent="0.15">
      <c r="A848" s="402">
        <v>4</v>
      </c>
      <c r="B848" s="402">
        <v>1</v>
      </c>
      <c r="C848" s="421"/>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customHeight="1" x14ac:dyDescent="0.15">
      <c r="A852" s="402">
        <v>8</v>
      </c>
      <c r="B852" s="402">
        <v>1</v>
      </c>
      <c r="C852" s="421"/>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customHeight="1" x14ac:dyDescent="0.15">
      <c r="A853" s="402">
        <v>9</v>
      </c>
      <c r="B853" s="402">
        <v>1</v>
      </c>
      <c r="C853" s="421"/>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customHeight="1" x14ac:dyDescent="0.15">
      <c r="A854" s="402">
        <v>10</v>
      </c>
      <c r="B854" s="402">
        <v>1</v>
      </c>
      <c r="C854" s="421"/>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7"/>
      <c r="E1109" s="277" t="s">
        <v>262</v>
      </c>
      <c r="F1109" s="887"/>
      <c r="G1109" s="887"/>
      <c r="H1109" s="887"/>
      <c r="I1109" s="887"/>
      <c r="J1109" s="277" t="s">
        <v>297</v>
      </c>
      <c r="K1109" s="277"/>
      <c r="L1109" s="277"/>
      <c r="M1109" s="277"/>
      <c r="N1109" s="277"/>
      <c r="O1109" s="277"/>
      <c r="P1109" s="346" t="s">
        <v>27</v>
      </c>
      <c r="Q1109" s="346"/>
      <c r="R1109" s="346"/>
      <c r="S1109" s="346"/>
      <c r="T1109" s="346"/>
      <c r="U1109" s="346"/>
      <c r="V1109" s="346"/>
      <c r="W1109" s="346"/>
      <c r="X1109" s="346"/>
      <c r="Y1109" s="277" t="s">
        <v>299</v>
      </c>
      <c r="Z1109" s="887"/>
      <c r="AA1109" s="887"/>
      <c r="AB1109" s="887"/>
      <c r="AC1109" s="277" t="s">
        <v>245</v>
      </c>
      <c r="AD1109" s="277"/>
      <c r="AE1109" s="277"/>
      <c r="AF1109" s="277"/>
      <c r="AG1109" s="277"/>
      <c r="AH1109" s="346" t="s">
        <v>258</v>
      </c>
      <c r="AI1109" s="347"/>
      <c r="AJ1109" s="347"/>
      <c r="AK1109" s="347"/>
      <c r="AL1109" s="347" t="s">
        <v>21</v>
      </c>
      <c r="AM1109" s="347"/>
      <c r="AN1109" s="347"/>
      <c r="AO1109" s="890"/>
      <c r="AP1109" s="424" t="s">
        <v>330</v>
      </c>
      <c r="AQ1109" s="424"/>
      <c r="AR1109" s="424"/>
      <c r="AS1109" s="424"/>
      <c r="AT1109" s="424"/>
      <c r="AU1109" s="424"/>
      <c r="AV1109" s="424"/>
      <c r="AW1109" s="424"/>
      <c r="AX1109" s="424"/>
    </row>
    <row r="1110" spans="1:51" ht="30" customHeight="1" x14ac:dyDescent="0.15">
      <c r="A1110" s="402">
        <v>1</v>
      </c>
      <c r="B1110" s="402">
        <v>1</v>
      </c>
      <c r="C1110" s="889"/>
      <c r="D1110" s="889"/>
      <c r="E1110" s="888"/>
      <c r="F1110" s="888"/>
      <c r="G1110" s="888"/>
      <c r="H1110" s="888"/>
      <c r="I1110" s="888"/>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9"/>
      <c r="D1127" s="889"/>
      <c r="E1127" s="262"/>
      <c r="F1127" s="888"/>
      <c r="G1127" s="888"/>
      <c r="H1127" s="888"/>
      <c r="I1127" s="88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3:AX13 AR15:AX15 P15:AQ17">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55:Y874">
    <cfRule type="expression" dxfId="2429" priority="2961">
      <formula>IF(RIGHT(TEXT(Y855,"0.#"),1)=".",FALSE,TRUE)</formula>
    </cfRule>
    <cfRule type="expression" dxfId="2428" priority="2962">
      <formula>IF(RIGHT(TEXT(Y855,"0.#"),1)=".",TRUE,FALSE)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1:Y798 Y789">
    <cfRule type="expression" dxfId="705" priority="5">
      <formula>IF(RIGHT(TEXT(Y789,"0.#"),1)=".",FALSE,TRUE)</formula>
    </cfRule>
    <cfRule type="expression" dxfId="704" priority="6">
      <formula>IF(RIGHT(TEXT(Y789,"0.#"),1)=".",TRUE,FALSE)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750</v>
      </c>
      <c r="M2" s="13" t="str">
        <f>IF(L2="","",K2)</f>
        <v>社会保障</v>
      </c>
      <c r="N2" s="13" t="str">
        <f>IF(M2="","",IF(N1&lt;&gt;"",CONCATENATE(N1,"、",M2),M2))</f>
        <v>社会保障</v>
      </c>
      <c r="O2" s="13"/>
      <c r="P2" s="12" t="s">
        <v>74</v>
      </c>
      <c r="Q2" s="17" t="s">
        <v>750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750</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0"/>
      <c r="AA2" s="411"/>
      <c r="AB2" s="1004" t="s">
        <v>11</v>
      </c>
      <c r="AC2" s="1005"/>
      <c r="AD2" s="1006"/>
      <c r="AE2" s="992" t="s">
        <v>391</v>
      </c>
      <c r="AF2" s="992"/>
      <c r="AG2" s="992"/>
      <c r="AH2" s="992"/>
      <c r="AI2" s="992" t="s">
        <v>413</v>
      </c>
      <c r="AJ2" s="992"/>
      <c r="AK2" s="992"/>
      <c r="AL2" s="456"/>
      <c r="AM2" s="992" t="s">
        <v>510</v>
      </c>
      <c r="AN2" s="992"/>
      <c r="AO2" s="992"/>
      <c r="AP2" s="456"/>
      <c r="AQ2" s="215" t="s">
        <v>232</v>
      </c>
      <c r="AR2" s="199"/>
      <c r="AS2" s="199"/>
      <c r="AT2" s="200"/>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1"/>
      <c r="Z3" s="1002"/>
      <c r="AA3" s="1003"/>
      <c r="AB3" s="1007"/>
      <c r="AC3" s="1008"/>
      <c r="AD3" s="1009"/>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0"/>
      <c r="AA9" s="411"/>
      <c r="AB9" s="1004" t="s">
        <v>11</v>
      </c>
      <c r="AC9" s="1005"/>
      <c r="AD9" s="1006"/>
      <c r="AE9" s="992" t="s">
        <v>391</v>
      </c>
      <c r="AF9" s="992"/>
      <c r="AG9" s="992"/>
      <c r="AH9" s="992"/>
      <c r="AI9" s="992" t="s">
        <v>413</v>
      </c>
      <c r="AJ9" s="992"/>
      <c r="AK9" s="992"/>
      <c r="AL9" s="456"/>
      <c r="AM9" s="992" t="s">
        <v>510</v>
      </c>
      <c r="AN9" s="992"/>
      <c r="AO9" s="992"/>
      <c r="AP9" s="456"/>
      <c r="AQ9" s="215" t="s">
        <v>232</v>
      </c>
      <c r="AR9" s="199"/>
      <c r="AS9" s="199"/>
      <c r="AT9" s="200"/>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1"/>
      <c r="Z10" s="1002"/>
      <c r="AA10" s="1003"/>
      <c r="AB10" s="1007"/>
      <c r="AC10" s="1008"/>
      <c r="AD10" s="1009"/>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0"/>
      <c r="AA16" s="411"/>
      <c r="AB16" s="1004" t="s">
        <v>11</v>
      </c>
      <c r="AC16" s="1005"/>
      <c r="AD16" s="1006"/>
      <c r="AE16" s="992" t="s">
        <v>391</v>
      </c>
      <c r="AF16" s="992"/>
      <c r="AG16" s="992"/>
      <c r="AH16" s="992"/>
      <c r="AI16" s="992" t="s">
        <v>413</v>
      </c>
      <c r="AJ16" s="992"/>
      <c r="AK16" s="992"/>
      <c r="AL16" s="456"/>
      <c r="AM16" s="992" t="s">
        <v>510</v>
      </c>
      <c r="AN16" s="992"/>
      <c r="AO16" s="992"/>
      <c r="AP16" s="456"/>
      <c r="AQ16" s="215" t="s">
        <v>232</v>
      </c>
      <c r="AR16" s="199"/>
      <c r="AS16" s="199"/>
      <c r="AT16" s="200"/>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1"/>
      <c r="Z17" s="1002"/>
      <c r="AA17" s="1003"/>
      <c r="AB17" s="1007"/>
      <c r="AC17" s="1008"/>
      <c r="AD17" s="1009"/>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0"/>
      <c r="AA23" s="411"/>
      <c r="AB23" s="1004" t="s">
        <v>11</v>
      </c>
      <c r="AC23" s="1005"/>
      <c r="AD23" s="1006"/>
      <c r="AE23" s="992" t="s">
        <v>391</v>
      </c>
      <c r="AF23" s="992"/>
      <c r="AG23" s="992"/>
      <c r="AH23" s="992"/>
      <c r="AI23" s="992" t="s">
        <v>413</v>
      </c>
      <c r="AJ23" s="992"/>
      <c r="AK23" s="992"/>
      <c r="AL23" s="456"/>
      <c r="AM23" s="992" t="s">
        <v>510</v>
      </c>
      <c r="AN23" s="992"/>
      <c r="AO23" s="992"/>
      <c r="AP23" s="456"/>
      <c r="AQ23" s="215" t="s">
        <v>232</v>
      </c>
      <c r="AR23" s="199"/>
      <c r="AS23" s="199"/>
      <c r="AT23" s="200"/>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1"/>
      <c r="Z24" s="1002"/>
      <c r="AA24" s="1003"/>
      <c r="AB24" s="1007"/>
      <c r="AC24" s="1008"/>
      <c r="AD24" s="1009"/>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0"/>
      <c r="AA30" s="411"/>
      <c r="AB30" s="1004" t="s">
        <v>11</v>
      </c>
      <c r="AC30" s="1005"/>
      <c r="AD30" s="1006"/>
      <c r="AE30" s="992" t="s">
        <v>391</v>
      </c>
      <c r="AF30" s="992"/>
      <c r="AG30" s="992"/>
      <c r="AH30" s="992"/>
      <c r="AI30" s="992" t="s">
        <v>413</v>
      </c>
      <c r="AJ30" s="992"/>
      <c r="AK30" s="992"/>
      <c r="AL30" s="456"/>
      <c r="AM30" s="992" t="s">
        <v>510</v>
      </c>
      <c r="AN30" s="992"/>
      <c r="AO30" s="992"/>
      <c r="AP30" s="456"/>
      <c r="AQ30" s="215" t="s">
        <v>232</v>
      </c>
      <c r="AR30" s="199"/>
      <c r="AS30" s="199"/>
      <c r="AT30" s="200"/>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1"/>
      <c r="Z31" s="1002"/>
      <c r="AA31" s="1003"/>
      <c r="AB31" s="1007"/>
      <c r="AC31" s="1008"/>
      <c r="AD31" s="1009"/>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0"/>
      <c r="AA37" s="411"/>
      <c r="AB37" s="1004" t="s">
        <v>11</v>
      </c>
      <c r="AC37" s="1005"/>
      <c r="AD37" s="1006"/>
      <c r="AE37" s="992" t="s">
        <v>391</v>
      </c>
      <c r="AF37" s="992"/>
      <c r="AG37" s="992"/>
      <c r="AH37" s="992"/>
      <c r="AI37" s="992" t="s">
        <v>413</v>
      </c>
      <c r="AJ37" s="992"/>
      <c r="AK37" s="992"/>
      <c r="AL37" s="456"/>
      <c r="AM37" s="992" t="s">
        <v>510</v>
      </c>
      <c r="AN37" s="992"/>
      <c r="AO37" s="992"/>
      <c r="AP37" s="456"/>
      <c r="AQ37" s="215" t="s">
        <v>232</v>
      </c>
      <c r="AR37" s="199"/>
      <c r="AS37" s="199"/>
      <c r="AT37" s="200"/>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1"/>
      <c r="Z38" s="1002"/>
      <c r="AA38" s="1003"/>
      <c r="AB38" s="1007"/>
      <c r="AC38" s="1008"/>
      <c r="AD38" s="1009"/>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0"/>
      <c r="AA44" s="411"/>
      <c r="AB44" s="1004" t="s">
        <v>11</v>
      </c>
      <c r="AC44" s="1005"/>
      <c r="AD44" s="1006"/>
      <c r="AE44" s="992" t="s">
        <v>391</v>
      </c>
      <c r="AF44" s="992"/>
      <c r="AG44" s="992"/>
      <c r="AH44" s="992"/>
      <c r="AI44" s="992" t="s">
        <v>413</v>
      </c>
      <c r="AJ44" s="992"/>
      <c r="AK44" s="992"/>
      <c r="AL44" s="456"/>
      <c r="AM44" s="992" t="s">
        <v>510</v>
      </c>
      <c r="AN44" s="992"/>
      <c r="AO44" s="992"/>
      <c r="AP44" s="456"/>
      <c r="AQ44" s="215" t="s">
        <v>232</v>
      </c>
      <c r="AR44" s="199"/>
      <c r="AS44" s="199"/>
      <c r="AT44" s="200"/>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1"/>
      <c r="Z45" s="1002"/>
      <c r="AA45" s="1003"/>
      <c r="AB45" s="1007"/>
      <c r="AC45" s="1008"/>
      <c r="AD45" s="1009"/>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0"/>
      <c r="AA51" s="411"/>
      <c r="AB51" s="456" t="s">
        <v>11</v>
      </c>
      <c r="AC51" s="1005"/>
      <c r="AD51" s="1006"/>
      <c r="AE51" s="992" t="s">
        <v>391</v>
      </c>
      <c r="AF51" s="992"/>
      <c r="AG51" s="992"/>
      <c r="AH51" s="992"/>
      <c r="AI51" s="992" t="s">
        <v>413</v>
      </c>
      <c r="AJ51" s="992"/>
      <c r="AK51" s="992"/>
      <c r="AL51" s="456"/>
      <c r="AM51" s="992" t="s">
        <v>510</v>
      </c>
      <c r="AN51" s="992"/>
      <c r="AO51" s="992"/>
      <c r="AP51" s="456"/>
      <c r="AQ51" s="215" t="s">
        <v>232</v>
      </c>
      <c r="AR51" s="199"/>
      <c r="AS51" s="199"/>
      <c r="AT51" s="200"/>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1"/>
      <c r="Z52" s="1002"/>
      <c r="AA52" s="1003"/>
      <c r="AB52" s="1007"/>
      <c r="AC52" s="1008"/>
      <c r="AD52" s="1009"/>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0"/>
      <c r="AA58" s="411"/>
      <c r="AB58" s="1004" t="s">
        <v>11</v>
      </c>
      <c r="AC58" s="1005"/>
      <c r="AD58" s="1006"/>
      <c r="AE58" s="992" t="s">
        <v>391</v>
      </c>
      <c r="AF58" s="992"/>
      <c r="AG58" s="992"/>
      <c r="AH58" s="992"/>
      <c r="AI58" s="992" t="s">
        <v>413</v>
      </c>
      <c r="AJ58" s="992"/>
      <c r="AK58" s="992"/>
      <c r="AL58" s="456"/>
      <c r="AM58" s="992" t="s">
        <v>510</v>
      </c>
      <c r="AN58" s="992"/>
      <c r="AO58" s="992"/>
      <c r="AP58" s="456"/>
      <c r="AQ58" s="215" t="s">
        <v>232</v>
      </c>
      <c r="AR58" s="199"/>
      <c r="AS58" s="199"/>
      <c r="AT58" s="200"/>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1"/>
      <c r="Z59" s="1002"/>
      <c r="AA59" s="1003"/>
      <c r="AB59" s="1007"/>
      <c r="AC59" s="1008"/>
      <c r="AD59" s="1009"/>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0"/>
      <c r="AA65" s="411"/>
      <c r="AB65" s="1004" t="s">
        <v>11</v>
      </c>
      <c r="AC65" s="1005"/>
      <c r="AD65" s="1006"/>
      <c r="AE65" s="992" t="s">
        <v>391</v>
      </c>
      <c r="AF65" s="992"/>
      <c r="AG65" s="992"/>
      <c r="AH65" s="992"/>
      <c r="AI65" s="992" t="s">
        <v>413</v>
      </c>
      <c r="AJ65" s="992"/>
      <c r="AK65" s="992"/>
      <c r="AL65" s="456"/>
      <c r="AM65" s="992" t="s">
        <v>510</v>
      </c>
      <c r="AN65" s="992"/>
      <c r="AO65" s="992"/>
      <c r="AP65" s="456"/>
      <c r="AQ65" s="215" t="s">
        <v>232</v>
      </c>
      <c r="AR65" s="199"/>
      <c r="AS65" s="199"/>
      <c r="AT65" s="200"/>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1"/>
      <c r="Z66" s="1002"/>
      <c r="AA66" s="1003"/>
      <c r="AB66" s="1007"/>
      <c r="AC66" s="1008"/>
      <c r="AD66" s="1009"/>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2"/>
      <c r="B4" s="1033"/>
      <c r="C4" s="1033"/>
      <c r="D4" s="1033"/>
      <c r="E4" s="1033"/>
      <c r="F4" s="1034"/>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2"/>
      <c r="B5" s="1033"/>
      <c r="C5" s="1033"/>
      <c r="D5" s="1033"/>
      <c r="E5" s="1033"/>
      <c r="F5" s="103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2"/>
      <c r="B6" s="1033"/>
      <c r="C6" s="1033"/>
      <c r="D6" s="1033"/>
      <c r="E6" s="1033"/>
      <c r="F6" s="103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2"/>
      <c r="B7" s="1033"/>
      <c r="C7" s="1033"/>
      <c r="D7" s="1033"/>
      <c r="E7" s="1033"/>
      <c r="F7" s="103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2"/>
      <c r="B8" s="1033"/>
      <c r="C8" s="1033"/>
      <c r="D8" s="1033"/>
      <c r="E8" s="1033"/>
      <c r="F8" s="103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2"/>
      <c r="B9" s="1033"/>
      <c r="C9" s="1033"/>
      <c r="D9" s="1033"/>
      <c r="E9" s="1033"/>
      <c r="F9" s="103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2"/>
      <c r="B10" s="1033"/>
      <c r="C10" s="1033"/>
      <c r="D10" s="1033"/>
      <c r="E10" s="1033"/>
      <c r="F10" s="103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2"/>
      <c r="B11" s="1033"/>
      <c r="C11" s="1033"/>
      <c r="D11" s="1033"/>
      <c r="E11" s="1033"/>
      <c r="F11" s="103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2"/>
      <c r="B12" s="1033"/>
      <c r="C12" s="1033"/>
      <c r="D12" s="1033"/>
      <c r="E12" s="1033"/>
      <c r="F12" s="103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2"/>
      <c r="B13" s="1033"/>
      <c r="C13" s="1033"/>
      <c r="D13" s="1033"/>
      <c r="E13" s="1033"/>
      <c r="F13" s="103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2"/>
      <c r="B17" s="1033"/>
      <c r="C17" s="1033"/>
      <c r="D17" s="1033"/>
      <c r="E17" s="1033"/>
      <c r="F17" s="1034"/>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2"/>
      <c r="B18" s="1033"/>
      <c r="C18" s="1033"/>
      <c r="D18" s="1033"/>
      <c r="E18" s="1033"/>
      <c r="F18" s="103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2"/>
      <c r="B19" s="1033"/>
      <c r="C19" s="1033"/>
      <c r="D19" s="1033"/>
      <c r="E19" s="1033"/>
      <c r="F19" s="103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2"/>
      <c r="B20" s="1033"/>
      <c r="C20" s="1033"/>
      <c r="D20" s="1033"/>
      <c r="E20" s="1033"/>
      <c r="F20" s="103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2"/>
      <c r="B21" s="1033"/>
      <c r="C21" s="1033"/>
      <c r="D21" s="1033"/>
      <c r="E21" s="1033"/>
      <c r="F21" s="103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2"/>
      <c r="B22" s="1033"/>
      <c r="C22" s="1033"/>
      <c r="D22" s="1033"/>
      <c r="E22" s="1033"/>
      <c r="F22" s="103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2"/>
      <c r="B23" s="1033"/>
      <c r="C23" s="1033"/>
      <c r="D23" s="1033"/>
      <c r="E23" s="1033"/>
      <c r="F23" s="103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2"/>
      <c r="B24" s="1033"/>
      <c r="C24" s="1033"/>
      <c r="D24" s="1033"/>
      <c r="E24" s="1033"/>
      <c r="F24" s="103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2"/>
      <c r="B25" s="1033"/>
      <c r="C25" s="1033"/>
      <c r="D25" s="1033"/>
      <c r="E25" s="1033"/>
      <c r="F25" s="103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2"/>
      <c r="B26" s="1033"/>
      <c r="C26" s="1033"/>
      <c r="D26" s="1033"/>
      <c r="E26" s="1033"/>
      <c r="F26" s="103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2"/>
      <c r="B30" s="1033"/>
      <c r="C30" s="1033"/>
      <c r="D30" s="1033"/>
      <c r="E30" s="1033"/>
      <c r="F30" s="1034"/>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2"/>
      <c r="B31" s="1033"/>
      <c r="C31" s="1033"/>
      <c r="D31" s="1033"/>
      <c r="E31" s="1033"/>
      <c r="F31" s="103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2"/>
      <c r="B32" s="1033"/>
      <c r="C32" s="1033"/>
      <c r="D32" s="1033"/>
      <c r="E32" s="1033"/>
      <c r="F32" s="103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2"/>
      <c r="B33" s="1033"/>
      <c r="C33" s="1033"/>
      <c r="D33" s="1033"/>
      <c r="E33" s="1033"/>
      <c r="F33" s="103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2"/>
      <c r="B34" s="1033"/>
      <c r="C34" s="1033"/>
      <c r="D34" s="1033"/>
      <c r="E34" s="1033"/>
      <c r="F34" s="103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2"/>
      <c r="B35" s="1033"/>
      <c r="C35" s="1033"/>
      <c r="D35" s="1033"/>
      <c r="E35" s="1033"/>
      <c r="F35" s="103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2"/>
      <c r="B36" s="1033"/>
      <c r="C36" s="1033"/>
      <c r="D36" s="1033"/>
      <c r="E36" s="1033"/>
      <c r="F36" s="103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2"/>
      <c r="B37" s="1033"/>
      <c r="C37" s="1033"/>
      <c r="D37" s="1033"/>
      <c r="E37" s="1033"/>
      <c r="F37" s="103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2"/>
      <c r="B38" s="1033"/>
      <c r="C38" s="1033"/>
      <c r="D38" s="1033"/>
      <c r="E38" s="1033"/>
      <c r="F38" s="103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2"/>
      <c r="B39" s="1033"/>
      <c r="C39" s="1033"/>
      <c r="D39" s="1033"/>
      <c r="E39" s="1033"/>
      <c r="F39" s="103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2"/>
      <c r="B43" s="1033"/>
      <c r="C43" s="1033"/>
      <c r="D43" s="1033"/>
      <c r="E43" s="1033"/>
      <c r="F43" s="1034"/>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2"/>
      <c r="B44" s="1033"/>
      <c r="C44" s="1033"/>
      <c r="D44" s="1033"/>
      <c r="E44" s="1033"/>
      <c r="F44" s="103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2"/>
      <c r="B45" s="1033"/>
      <c r="C45" s="1033"/>
      <c r="D45" s="1033"/>
      <c r="E45" s="1033"/>
      <c r="F45" s="103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2"/>
      <c r="B46" s="1033"/>
      <c r="C46" s="1033"/>
      <c r="D46" s="1033"/>
      <c r="E46" s="1033"/>
      <c r="F46" s="103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2"/>
      <c r="B47" s="1033"/>
      <c r="C47" s="1033"/>
      <c r="D47" s="1033"/>
      <c r="E47" s="1033"/>
      <c r="F47" s="103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2"/>
      <c r="B48" s="1033"/>
      <c r="C48" s="1033"/>
      <c r="D48" s="1033"/>
      <c r="E48" s="1033"/>
      <c r="F48" s="103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2"/>
      <c r="B49" s="1033"/>
      <c r="C49" s="1033"/>
      <c r="D49" s="1033"/>
      <c r="E49" s="1033"/>
      <c r="F49" s="103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2"/>
      <c r="B50" s="1033"/>
      <c r="C50" s="1033"/>
      <c r="D50" s="1033"/>
      <c r="E50" s="1033"/>
      <c r="F50" s="103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2"/>
      <c r="B51" s="1033"/>
      <c r="C51" s="1033"/>
      <c r="D51" s="1033"/>
      <c r="E51" s="1033"/>
      <c r="F51" s="103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2"/>
      <c r="B52" s="1033"/>
      <c r="C52" s="1033"/>
      <c r="D52" s="1033"/>
      <c r="E52" s="1033"/>
      <c r="F52" s="103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2"/>
      <c r="B57" s="1033"/>
      <c r="C57" s="1033"/>
      <c r="D57" s="1033"/>
      <c r="E57" s="1033"/>
      <c r="F57" s="1034"/>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2"/>
      <c r="B58" s="1033"/>
      <c r="C58" s="1033"/>
      <c r="D58" s="1033"/>
      <c r="E58" s="1033"/>
      <c r="F58" s="103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2"/>
      <c r="B59" s="1033"/>
      <c r="C59" s="1033"/>
      <c r="D59" s="1033"/>
      <c r="E59" s="1033"/>
      <c r="F59" s="103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2"/>
      <c r="B60" s="1033"/>
      <c r="C60" s="1033"/>
      <c r="D60" s="1033"/>
      <c r="E60" s="1033"/>
      <c r="F60" s="103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2"/>
      <c r="B61" s="1033"/>
      <c r="C61" s="1033"/>
      <c r="D61" s="1033"/>
      <c r="E61" s="1033"/>
      <c r="F61" s="103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2"/>
      <c r="B62" s="1033"/>
      <c r="C62" s="1033"/>
      <c r="D62" s="1033"/>
      <c r="E62" s="1033"/>
      <c r="F62" s="103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2"/>
      <c r="B63" s="1033"/>
      <c r="C63" s="1033"/>
      <c r="D63" s="1033"/>
      <c r="E63" s="1033"/>
      <c r="F63" s="103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2"/>
      <c r="B64" s="1033"/>
      <c r="C64" s="1033"/>
      <c r="D64" s="1033"/>
      <c r="E64" s="1033"/>
      <c r="F64" s="103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2"/>
      <c r="B65" s="1033"/>
      <c r="C65" s="1033"/>
      <c r="D65" s="1033"/>
      <c r="E65" s="1033"/>
      <c r="F65" s="103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2"/>
      <c r="B66" s="1033"/>
      <c r="C66" s="1033"/>
      <c r="D66" s="1033"/>
      <c r="E66" s="1033"/>
      <c r="F66" s="103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2"/>
      <c r="B70" s="1033"/>
      <c r="C70" s="1033"/>
      <c r="D70" s="1033"/>
      <c r="E70" s="1033"/>
      <c r="F70" s="1034"/>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2"/>
      <c r="B71" s="1033"/>
      <c r="C71" s="1033"/>
      <c r="D71" s="1033"/>
      <c r="E71" s="1033"/>
      <c r="F71" s="103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2"/>
      <c r="B72" s="1033"/>
      <c r="C72" s="1033"/>
      <c r="D72" s="1033"/>
      <c r="E72" s="1033"/>
      <c r="F72" s="103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2"/>
      <c r="B73" s="1033"/>
      <c r="C73" s="1033"/>
      <c r="D73" s="1033"/>
      <c r="E73" s="1033"/>
      <c r="F73" s="103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2"/>
      <c r="B74" s="1033"/>
      <c r="C74" s="1033"/>
      <c r="D74" s="1033"/>
      <c r="E74" s="1033"/>
      <c r="F74" s="103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2"/>
      <c r="B75" s="1033"/>
      <c r="C75" s="1033"/>
      <c r="D75" s="1033"/>
      <c r="E75" s="1033"/>
      <c r="F75" s="103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2"/>
      <c r="B76" s="1033"/>
      <c r="C76" s="1033"/>
      <c r="D76" s="1033"/>
      <c r="E76" s="1033"/>
      <c r="F76" s="103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2"/>
      <c r="B77" s="1033"/>
      <c r="C77" s="1033"/>
      <c r="D77" s="1033"/>
      <c r="E77" s="1033"/>
      <c r="F77" s="103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2"/>
      <c r="B78" s="1033"/>
      <c r="C78" s="1033"/>
      <c r="D78" s="1033"/>
      <c r="E78" s="1033"/>
      <c r="F78" s="103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2"/>
      <c r="B79" s="1033"/>
      <c r="C79" s="1033"/>
      <c r="D79" s="1033"/>
      <c r="E79" s="1033"/>
      <c r="F79" s="103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2"/>
      <c r="B83" s="1033"/>
      <c r="C83" s="1033"/>
      <c r="D83" s="1033"/>
      <c r="E83" s="1033"/>
      <c r="F83" s="1034"/>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2"/>
      <c r="B84" s="1033"/>
      <c r="C84" s="1033"/>
      <c r="D84" s="1033"/>
      <c r="E84" s="1033"/>
      <c r="F84" s="103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2"/>
      <c r="B85" s="1033"/>
      <c r="C85" s="1033"/>
      <c r="D85" s="1033"/>
      <c r="E85" s="1033"/>
      <c r="F85" s="103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2"/>
      <c r="B86" s="1033"/>
      <c r="C86" s="1033"/>
      <c r="D86" s="1033"/>
      <c r="E86" s="1033"/>
      <c r="F86" s="103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2"/>
      <c r="B87" s="1033"/>
      <c r="C87" s="1033"/>
      <c r="D87" s="1033"/>
      <c r="E87" s="1033"/>
      <c r="F87" s="103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2"/>
      <c r="B88" s="1033"/>
      <c r="C88" s="1033"/>
      <c r="D88" s="1033"/>
      <c r="E88" s="1033"/>
      <c r="F88" s="103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2"/>
      <c r="B89" s="1033"/>
      <c r="C89" s="1033"/>
      <c r="D89" s="1033"/>
      <c r="E89" s="1033"/>
      <c r="F89" s="103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2"/>
      <c r="B90" s="1033"/>
      <c r="C90" s="1033"/>
      <c r="D90" s="1033"/>
      <c r="E90" s="1033"/>
      <c r="F90" s="103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2"/>
      <c r="B91" s="1033"/>
      <c r="C91" s="1033"/>
      <c r="D91" s="1033"/>
      <c r="E91" s="1033"/>
      <c r="F91" s="103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2"/>
      <c r="B92" s="1033"/>
      <c r="C92" s="1033"/>
      <c r="D92" s="1033"/>
      <c r="E92" s="1033"/>
      <c r="F92" s="103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2"/>
      <c r="B96" s="1033"/>
      <c r="C96" s="1033"/>
      <c r="D96" s="1033"/>
      <c r="E96" s="1033"/>
      <c r="F96" s="1034"/>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2"/>
      <c r="B97" s="1033"/>
      <c r="C97" s="1033"/>
      <c r="D97" s="1033"/>
      <c r="E97" s="1033"/>
      <c r="F97" s="103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2"/>
      <c r="B98" s="1033"/>
      <c r="C98" s="1033"/>
      <c r="D98" s="1033"/>
      <c r="E98" s="1033"/>
      <c r="F98" s="103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2"/>
      <c r="B99" s="1033"/>
      <c r="C99" s="1033"/>
      <c r="D99" s="1033"/>
      <c r="E99" s="1033"/>
      <c r="F99" s="103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2"/>
      <c r="B100" s="1033"/>
      <c r="C100" s="1033"/>
      <c r="D100" s="1033"/>
      <c r="E100" s="1033"/>
      <c r="F100" s="103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2"/>
      <c r="B101" s="1033"/>
      <c r="C101" s="1033"/>
      <c r="D101" s="1033"/>
      <c r="E101" s="1033"/>
      <c r="F101" s="103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2"/>
      <c r="B102" s="1033"/>
      <c r="C102" s="1033"/>
      <c r="D102" s="1033"/>
      <c r="E102" s="1033"/>
      <c r="F102" s="103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2"/>
      <c r="B103" s="1033"/>
      <c r="C103" s="1033"/>
      <c r="D103" s="1033"/>
      <c r="E103" s="1033"/>
      <c r="F103" s="103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2"/>
      <c r="B104" s="1033"/>
      <c r="C104" s="1033"/>
      <c r="D104" s="1033"/>
      <c r="E104" s="1033"/>
      <c r="F104" s="103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2"/>
      <c r="B105" s="1033"/>
      <c r="C105" s="1033"/>
      <c r="D105" s="1033"/>
      <c r="E105" s="1033"/>
      <c r="F105" s="103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2"/>
      <c r="B110" s="1033"/>
      <c r="C110" s="1033"/>
      <c r="D110" s="1033"/>
      <c r="E110" s="1033"/>
      <c r="F110" s="103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2"/>
      <c r="B111" s="1033"/>
      <c r="C111" s="1033"/>
      <c r="D111" s="1033"/>
      <c r="E111" s="1033"/>
      <c r="F111" s="103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2"/>
      <c r="B112" s="1033"/>
      <c r="C112" s="1033"/>
      <c r="D112" s="1033"/>
      <c r="E112" s="1033"/>
      <c r="F112" s="103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2"/>
      <c r="B113" s="1033"/>
      <c r="C113" s="1033"/>
      <c r="D113" s="1033"/>
      <c r="E113" s="1033"/>
      <c r="F113" s="103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2"/>
      <c r="B114" s="1033"/>
      <c r="C114" s="1033"/>
      <c r="D114" s="1033"/>
      <c r="E114" s="1033"/>
      <c r="F114" s="103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2"/>
      <c r="B115" s="1033"/>
      <c r="C115" s="1033"/>
      <c r="D115" s="1033"/>
      <c r="E115" s="1033"/>
      <c r="F115" s="103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2"/>
      <c r="B116" s="1033"/>
      <c r="C116" s="1033"/>
      <c r="D116" s="1033"/>
      <c r="E116" s="1033"/>
      <c r="F116" s="103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2"/>
      <c r="B117" s="1033"/>
      <c r="C117" s="1033"/>
      <c r="D117" s="1033"/>
      <c r="E117" s="1033"/>
      <c r="F117" s="103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2"/>
      <c r="B118" s="1033"/>
      <c r="C118" s="1033"/>
      <c r="D118" s="1033"/>
      <c r="E118" s="1033"/>
      <c r="F118" s="103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2"/>
      <c r="B119" s="1033"/>
      <c r="C119" s="1033"/>
      <c r="D119" s="1033"/>
      <c r="E119" s="1033"/>
      <c r="F119" s="103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2"/>
      <c r="B123" s="1033"/>
      <c r="C123" s="1033"/>
      <c r="D123" s="1033"/>
      <c r="E123" s="1033"/>
      <c r="F123" s="103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2"/>
      <c r="B124" s="1033"/>
      <c r="C124" s="1033"/>
      <c r="D124" s="1033"/>
      <c r="E124" s="1033"/>
      <c r="F124" s="103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2"/>
      <c r="B125" s="1033"/>
      <c r="C125" s="1033"/>
      <c r="D125" s="1033"/>
      <c r="E125" s="1033"/>
      <c r="F125" s="103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2"/>
      <c r="B126" s="1033"/>
      <c r="C126" s="1033"/>
      <c r="D126" s="1033"/>
      <c r="E126" s="1033"/>
      <c r="F126" s="103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2"/>
      <c r="B127" s="1033"/>
      <c r="C127" s="1033"/>
      <c r="D127" s="1033"/>
      <c r="E127" s="1033"/>
      <c r="F127" s="103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2"/>
      <c r="B128" s="1033"/>
      <c r="C128" s="1033"/>
      <c r="D128" s="1033"/>
      <c r="E128" s="1033"/>
      <c r="F128" s="103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2"/>
      <c r="B129" s="1033"/>
      <c r="C129" s="1033"/>
      <c r="D129" s="1033"/>
      <c r="E129" s="1033"/>
      <c r="F129" s="103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2"/>
      <c r="B130" s="1033"/>
      <c r="C130" s="1033"/>
      <c r="D130" s="1033"/>
      <c r="E130" s="1033"/>
      <c r="F130" s="103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2"/>
      <c r="B131" s="1033"/>
      <c r="C131" s="1033"/>
      <c r="D131" s="1033"/>
      <c r="E131" s="1033"/>
      <c r="F131" s="103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2"/>
      <c r="B132" s="1033"/>
      <c r="C132" s="1033"/>
      <c r="D132" s="1033"/>
      <c r="E132" s="1033"/>
      <c r="F132" s="103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2"/>
      <c r="B136" s="1033"/>
      <c r="C136" s="1033"/>
      <c r="D136" s="1033"/>
      <c r="E136" s="1033"/>
      <c r="F136" s="103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2"/>
      <c r="B137" s="1033"/>
      <c r="C137" s="1033"/>
      <c r="D137" s="1033"/>
      <c r="E137" s="1033"/>
      <c r="F137" s="103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2"/>
      <c r="B138" s="1033"/>
      <c r="C138" s="1033"/>
      <c r="D138" s="1033"/>
      <c r="E138" s="1033"/>
      <c r="F138" s="103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2"/>
      <c r="B139" s="1033"/>
      <c r="C139" s="1033"/>
      <c r="D139" s="1033"/>
      <c r="E139" s="1033"/>
      <c r="F139" s="103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2"/>
      <c r="B140" s="1033"/>
      <c r="C140" s="1033"/>
      <c r="D140" s="1033"/>
      <c r="E140" s="1033"/>
      <c r="F140" s="103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2"/>
      <c r="B141" s="1033"/>
      <c r="C141" s="1033"/>
      <c r="D141" s="1033"/>
      <c r="E141" s="1033"/>
      <c r="F141" s="103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2"/>
      <c r="B142" s="1033"/>
      <c r="C142" s="1033"/>
      <c r="D142" s="1033"/>
      <c r="E142" s="1033"/>
      <c r="F142" s="103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2"/>
      <c r="B143" s="1033"/>
      <c r="C143" s="1033"/>
      <c r="D143" s="1033"/>
      <c r="E143" s="1033"/>
      <c r="F143" s="103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2"/>
      <c r="B144" s="1033"/>
      <c r="C144" s="1033"/>
      <c r="D144" s="1033"/>
      <c r="E144" s="1033"/>
      <c r="F144" s="103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2"/>
      <c r="B145" s="1033"/>
      <c r="C145" s="1033"/>
      <c r="D145" s="1033"/>
      <c r="E145" s="1033"/>
      <c r="F145" s="103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2"/>
      <c r="B149" s="1033"/>
      <c r="C149" s="1033"/>
      <c r="D149" s="1033"/>
      <c r="E149" s="1033"/>
      <c r="F149" s="103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2"/>
      <c r="B150" s="1033"/>
      <c r="C150" s="1033"/>
      <c r="D150" s="1033"/>
      <c r="E150" s="1033"/>
      <c r="F150" s="103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2"/>
      <c r="B151" s="1033"/>
      <c r="C151" s="1033"/>
      <c r="D151" s="1033"/>
      <c r="E151" s="1033"/>
      <c r="F151" s="103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2"/>
      <c r="B152" s="1033"/>
      <c r="C152" s="1033"/>
      <c r="D152" s="1033"/>
      <c r="E152" s="1033"/>
      <c r="F152" s="103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2"/>
      <c r="B153" s="1033"/>
      <c r="C153" s="1033"/>
      <c r="D153" s="1033"/>
      <c r="E153" s="1033"/>
      <c r="F153" s="103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2"/>
      <c r="B154" s="1033"/>
      <c r="C154" s="1033"/>
      <c r="D154" s="1033"/>
      <c r="E154" s="1033"/>
      <c r="F154" s="103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2"/>
      <c r="B155" s="1033"/>
      <c r="C155" s="1033"/>
      <c r="D155" s="1033"/>
      <c r="E155" s="1033"/>
      <c r="F155" s="103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2"/>
      <c r="B156" s="1033"/>
      <c r="C156" s="1033"/>
      <c r="D156" s="1033"/>
      <c r="E156" s="1033"/>
      <c r="F156" s="103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2"/>
      <c r="B157" s="1033"/>
      <c r="C157" s="1033"/>
      <c r="D157" s="1033"/>
      <c r="E157" s="1033"/>
      <c r="F157" s="103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2"/>
      <c r="B158" s="1033"/>
      <c r="C158" s="1033"/>
      <c r="D158" s="1033"/>
      <c r="E158" s="1033"/>
      <c r="F158" s="103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2"/>
      <c r="B163" s="1033"/>
      <c r="C163" s="1033"/>
      <c r="D163" s="1033"/>
      <c r="E163" s="1033"/>
      <c r="F163" s="103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2"/>
      <c r="B164" s="1033"/>
      <c r="C164" s="1033"/>
      <c r="D164" s="1033"/>
      <c r="E164" s="1033"/>
      <c r="F164" s="103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2"/>
      <c r="B165" s="1033"/>
      <c r="C165" s="1033"/>
      <c r="D165" s="1033"/>
      <c r="E165" s="1033"/>
      <c r="F165" s="103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2"/>
      <c r="B166" s="1033"/>
      <c r="C166" s="1033"/>
      <c r="D166" s="1033"/>
      <c r="E166" s="1033"/>
      <c r="F166" s="103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2"/>
      <c r="B167" s="1033"/>
      <c r="C167" s="1033"/>
      <c r="D167" s="1033"/>
      <c r="E167" s="1033"/>
      <c r="F167" s="103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2"/>
      <c r="B168" s="1033"/>
      <c r="C168" s="1033"/>
      <c r="D168" s="1033"/>
      <c r="E168" s="1033"/>
      <c r="F168" s="103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2"/>
      <c r="B169" s="1033"/>
      <c r="C169" s="1033"/>
      <c r="D169" s="1033"/>
      <c r="E169" s="1033"/>
      <c r="F169" s="103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2"/>
      <c r="B170" s="1033"/>
      <c r="C170" s="1033"/>
      <c r="D170" s="1033"/>
      <c r="E170" s="1033"/>
      <c r="F170" s="103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2"/>
      <c r="B171" s="1033"/>
      <c r="C171" s="1033"/>
      <c r="D171" s="1033"/>
      <c r="E171" s="1033"/>
      <c r="F171" s="103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2"/>
      <c r="B172" s="1033"/>
      <c r="C172" s="1033"/>
      <c r="D172" s="1033"/>
      <c r="E172" s="1033"/>
      <c r="F172" s="103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2"/>
      <c r="B176" s="1033"/>
      <c r="C176" s="1033"/>
      <c r="D176" s="1033"/>
      <c r="E176" s="1033"/>
      <c r="F176" s="103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2"/>
      <c r="B177" s="1033"/>
      <c r="C177" s="1033"/>
      <c r="D177" s="1033"/>
      <c r="E177" s="1033"/>
      <c r="F177" s="103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2"/>
      <c r="B178" s="1033"/>
      <c r="C178" s="1033"/>
      <c r="D178" s="1033"/>
      <c r="E178" s="1033"/>
      <c r="F178" s="103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2"/>
      <c r="B179" s="1033"/>
      <c r="C179" s="1033"/>
      <c r="D179" s="1033"/>
      <c r="E179" s="1033"/>
      <c r="F179" s="103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2"/>
      <c r="B180" s="1033"/>
      <c r="C180" s="1033"/>
      <c r="D180" s="1033"/>
      <c r="E180" s="1033"/>
      <c r="F180" s="103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2"/>
      <c r="B181" s="1033"/>
      <c r="C181" s="1033"/>
      <c r="D181" s="1033"/>
      <c r="E181" s="1033"/>
      <c r="F181" s="103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2"/>
      <c r="B182" s="1033"/>
      <c r="C182" s="1033"/>
      <c r="D182" s="1033"/>
      <c r="E182" s="1033"/>
      <c r="F182" s="103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2"/>
      <c r="B183" s="1033"/>
      <c r="C183" s="1033"/>
      <c r="D183" s="1033"/>
      <c r="E183" s="1033"/>
      <c r="F183" s="103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2"/>
      <c r="B184" s="1033"/>
      <c r="C184" s="1033"/>
      <c r="D184" s="1033"/>
      <c r="E184" s="1033"/>
      <c r="F184" s="103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2"/>
      <c r="B185" s="1033"/>
      <c r="C185" s="1033"/>
      <c r="D185" s="1033"/>
      <c r="E185" s="1033"/>
      <c r="F185" s="103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2"/>
      <c r="B189" s="1033"/>
      <c r="C189" s="1033"/>
      <c r="D189" s="1033"/>
      <c r="E189" s="1033"/>
      <c r="F189" s="103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2"/>
      <c r="B190" s="1033"/>
      <c r="C190" s="1033"/>
      <c r="D190" s="1033"/>
      <c r="E190" s="1033"/>
      <c r="F190" s="103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2"/>
      <c r="B191" s="1033"/>
      <c r="C191" s="1033"/>
      <c r="D191" s="1033"/>
      <c r="E191" s="1033"/>
      <c r="F191" s="103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2"/>
      <c r="B192" s="1033"/>
      <c r="C192" s="1033"/>
      <c r="D192" s="1033"/>
      <c r="E192" s="1033"/>
      <c r="F192" s="103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2"/>
      <c r="B193" s="1033"/>
      <c r="C193" s="1033"/>
      <c r="D193" s="1033"/>
      <c r="E193" s="1033"/>
      <c r="F193" s="103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2"/>
      <c r="B194" s="1033"/>
      <c r="C194" s="1033"/>
      <c r="D194" s="1033"/>
      <c r="E194" s="1033"/>
      <c r="F194" s="103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2"/>
      <c r="B195" s="1033"/>
      <c r="C195" s="1033"/>
      <c r="D195" s="1033"/>
      <c r="E195" s="1033"/>
      <c r="F195" s="103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2"/>
      <c r="B196" s="1033"/>
      <c r="C196" s="1033"/>
      <c r="D196" s="1033"/>
      <c r="E196" s="1033"/>
      <c r="F196" s="103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2"/>
      <c r="B197" s="1033"/>
      <c r="C197" s="1033"/>
      <c r="D197" s="1033"/>
      <c r="E197" s="1033"/>
      <c r="F197" s="103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2"/>
      <c r="B198" s="1033"/>
      <c r="C198" s="1033"/>
      <c r="D198" s="1033"/>
      <c r="E198" s="1033"/>
      <c r="F198" s="103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2"/>
      <c r="B202" s="1033"/>
      <c r="C202" s="1033"/>
      <c r="D202" s="1033"/>
      <c r="E202" s="1033"/>
      <c r="F202" s="103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2"/>
      <c r="B203" s="1033"/>
      <c r="C203" s="1033"/>
      <c r="D203" s="1033"/>
      <c r="E203" s="1033"/>
      <c r="F203" s="103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2"/>
      <c r="B204" s="1033"/>
      <c r="C204" s="1033"/>
      <c r="D204" s="1033"/>
      <c r="E204" s="1033"/>
      <c r="F204" s="103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2"/>
      <c r="B205" s="1033"/>
      <c r="C205" s="1033"/>
      <c r="D205" s="1033"/>
      <c r="E205" s="1033"/>
      <c r="F205" s="103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2"/>
      <c r="B206" s="1033"/>
      <c r="C206" s="1033"/>
      <c r="D206" s="1033"/>
      <c r="E206" s="1033"/>
      <c r="F206" s="103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2"/>
      <c r="B207" s="1033"/>
      <c r="C207" s="1033"/>
      <c r="D207" s="1033"/>
      <c r="E207" s="1033"/>
      <c r="F207" s="103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2"/>
      <c r="B208" s="1033"/>
      <c r="C208" s="1033"/>
      <c r="D208" s="1033"/>
      <c r="E208" s="1033"/>
      <c r="F208" s="103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2"/>
      <c r="B209" s="1033"/>
      <c r="C209" s="1033"/>
      <c r="D209" s="1033"/>
      <c r="E209" s="1033"/>
      <c r="F209" s="103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2"/>
      <c r="B210" s="1033"/>
      <c r="C210" s="1033"/>
      <c r="D210" s="1033"/>
      <c r="E210" s="1033"/>
      <c r="F210" s="103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2"/>
      <c r="B211" s="1033"/>
      <c r="C211" s="1033"/>
      <c r="D211" s="1033"/>
      <c r="E211" s="1033"/>
      <c r="F211" s="103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2"/>
      <c r="B216" s="1033"/>
      <c r="C216" s="1033"/>
      <c r="D216" s="1033"/>
      <c r="E216" s="1033"/>
      <c r="F216" s="103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2"/>
      <c r="B217" s="1033"/>
      <c r="C217" s="1033"/>
      <c r="D217" s="1033"/>
      <c r="E217" s="1033"/>
      <c r="F217" s="103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2"/>
      <c r="B218" s="1033"/>
      <c r="C218" s="1033"/>
      <c r="D218" s="1033"/>
      <c r="E218" s="1033"/>
      <c r="F218" s="103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2"/>
      <c r="B219" s="1033"/>
      <c r="C219" s="1033"/>
      <c r="D219" s="1033"/>
      <c r="E219" s="1033"/>
      <c r="F219" s="103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2"/>
      <c r="B220" s="1033"/>
      <c r="C220" s="1033"/>
      <c r="D220" s="1033"/>
      <c r="E220" s="1033"/>
      <c r="F220" s="103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2"/>
      <c r="B221" s="1033"/>
      <c r="C221" s="1033"/>
      <c r="D221" s="1033"/>
      <c r="E221" s="1033"/>
      <c r="F221" s="103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2"/>
      <c r="B222" s="1033"/>
      <c r="C222" s="1033"/>
      <c r="D222" s="1033"/>
      <c r="E222" s="1033"/>
      <c r="F222" s="103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2"/>
      <c r="B223" s="1033"/>
      <c r="C223" s="1033"/>
      <c r="D223" s="1033"/>
      <c r="E223" s="1033"/>
      <c r="F223" s="103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2"/>
      <c r="B224" s="1033"/>
      <c r="C224" s="1033"/>
      <c r="D224" s="1033"/>
      <c r="E224" s="1033"/>
      <c r="F224" s="103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2"/>
      <c r="B225" s="1033"/>
      <c r="C225" s="1033"/>
      <c r="D225" s="1033"/>
      <c r="E225" s="1033"/>
      <c r="F225" s="103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2"/>
      <c r="B229" s="1033"/>
      <c r="C229" s="1033"/>
      <c r="D229" s="1033"/>
      <c r="E229" s="1033"/>
      <c r="F229" s="103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2"/>
      <c r="B230" s="1033"/>
      <c r="C230" s="1033"/>
      <c r="D230" s="1033"/>
      <c r="E230" s="1033"/>
      <c r="F230" s="103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2"/>
      <c r="B231" s="1033"/>
      <c r="C231" s="1033"/>
      <c r="D231" s="1033"/>
      <c r="E231" s="1033"/>
      <c r="F231" s="103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2"/>
      <c r="B232" s="1033"/>
      <c r="C232" s="1033"/>
      <c r="D232" s="1033"/>
      <c r="E232" s="1033"/>
      <c r="F232" s="103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2"/>
      <c r="B233" s="1033"/>
      <c r="C233" s="1033"/>
      <c r="D233" s="1033"/>
      <c r="E233" s="1033"/>
      <c r="F233" s="103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2"/>
      <c r="B234" s="1033"/>
      <c r="C234" s="1033"/>
      <c r="D234" s="1033"/>
      <c r="E234" s="1033"/>
      <c r="F234" s="103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2"/>
      <c r="B235" s="1033"/>
      <c r="C235" s="1033"/>
      <c r="D235" s="1033"/>
      <c r="E235" s="1033"/>
      <c r="F235" s="103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2"/>
      <c r="B236" s="1033"/>
      <c r="C236" s="1033"/>
      <c r="D236" s="1033"/>
      <c r="E236" s="1033"/>
      <c r="F236" s="103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2"/>
      <c r="B237" s="1033"/>
      <c r="C237" s="1033"/>
      <c r="D237" s="1033"/>
      <c r="E237" s="1033"/>
      <c r="F237" s="103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2"/>
      <c r="B238" s="1033"/>
      <c r="C238" s="1033"/>
      <c r="D238" s="1033"/>
      <c r="E238" s="1033"/>
      <c r="F238" s="103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2"/>
      <c r="B242" s="1033"/>
      <c r="C242" s="1033"/>
      <c r="D242" s="1033"/>
      <c r="E242" s="1033"/>
      <c r="F242" s="103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2"/>
      <c r="B243" s="1033"/>
      <c r="C243" s="1033"/>
      <c r="D243" s="1033"/>
      <c r="E243" s="1033"/>
      <c r="F243" s="103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2"/>
      <c r="B244" s="1033"/>
      <c r="C244" s="1033"/>
      <c r="D244" s="1033"/>
      <c r="E244" s="1033"/>
      <c r="F244" s="103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2"/>
      <c r="B245" s="1033"/>
      <c r="C245" s="1033"/>
      <c r="D245" s="1033"/>
      <c r="E245" s="1033"/>
      <c r="F245" s="103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2"/>
      <c r="B246" s="1033"/>
      <c r="C246" s="1033"/>
      <c r="D246" s="1033"/>
      <c r="E246" s="1033"/>
      <c r="F246" s="103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2"/>
      <c r="B247" s="1033"/>
      <c r="C247" s="1033"/>
      <c r="D247" s="1033"/>
      <c r="E247" s="1033"/>
      <c r="F247" s="103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2"/>
      <c r="B248" s="1033"/>
      <c r="C248" s="1033"/>
      <c r="D248" s="1033"/>
      <c r="E248" s="1033"/>
      <c r="F248" s="103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2"/>
      <c r="B249" s="1033"/>
      <c r="C249" s="1033"/>
      <c r="D249" s="1033"/>
      <c r="E249" s="1033"/>
      <c r="F249" s="103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2"/>
      <c r="B250" s="1033"/>
      <c r="C250" s="1033"/>
      <c r="D250" s="1033"/>
      <c r="E250" s="1033"/>
      <c r="F250" s="103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2"/>
      <c r="B251" s="1033"/>
      <c r="C251" s="1033"/>
      <c r="D251" s="1033"/>
      <c r="E251" s="1033"/>
      <c r="F251" s="103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2"/>
      <c r="B255" s="1033"/>
      <c r="C255" s="1033"/>
      <c r="D255" s="1033"/>
      <c r="E255" s="1033"/>
      <c r="F255" s="103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2"/>
      <c r="B256" s="1033"/>
      <c r="C256" s="1033"/>
      <c r="D256" s="1033"/>
      <c r="E256" s="1033"/>
      <c r="F256" s="103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2"/>
      <c r="B257" s="1033"/>
      <c r="C257" s="1033"/>
      <c r="D257" s="1033"/>
      <c r="E257" s="1033"/>
      <c r="F257" s="103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2"/>
      <c r="B258" s="1033"/>
      <c r="C258" s="1033"/>
      <c r="D258" s="1033"/>
      <c r="E258" s="1033"/>
      <c r="F258" s="103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2"/>
      <c r="B259" s="1033"/>
      <c r="C259" s="1033"/>
      <c r="D259" s="1033"/>
      <c r="E259" s="1033"/>
      <c r="F259" s="103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2"/>
      <c r="B260" s="1033"/>
      <c r="C260" s="1033"/>
      <c r="D260" s="1033"/>
      <c r="E260" s="1033"/>
      <c r="F260" s="103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2"/>
      <c r="B261" s="1033"/>
      <c r="C261" s="1033"/>
      <c r="D261" s="1033"/>
      <c r="E261" s="1033"/>
      <c r="F261" s="103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2"/>
      <c r="B262" s="1033"/>
      <c r="C262" s="1033"/>
      <c r="D262" s="1033"/>
      <c r="E262" s="1033"/>
      <c r="F262" s="103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2"/>
      <c r="B263" s="1033"/>
      <c r="C263" s="1033"/>
      <c r="D263" s="1033"/>
      <c r="E263" s="1033"/>
      <c r="F263" s="103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2"/>
      <c r="B264" s="1033"/>
      <c r="C264" s="1033"/>
      <c r="D264" s="1033"/>
      <c r="E264" s="1033"/>
      <c r="F264" s="103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顕(sugiyama-akira)</dc:creator>
  <cp:lastModifiedBy>厚生労働省ネットワークシステム</cp:lastModifiedBy>
  <cp:lastPrinted>2021-05-18T04:31:52Z</cp:lastPrinted>
  <dcterms:created xsi:type="dcterms:W3CDTF">2012-03-13T00:50:25Z</dcterms:created>
  <dcterms:modified xsi:type="dcterms:W3CDTF">2021-06-28T04:41:41Z</dcterms:modified>
</cp:coreProperties>
</file>