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外\提出用\"/>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35" i="3"/>
  <c r="AY417" i="3"/>
  <c r="AY255" i="3"/>
  <c r="AY369" i="3"/>
  <c r="AY134" i="3"/>
  <c r="AY271"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<sst xmlns="http://schemas.openxmlformats.org/spreadsheetml/2006/main" count="3040" uniqueCount="780">
  <si>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</si>
  <si>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</si>
  <si>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</si>
  <si>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</si>
  <si>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</si>
  <si>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</si>
  <si>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</si>
  <si>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</si>
  <si>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</si>
  <si>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</si>
  <si>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</si>
  <si>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</si>
  <si>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</si>
  <si>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</si>
  <si>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</si>
  <si>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</si>
  <si>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</si>
  <si>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</si>
  <si>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</si>
  <si>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</si>
  <si>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</si>
  <si>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</si>
  <si>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</si>
  <si>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</si>
  <si>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</si>
  <si>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</si>
  <si>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</si>
  <si>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</si>
  <si>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</si>
  <si>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</si>
  <si>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</si>
  <si>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</si>
  <si>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</si>
  <si>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</si>
  <si>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</si>
  <si>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</si>
  <si>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</si>
  <si>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</si>
  <si>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</si>
  <si>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</si>
  <si>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</si>
  <si>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</si>
  <si>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</si>
  <si>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</si>
  <si>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</si>
  <si>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</si>
  <si>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</si>
  <si>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</si>
  <si>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</si>
  <si>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</si>
  <si>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</si>
  <si>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</si>
  <si>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</si>
  <si>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</si>
  <si>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</si>
  <si>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</si>
  <si>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</si>
  <si>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</si>
  <si>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</si>
  <si>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</si>
  <si>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</si>
  <si>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</si>
  <si>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</si>
  <si>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</si>
  <si>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</si>
  <si>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</si>
  <si>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</si>
  <si>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</si>
  <si>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</si>
  <si>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</si>
  <si>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</si>
  <si>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</si>
  <si>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</si>
  <si>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</si>
  <si>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</si>
  <si>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</si>
  <si>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</si>
  <si>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</si>
  <si>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</si>
  <si>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</si>
  <si>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</si>
  <si>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</si>
  <si>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</si>
  <si>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</si>
  <si>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</si>
  <si>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</si>
  <si>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</si>
  <si>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</si>
  <si>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</si>
  <si>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</si>
  <si>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</si>
  <si>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</si>
  <si>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</si>
  <si>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</si>
  <si>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</si>
  <si>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</si>
  <si>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</si>
  <si>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</si>
  <si>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</si>
  <si>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</si>
  <si>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</si>
  <si>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</si>
  <si>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</si>
  <si>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</si>
  <si>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</si>
  <si>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</si>
  <si>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</si>
  <si>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</si>
  <si>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</si>
  <si>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</si>
  <si>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</si>
  <si>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</si>
  <si>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</si>
  <si>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</si>
  <si>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</si>
  <si>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</si>
  <si>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</si>
  <si>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</si>
  <si>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</si>
  <si>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</si>
  <si>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</si>
  <si>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</si>
  <si>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</si>
  <si>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</si>
  <si>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</si>
  <si>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</si>
  <si>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</si>
  <si>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</si>
  <si>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</si>
  <si>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</si>
  <si>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</si>
  <si>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</si>
  <si>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</si>
  <si>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</si>
  <si>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</si>
  <si>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</si>
  <si>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</si>
  <si>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</si>
  <si>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</si>
  <si>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</si>
  <si>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</si>
  <si>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</si>
  <si>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</si>
  <si>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</si>
  <si>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</si>
  <si>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</si>
  <si>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</si>
  <si>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</si>
  <si>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</si>
  <si>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</si>
  <si>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</si>
  <si>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</si>
  <si>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</si>
  <si>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</si>
  <si>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</si>
  <si>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</si>
  <si>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</si>
  <si>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</si>
  <si>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</si>
  <si>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</si>
  <si>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</si>
  <si>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</si>
  <si>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</si>
  <si>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</si>
  <si>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</si>
  <si>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</si>
  <si>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</si>
  <si>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</si>
  <si>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</si>
  <si>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</si>
  <si>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</si>
  <si>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</si>
  <si>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</si>
  <si>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</si>
  <si>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</si>
  <si>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</si>
  <si>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</si>
  <si>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</si>
  <si>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</si>
  <si>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</si>
  <si>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</si>
  <si>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</si>
  <si>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</si>
  <si>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</si>
  <si>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</si>
  <si>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</si>
  <si>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</si>
  <si>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</si>
  <si>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</si>
  <si>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</si>
  <si>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</si>
  <si>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</si>
  <si>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</si>
  <si>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</si>
  <si>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</si>
  <si>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</si>
  <si>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</si>
  <si>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</si>
  <si>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</si>
  <si>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</si>
  <si>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</si>
  <si>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</si>
  <si>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</si>
  <si>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</si>
  <si>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</si>
  <si>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</si>
  <si>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</si>
  <si>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</si>
  <si>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</si>
  <si>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</si>
  <si>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</si>
  <si>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</si>
  <si>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</si>
  <si>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</si>
  <si>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</si>
  <si>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</si>
  <si>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</si>
  <si>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</si>
  <si>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</si>
  <si>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</si>
  <si>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</si>
  <si>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</si>
  <si>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</si>
  <si>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</si>
  <si>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</si>
  <si>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</si>
  <si>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</si>
  <si>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</si>
  <si>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</si>
  <si>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</si>
  <si>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</si>
  <si>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</si>
  <si>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</si>
  <si>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</si>
  <si>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</si>
  <si>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</si>
  <si>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</si>
  <si>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</si>
  <si>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</si>
  <si>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</si>
  <si>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</si>
  <si>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</si>
  <si>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</si>
  <si>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</si>
  <si>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</si>
  <si>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</si>
  <si>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</si>
  <si>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</si>
  <si>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</si>
  <si>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</si>
  <si>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</si>
  <si>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</si>
  <si>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</si>
  <si>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</si>
  <si>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</si>
  <si>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</si>
  <si>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</si>
  <si>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</si>
  <si>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</si>
  <si>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</si>
  <si>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</si>
  <si>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</si>
  <si>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</si>
  <si>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</si>
  <si>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</si>
  <si>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</si>
  <si>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</si>
  <si>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</si>
  <si>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</si>
  <si>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</si>
  <si>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</si>
  <si>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</si>
  <si>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</si>
  <si>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</si>
  <si>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</si>
  <si>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</si>
  <si>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</si>
  <si>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</si>
  <si>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</si>
  <si>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</si>
  <si>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</si>
  <si>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</si>
  <si>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</si>
  <si>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</si>
  <si>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</si>
  <si>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</si>
  <si>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</si>
  <si>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</si>
  <si>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</si>
  <si>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</si>
  <si>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</si>
  <si>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</si>
  <si>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</si>
  <si>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</si>
  <si>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</si>
  <si>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</si>
  <si>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</si>
  <si>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</si>
  <si>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</si>
  <si>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</si>
  <si>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</si>
  <si>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</si>
  <si>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</si>
  <si>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</si>
  <si>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</si>
  <si>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</si>
  <si>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</si>
  <si>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</si>
  <si>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</si>
  <si>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</si>
  <si>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</si>
  <si>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</si>
  <si>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</si>
  <si>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</si>
  <si>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</si>
  <si>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</si>
  <si>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</si>
  <si>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</si>
  <si>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</si>
  <si>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</si>
  <si>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</si>
  <si>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</si>
  <si>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</si>
  <si>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</si>
  <si>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</si>
  <si>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</si>
  <si>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</si>
  <si>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</si>
  <si>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</si>
  <si>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</si>
  <si>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</si>
  <si>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</si>
  <si>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</si>
  <si>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</si>
  <si>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</si>
  <si>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</si>
  <si>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</si>
  <si>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</si>
  <si>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</si>
  <si>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</si>
  <si>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</si>
  <si>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</si>
  <si>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</si>
  <si>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</si>
  <si>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</si>
  <si>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</si>
  <si>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</si>
  <si>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</si>
  <si>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</si>
  <si>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</si>
  <si>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</si>
  <si>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</si>
  <si>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</si>
  <si>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</si>
  <si>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</si>
  <si>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</si>
  <si>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</si>
  <si>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</si>
  <si>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</si>
  <si>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</si>
  <si>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</si>
  <si>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</si>
  <si>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</si>
  <si>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</si>
  <si>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</si>
  <si>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</si>
  <si>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</si>
  <si>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</si>
  <si>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</si>
  <si>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</si>
  <si>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</si>
  <si>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</si>
  <si>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</si>
  <si>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</si>
  <si>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</si>
  <si>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</si>
  <si>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</si>
  <si>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</si>
  <si>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</si>
  <si>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</si>
  <si>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</si>
  <si>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</si>
  <si>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</si>
  <si>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</si>
  <si>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</si>
  <si>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</si>
  <si>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</si>
  <si>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</si>
  <si>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</si>
  <si>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</si>
  <si>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</si>
  <si>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</si>
  <si>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</si>
  <si>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</si>
  <si>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</si>
  <si>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</si>
  <si>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</si>
  <si>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</si>
  <si>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</si>
  <si>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</si>
  <si>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</si>
  <si>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</si>
  <si>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</si>
  <si>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</si>
  <si>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</si>
  <si>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</si>
  <si>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</si>
  <si>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</si>
  <si>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</si>
  <si>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</si>
  <si>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</si>
  <si>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</si>
  <si>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</si>
  <si>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</si>
  <si>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</si>
  <si>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</si>
  <si>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</si>
  <si>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</si>
  <si>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</si>
  <si>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</si>
  <si>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</si>
  <si>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</si>
  <si>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</si>
  <si>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</si>
  <si>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</si>
  <si>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</si>
  <si>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</si>
  <si>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</si>
  <si>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</si>
  <si>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</si>
  <si>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</si>
  <si>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</si>
  <si>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</si>
  <si>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</si>
  <si>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</si>
  <si>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</si>
  <si>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</si>
  <si>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</si>
  <si>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</si>
  <si>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</si>
  <si>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</si>
  <si>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</si>
  <si>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</si>
  <si>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</si>
  <si>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</si>
  <si>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</si>
  <si>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</si>
  <si>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</si>
  <si>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</si>
  <si>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</si>
  <si>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</si>
  <si>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</si>
  <si>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</si>
  <si>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</si>
  <si>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</si>
  <si>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</si>
  <si>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</si>
  <si>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</si>
  <si>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</si>
  <si>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</si>
  <si>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</si>
  <si>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</si>
  <si>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</si>
  <si>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</si>
  <si>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</si>
  <si>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</si>
  <si>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</si>
  <si>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</si>
  <si>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</si>
  <si>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</si>
  <si>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</si>
  <si>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</si>
  <si>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</si>
  <si>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</si>
  <si>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</si>
  <si>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</si>
  <si>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</si>
  <si>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</si>
  <si>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</si>
  <si>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</si>
  <si>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</si>
  <si>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</si>
  <si>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</si>
  <si>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</si>
  <si>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</si>
  <si>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</si>
  <si>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</si>
  <si>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</si>
  <si>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</si>
  <si>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</si>
  <si>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</si>
  <si>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</si>
  <si>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</si>
  <si>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</si>
  <si>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</si>
  <si>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</si>
  <si>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</si>
  <si>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</si>
  <si>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</si>
  <si>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</si>
  <si>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</si>
  <si>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</si>
  <si>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</si>
  <si>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</si>
  <si>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</si>
  <si>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</si>
  <si>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</si>
  <si>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</si>
  <si>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</si>
  <si>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</si>
  <si>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</si>
  <si>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</si>
  <si>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</si>
  <si>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</si>
  <si>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</si>
  <si>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</si>
  <si>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</si>
  <si>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</si>
  <si>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</si>
  <si>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</si>
  <si>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</si>
  <si>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</si>
  <si>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</si>
  <si>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</si>
  <si>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</si>
  <si>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</si>
  <si>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</si>
  <si>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</si>
  <si>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</si>
  <si>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</si>
  <si>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</si>
  <si>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</si>
  <si>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</si>
  <si>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</si>
  <si>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</si>
  <si>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</si>
  <si>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</si>
  <si>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</si>
  <si>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</si>
  <si>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</si>
  <si>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</si>
  <si>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</si>
  <si>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</si>
  <si>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</si>
  <si>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</si>
  <si>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</si>
  <si>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</si>
  <si>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</si>
  <si>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</si>
  <si>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</si>
  <si>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</si>
  <si>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</si>
  <si>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</si>
  <si>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</si>
  <si>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</si>
  <si>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</si>
  <si>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</si>
  <si>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</si>
  <si>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</si>
  <si>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</si>
  <si>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</si>
  <si>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</si>
  <si>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</si>
  <si>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</si>
  <si>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</si>
  <si>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</si>
  <si>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</si>
  <si>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</si>
  <si>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</si>
  <si>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</si>
  <si>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</si>
  <si>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</si>
  <si>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</si>
  <si>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</si>
  <si>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</si>
  <si>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</si>
  <si>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</si>
  <si>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</si>
  <si>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</si>
  <si>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</si>
  <si>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</si>
  <si>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</si>
  <si>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</si>
  <si>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</si>
  <si>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</si>
  <si>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</si>
  <si>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</si>
  <si>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</si>
  <si>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</si>
  <si>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</si>
  <si>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</si>
  <si>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</si>
  <si>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</si>
  <si>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</si>
  <si>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</si>
  <si>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</si>
  <si>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</si>
  <si>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</si>
  <si>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</si>
  <si>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</si>
  <si>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</si>
  <si>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</si>
  <si>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</si>
  <si>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</si>
  <si>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</si>
  <si>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</si>
  <si>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</si>
  <si>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</si>
  <si>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</si>
  <si>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</si>
  <si>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</si>
  <si>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</si>
  <si>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</si>
  <si>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</si>
  <si>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</si>
  <si>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</si>
  <si>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</si>
  <si>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</si>
  <si>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</si>
  <si>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</si>
  <si>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</si>
  <si>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</si>
  <si>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</si>
  <si>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</si>
  <si>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</si>
  <si>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</si>
  <si>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</si>
  <si>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</si>
  <si>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</si>
  <si>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</si>
  <si>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</si>
  <si>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</si>
  <si>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</si>
  <si>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</si>
  <si>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</si>
  <si>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</si>
  <si>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</si>
  <si>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</si>
  <si>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</si>
  <si>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</si>
  <si>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</si>
  <si>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</si>
  <si>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</si>
  <si>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</si>
  <si>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</si>
  <si>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</si>
  <si>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</si>
  <si>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</si>
  <si>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</si>
  <si>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</si>
  <si>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</si>
  <si>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</si>
  <si>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</si>
  <si>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</si>
  <si>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</si>
  <si>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</si>
  <si>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</si>
  <si>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</si>
  <si>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</si>
  <si>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</si>
  <si>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</si>
  <si>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</si>
  <si>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</si>
  <si>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</si>
  <si>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</si>
  <si>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</si>
  <si>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</si>
  <si>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</si>
  <si>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</si>
  <si>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</si>
  <si>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</si>
  <si>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</si>
  <si>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</si>
  <si>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</si>
  <si>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</si>
  <si>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</si>
  <si>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</si>
  <si>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</si>
  <si>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</si>
  <si>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</si>
  <si>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</si>
  <si>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</si>
  <si>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</si>
  <si>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</si>
  <si>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</si>
  <si>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</si>
  <si>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</si>
  <si>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</si>
  <si>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</si>
  <si>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</si>
  <si>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</si>
  <si>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</si>
  <si>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</si>
  <si>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</si>
  <si>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</si>
  <si>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</si>
  <si>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</si>
  <si>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</si>
  <si>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</si>
  <si>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</si>
  <si>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</si>
  <si>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</si>
  <si>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</si>
  <si>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</si>
  <si>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</si>
  <si>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</si>
  <si>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</si>
  <si>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</si>
  <si>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</si>
  <si>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</si>
  <si>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</si>
  <si>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</si>
  <si>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中小企業退職金共済等事業に必要な経費（労災勘定）</t>
  </si>
  <si>
    <t>雇用環境・均等局</t>
  </si>
  <si>
    <t>勤労者生活課長
鈴木　一光</t>
  </si>
  <si>
    <t>昭和63年度</t>
  </si>
  <si>
    <t>終了予定なし</t>
  </si>
  <si>
    <t>勤労者生活課</t>
  </si>
  <si>
    <t>労働者災害補償保険法第29条第１項第３号</t>
  </si>
  <si>
    <t>独立行政法人勤労者退職金共済機構中期目標・中期計画（第４期）</t>
  </si>
  <si>
    <t>・中小企業退職金共済掛金助成費及び基幹的業務に係る事務的経費
　中小企業退職金共済制度は、独立行政法人勤労者退職金共済機構において、中小企業を対象として退職金共済事業を運営するものであり、事業主の相互扶助の仕組みと国の援助によって、独力では退職金制度を設けることが困難な中小企業者に退職金制度を確立しようとするものである。</t>
  </si>
  <si>
    <t>・中小企業退職金共済掛金助成費及び基幹的業務に係る事務的経費
   独立行政法人勤労者退職金共済機構の行う一般の中小企業退職金共済制度の掛金助成及び基幹的業務に係る事務的経費の財源に充てるため、同機構に対し補助金の交付を行う。</t>
  </si>
  <si>
    <t>-</t>
  </si>
  <si>
    <t>中小企業退職金共済事業費等補助金</t>
  </si>
  <si>
    <t>人</t>
  </si>
  <si>
    <t>業務実績等報告書</t>
  </si>
  <si>
    <t>訪問件数</t>
  </si>
  <si>
    <t>円/人</t>
  </si>
  <si>
    <t>X/Y</t>
    <phoneticPr fontId="5"/>
  </si>
  <si>
    <t>1,244,418千円/
377,908人</t>
  </si>
  <si>
    <t>1,224,672千円/
383,483人</t>
  </si>
  <si>
    <t>働き方改革により多様で柔軟な働き方を実現するとともに、勤労者生活の充実を図ること（Ⅳ-３）</t>
  </si>
  <si>
    <t>豊かで安定した勤労者生活の実現を図ること（Ⅳ-３-２）</t>
  </si>
  <si>
    <t>中小企業退職金共済制度での新規被共済者数</t>
  </si>
  <si>
    <t>中小企業退職金共済等事業に必要な経費（雇用勘定）</t>
  </si>
  <si>
    <t>600</t>
  </si>
  <si>
    <t>536</t>
  </si>
  <si>
    <t>441</t>
  </si>
  <si>
    <t>451</t>
  </si>
  <si>
    <t>464</t>
  </si>
  <si>
    <t>463</t>
  </si>
  <si>
    <t>466</t>
  </si>
  <si>
    <t>492</t>
  </si>
  <si>
    <t>○</t>
  </si>
  <si>
    <t>‐</t>
  </si>
  <si>
    <t>無</t>
  </si>
  <si>
    <t>－</t>
    <phoneticPr fontId="5"/>
  </si>
  <si>
    <t>助成費</t>
    <rPh sb="0" eb="3">
      <t>ジョセイヒ</t>
    </rPh>
    <phoneticPr fontId="5"/>
  </si>
  <si>
    <t>新規加入掛金助成費</t>
    <phoneticPr fontId="5"/>
  </si>
  <si>
    <t>事業費</t>
    <rPh sb="0" eb="3">
      <t>ジギョウヒ</t>
    </rPh>
    <phoneticPr fontId="5"/>
  </si>
  <si>
    <t>基幹的業務に係る事務的経費</t>
    <phoneticPr fontId="5"/>
  </si>
  <si>
    <t>A.独立行政法人勤労者退職金共済機構</t>
    <phoneticPr fontId="5"/>
  </si>
  <si>
    <t>独立行政法人勤労者退職金共済機構</t>
    <phoneticPr fontId="5"/>
  </si>
  <si>
    <t>中小企業退職金共済制度に係る共済契約の締結、掛金収納、退職金の支給等の業務等</t>
    <phoneticPr fontId="5"/>
  </si>
  <si>
    <t>補助金等交付</t>
  </si>
  <si>
    <t>620,942千円/325,000人</t>
    <rPh sb="7" eb="9">
      <t>センエン</t>
    </rPh>
    <rPh sb="17" eb="18">
      <t>ニン</t>
    </rPh>
    <phoneticPr fontId="5"/>
  </si>
  <si>
    <t>厚労</t>
  </si>
  <si>
    <t xml:space="preserve">新たに加入する被共済者を331,000人以上とする。
</t>
    <phoneticPr fontId="5"/>
  </si>
  <si>
    <t xml:space="preserve">新規被共済者数
</t>
    <phoneticPr fontId="5"/>
  </si>
  <si>
    <t>X：基幹的業務に係る事務費補助 （一般の中小企業退職金共済）（労災・雇用）
／ Y：新規被共済者数
※掛金助成費についてはコスト計算になじまないため計算式から除いている。　　　　　　　　　　　　</t>
    <phoneticPr fontId="5"/>
  </si>
  <si>
    <t>1,207,596千円/
367,510人</t>
    <rPh sb="9" eb="11">
      <t>センエン</t>
    </rPh>
    <rPh sb="20" eb="21">
      <t>ニン</t>
    </rPh>
    <phoneticPr fontId="5"/>
  </si>
  <si>
    <t>　国の制度である中小企業退職金共済制度は、長期間にわたり安定的に、事業主から退職金の原資となる掛金を収納し、退職者に退職金を給付するものであるから、制度の継続性、資産管理の安全性、給付の確実性といった安定的・継続的な事業運営が不可欠であることから、国が補助を実施すべき事業である。</t>
    <phoneticPr fontId="5"/>
  </si>
  <si>
    <t>　中小企業退職金共済制度は、国の中小企業施策の一環として実施されている退職金制度であり、中小零細企業においては個々の企業が独力で退職金制度を設けることが困難であることから、労働者の福祉の増進を図り、豊かで安定した勤労者生活の実現を図る手段として優先度の高い事業となっている。</t>
    <phoneticPr fontId="5"/>
  </si>
  <si>
    <t>　退職金は、事業主負担でまかなわれるべきものであることから、事業主負担で運営されている労災勘定から補助を行うことは妥当である。</t>
    <phoneticPr fontId="5"/>
  </si>
  <si>
    <t>　中期計画等に基づき、業務運営の効率化に伴う経費削減に努めている。</t>
    <phoneticPr fontId="5"/>
  </si>
  <si>
    <t>　事業実績等をもとに（独）勤労者退職金共済機構で適切に執行されていることを確認している。</t>
    <phoneticPr fontId="5"/>
  </si>
  <si>
    <t>　事業費の使途は、掛金助成及び基幹的業務に関する事務費（人件費、一般管理費を除く）に限定されている。</t>
    <phoneticPr fontId="5"/>
  </si>
  <si>
    <t>　中小企業退職金共済制度は、国の中小企業施策の一環として実施されている退職金制度である。中小零細企業においては個々の企業が独力で退職金制度を設けることが困難であるので、中小企業者の相互扶助の精神に基づく退職金共済制度を確立する必要がある（現に、令和２年度末で、約354万人の被共済者が在籍）。
　また、国の制度である中小企業退職金共済制度は、長期間にわたり安定的に、事業主から退職金の原資となる掛金を収納し、退職者に退職金を給付するものであり、制度の継続性、資産管理の安全性、給付の確実性といった安定的・継続的な事業運営が不可欠であることから、国が補助を行うべき事業であり、国が補助を行わなければ、掛金の増額か退職金の減額によって支出相当分の収入を確保しなければならず、労働者の福祉の増進を図り、豊かで安定した勤労者生活の実現を図るという政策目的の遂行に支障をきたすこととなる。</t>
    <phoneticPr fontId="5"/>
  </si>
  <si>
    <t>　交付先において、一般競争入札の積極的な推進及び退職金未請求対策に係る請求勧奨の外部委託化を進めることでコスト削減を図っている。</t>
    <phoneticPr fontId="5"/>
  </si>
  <si>
    <t>　短期的な景気変動による中小企業における雇用者数の増減と共済者数の増減は、必ずしも時期的に連動するものではないため、被共済者数を増加させることを成果目標として設定することが適切であり、成果実績も概ねこれに見合ったものとなっている。（目標に対する成果実績111.0%）</t>
    <phoneticPr fontId="5"/>
  </si>
  <si>
    <t>　中小企業退職金共済制度は、（独）勤労者退職金共済機構でのみ実施できるものであり、成果実績及び活動実績を踏まえて実効性が高い手段となっている。</t>
    <phoneticPr fontId="5"/>
  </si>
  <si>
    <t>　新規加入被共済者数に係る目標を達成し、広く中小企業退職金共済制度を周知するため、厚生労働省と勤労者退職金共済機構が連携することにより、一層効果的な加入促進活動に取り組む必要が認められる。</t>
    <phoneticPr fontId="5"/>
  </si>
  <si>
    <t>　労働災害の防止に資するものについては労災勘定で、雇用の安定に資するものについては雇用勘定により支出している。</t>
    <rPh sb="1" eb="3">
      <t>ロウドウ</t>
    </rPh>
    <rPh sb="3" eb="5">
      <t>サイガイ</t>
    </rPh>
    <rPh sb="6" eb="8">
      <t>ボウシ</t>
    </rPh>
    <rPh sb="9" eb="10">
      <t>シ</t>
    </rPh>
    <phoneticPr fontId="5"/>
  </si>
  <si>
    <t>-</t>
    <phoneticPr fontId="5"/>
  </si>
  <si>
    <t>点検対象外</t>
    <rPh sb="0" eb="5">
      <t>テンケンタイショウガイ</t>
    </rPh>
    <phoneticPr fontId="5"/>
  </si>
  <si>
    <t>中小企業退職金共済制度は、中小企業を対象として退職金共済事業を運営するものであり、事業主の相互扶助の仕組みと国の援助によって、独力では退職金制度を設けることが困難な中小企業者に退職金制度を確立しようとするものである。この交付等を行うことで、中小企業退職金共済事業で、より効果的な加入促進と適切な制度運営を行うことができる。また、中小企業退職金共済制度の在籍被共済者数が増加し、一層の中小企業の従業員の福祉の増進と中小企業の振興を図ることができる。</t>
    <phoneticPr fontId="5"/>
  </si>
  <si>
    <t>普及推進員等1人当たりの未加入企業に対する訪問件数を平均月15件以上とする。　</t>
    <phoneticPr fontId="5"/>
  </si>
  <si>
    <t>　本事業は、国費投入の必要性があり、事業の効率性について問題がないことが認められる。成果実績について令和２年度は目標を達成した（達成率111.0%）。活動実績については、新型コロナウィルス感染症拡大防止の観点から、相手方が対面での訪問を希望しない場合には電話及び文書での加入勧奨に代えたため、普及推進員等１人あたりの訪問件数は平均月14.1件となり目標未達成となった（達成率94.0％）ものの、電話及び文書での加入勧奨を取り入れた結果、普及推進員等１人あたりの加入勧奨件数は平均月16.0件となった。事業の有効性も認められ事業実施の必要があることから、引き続き適切な予算編成を行う。</t>
    <rPh sb="184" eb="187">
      <t>タッセイリツ</t>
    </rPh>
    <phoneticPr fontId="5"/>
  </si>
  <si>
    <t>×</t>
  </si>
  <si>
    <t>　新型コロナウィルス感染症拡大防止の観点から、相手方が対面での訪問を希望しない場合には電話及び文書での加入勧奨に代えたため、普及推進員等１人あたりの訪問件数は平均月14.1件となり目標未達成となった。（見込みに対する活動実績94.0％）
　なお、電話及び文書での加入勧奨を取り入れた結果、普及推進員等１人あたりの加入勧奨件数は平均月16.0件となった。</t>
    <rPh sb="62" eb="64">
      <t>フキュウ</t>
    </rPh>
    <rPh sb="64" eb="67">
      <t>スイシンイン</t>
    </rPh>
    <rPh sb="67" eb="68">
      <t>トウ</t>
    </rPh>
    <rPh sb="69" eb="70">
      <t>ニン</t>
    </rPh>
    <rPh sb="74" eb="76">
      <t>ホウモン</t>
    </rPh>
    <rPh sb="76" eb="78">
      <t>ケンスウ</t>
    </rPh>
    <rPh sb="79" eb="81">
      <t>ヘイキン</t>
    </rPh>
    <rPh sb="81" eb="82">
      <t>ツキ</t>
    </rPh>
    <rPh sb="86" eb="87">
      <t>ケン</t>
    </rPh>
    <rPh sb="101" eb="103">
      <t>ミコ</t>
    </rPh>
    <rPh sb="105" eb="106">
      <t>タイ</t>
    </rPh>
    <rPh sb="108" eb="110">
      <t>カツドウ</t>
    </rPh>
    <rPh sb="110" eb="112">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</si>
</sst>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748</xdr:row>
      <xdr:rowOff>0</xdr:rowOff>
    </xdr:from>
    <xdr:to>
      <xdr:col>29</xdr:col>
      <xdr:colOff>22423</xdr:colOff>
      <xdr:row>748</xdr:row>
      <xdr:rowOff>342490</xdr:rowOff>
    </xdr:to>
    <xdr:sp macro="" textlink="">
      <xdr:nvSpPr>
        <xdr:cNvPr id="2" name="正方形/長方形 1"/>
        <xdr:cNvSpPr/>
      </xdr:nvSpPr>
      <xdr:spPr>
        <a:xfrm>
          <a:off x="2041071" y="43760571"/>
          <a:ext cx="3900459" cy="3424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中小企業退職金共済掛金助成費</a:t>
          </a:r>
        </a:p>
      </xdr:txBody>
    </xdr:sp>
    <xdr:clientData/>
  </xdr:twoCellAnchor>
  <xdr:twoCellAnchor>
    <xdr:from>
      <xdr:col>13</xdr:col>
      <xdr:colOff>5496</xdr:colOff>
      <xdr:row>749</xdr:row>
      <xdr:rowOff>133296</xdr:rowOff>
    </xdr:from>
    <xdr:to>
      <xdr:col>41</xdr:col>
      <xdr:colOff>53245</xdr:colOff>
      <xdr:row>757</xdr:row>
      <xdr:rowOff>117340</xdr:rowOff>
    </xdr:to>
    <xdr:grpSp>
      <xdr:nvGrpSpPr>
        <xdr:cNvPr id="3" name="グループ化 63"/>
        <xdr:cNvGrpSpPr>
          <a:grpSpLocks/>
        </xdr:cNvGrpSpPr>
      </xdr:nvGrpSpPr>
      <xdr:grpSpPr bwMode="auto">
        <a:xfrm>
          <a:off x="2578483" y="47671705"/>
          <a:ext cx="5589567" cy="2754953"/>
          <a:chOff x="1474307" y="21181430"/>
          <a:chExt cx="3502976" cy="3010367"/>
        </a:xfrm>
      </xdr:grpSpPr>
      <xdr:sp macro="" textlink="">
        <xdr:nvSpPr>
          <xdr:cNvPr id="4" name="テキスト ボックス 3"/>
          <xdr:cNvSpPr txBox="1"/>
        </xdr:nvSpPr>
        <xdr:spPr bwMode="auto">
          <a:xfrm>
            <a:off x="1474307" y="21181430"/>
            <a:ext cx="3479309" cy="91155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100"/>
              <a:t>【</a:t>
            </a:r>
            <a:r>
              <a:rPr kumimoji="1" lang="ja-JP" altLang="en-US" sz="1100"/>
              <a:t>中小企業退職金共済掛金助成費及び基幹的業務に係る事務的経費</a:t>
            </a:r>
            <a:r>
              <a:rPr kumimoji="1" lang="en-US" altLang="ja-JP" sz="1100"/>
              <a:t>】</a:t>
            </a:r>
          </a:p>
          <a:p>
            <a:pPr algn="ctr"/>
            <a:r>
              <a:rPr kumimoji="1" lang="ja-JP" altLang="en-US" sz="1100"/>
              <a:t>厚生労働省</a:t>
            </a:r>
            <a:endParaRPr kumimoji="1" lang="en-US" altLang="ja-JP" sz="1100"/>
          </a:p>
          <a:p>
            <a:pPr algn="ctr"/>
            <a:r>
              <a:rPr kumimoji="1" lang="ja-JP" altLang="en-US" sz="1100">
                <a:solidFill>
                  <a:schemeClr val="tx1"/>
                </a:solidFill>
              </a:rPr>
              <a:t>２，０９２百万円</a:t>
            </a:r>
            <a:endParaRPr kumimoji="1" lang="ja-JP" altLang="en-US" sz="1100"/>
          </a:p>
        </xdr:txBody>
      </xdr:sp>
      <xdr:grpSp>
        <xdr:nvGrpSpPr>
          <xdr:cNvPr id="5" name="グループ化 44"/>
          <xdr:cNvGrpSpPr>
            <a:grpSpLocks/>
          </xdr:cNvGrpSpPr>
        </xdr:nvGrpSpPr>
        <xdr:grpSpPr bwMode="auto">
          <a:xfrm>
            <a:off x="1503892" y="22200169"/>
            <a:ext cx="3473391" cy="1991628"/>
            <a:chOff x="1503892" y="22200169"/>
            <a:chExt cx="3473391" cy="1991628"/>
          </a:xfrm>
        </xdr:grpSpPr>
        <xdr:cxnSp macro="">
          <xdr:nvCxnSpPr>
            <xdr:cNvPr id="6" name="直線矢印コネクタ 5"/>
            <xdr:cNvCxnSpPr/>
          </xdr:nvCxnSpPr>
          <xdr:spPr bwMode="auto">
            <a:xfrm>
              <a:off x="3172541" y="22395126"/>
              <a:ext cx="0" cy="4873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xdr:cNvSpPr txBox="1"/>
          </xdr:nvSpPr>
          <xdr:spPr bwMode="auto">
            <a:xfrm>
              <a:off x="1503892" y="23257829"/>
              <a:ext cx="3473391" cy="597624"/>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100"/>
                <a:t>Ａ　独立行政法人勤労者退職金共済機構　　</a:t>
              </a:r>
              <a:endParaRPr kumimoji="1" lang="en-US" altLang="ja-JP" sz="1100"/>
            </a:p>
            <a:p>
              <a:pPr algn="ctr">
                <a:lnSpc>
                  <a:spcPts val="1500"/>
                </a:lnSpc>
              </a:pPr>
              <a:r>
                <a:rPr kumimoji="1" lang="ja-JP" altLang="en-US" sz="1100"/>
                <a:t>　２，０９２</a:t>
              </a:r>
              <a:r>
                <a:rPr kumimoji="1" lang="ja-JP" altLang="en-US" sz="1100">
                  <a:solidFill>
                    <a:schemeClr val="tx1"/>
                  </a:solidFill>
                </a:rPr>
                <a:t>百万円</a:t>
              </a:r>
              <a:endParaRPr kumimoji="1" lang="ja-JP" altLang="en-US" sz="1100"/>
            </a:p>
          </xdr:txBody>
        </xdr:sp>
        <xdr:sp macro="" textlink="">
          <xdr:nvSpPr>
            <xdr:cNvPr id="8" name="テキスト ボックス 7"/>
            <xdr:cNvSpPr txBox="1"/>
          </xdr:nvSpPr>
          <xdr:spPr bwMode="auto">
            <a:xfrm>
              <a:off x="2403305" y="22964607"/>
              <a:ext cx="1532553" cy="24740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　補助金等交付　</a:t>
              </a:r>
              <a:r>
                <a:rPr kumimoji="1" lang="en-US" altLang="ja-JP" sz="1100"/>
                <a:t>】</a:t>
              </a:r>
              <a:endParaRPr kumimoji="1" lang="ja-JP" altLang="en-US" sz="1100"/>
            </a:p>
          </xdr:txBody>
        </xdr:sp>
        <xdr:sp macro="" textlink="">
          <xdr:nvSpPr>
            <xdr:cNvPr id="9" name="テキスト ボックス 8"/>
            <xdr:cNvSpPr txBox="1"/>
          </xdr:nvSpPr>
          <xdr:spPr bwMode="auto">
            <a:xfrm>
              <a:off x="1590800" y="22200169"/>
              <a:ext cx="3331379" cy="3940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交付先（独立行政法人勤労者退職金共済機構）に対する指導</a:t>
              </a:r>
            </a:p>
          </xdr:txBody>
        </xdr:sp>
        <xdr:sp macro="" textlink="">
          <xdr:nvSpPr>
            <xdr:cNvPr id="10" name="テキスト ボックス 9"/>
            <xdr:cNvSpPr txBox="1"/>
          </xdr:nvSpPr>
          <xdr:spPr bwMode="auto">
            <a:xfrm>
              <a:off x="1634070" y="23954768"/>
              <a:ext cx="3284041" cy="23702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共済契約者（中小零細事業主）の掛金に係る負担を軽減する措置</a:t>
              </a:r>
              <a:endParaRPr kumimoji="1" lang="en-US" altLang="ja-JP"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7" zoomScaleNormal="75" zoomScaleSheetLayoutView="77"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407</v>
      </c>
      <c r="AJ2" s="946" t="s">
        <v>756</v>
      </c>
      <c r="AK2" s="946"/>
      <c r="AL2" s="946"/>
      <c r="AM2" s="946"/>
      <c r="AN2" s="98" t="s">
        <v>407</v>
      </c>
      <c r="AO2" s="946">
        <v>20</v>
      </c>
      <c r="AP2" s="946"/>
      <c r="AQ2" s="946"/>
      <c r="AR2" s="99" t="s">
        <v>710</v>
      </c>
      <c r="AS2" s="952">
        <v>567</v>
      </c>
      <c r="AT2" s="952"/>
      <c r="AU2" s="952"/>
      <c r="AV2" s="98" t="str">
        <f>IF(AW2="","","-")</f>
        <v/>
      </c>
      <c r="AW2" s="912"/>
      <c r="AX2" s="912"/>
    </row>
    <row r="3" spans="1:50" ht="21" customHeight="1" thickBot="1" x14ac:dyDescent="0.2">
      <c r="A3" s="866" t="s">
        <v>703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711</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712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713</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715</v>
      </c>
      <c r="H5" s="839"/>
      <c r="I5" s="839"/>
      <c r="J5" s="839"/>
      <c r="K5" s="839"/>
      <c r="L5" s="839"/>
      <c r="M5" s="840" t="s">
        <v>66</v>
      </c>
      <c r="N5" s="841"/>
      <c r="O5" s="841"/>
      <c r="P5" s="841"/>
      <c r="Q5" s="841"/>
      <c r="R5" s="842"/>
      <c r="S5" s="843" t="s">
        <v>716</v>
      </c>
      <c r="T5" s="839"/>
      <c r="U5" s="839"/>
      <c r="V5" s="839"/>
      <c r="W5" s="839"/>
      <c r="X5" s="844"/>
      <c r="Y5" s="700" t="s">
        <v>3</v>
      </c>
      <c r="Z5" s="545"/>
      <c r="AA5" s="545"/>
      <c r="AB5" s="545"/>
      <c r="AC5" s="545"/>
      <c r="AD5" s="546"/>
      <c r="AE5" s="701" t="s">
        <v>717</v>
      </c>
      <c r="AF5" s="701"/>
      <c r="AG5" s="701"/>
      <c r="AH5" s="701"/>
      <c r="AI5" s="701"/>
      <c r="AJ5" s="701"/>
      <c r="AK5" s="701"/>
      <c r="AL5" s="701"/>
      <c r="AM5" s="701"/>
      <c r="AN5" s="701"/>
      <c r="AO5" s="701"/>
      <c r="AP5" s="702"/>
      <c r="AQ5" s="703" t="s">
        <v>714</v>
      </c>
      <c r="AR5" s="704"/>
      <c r="AS5" s="704"/>
      <c r="AT5" s="704"/>
      <c r="AU5" s="704"/>
      <c r="AV5" s="704"/>
      <c r="AW5" s="704"/>
      <c r="AX5" s="705"/>
    </row>
    <row r="6" spans="1:50" ht="39" customHeight="1" x14ac:dyDescent="0.15">
      <c r="A6" s="708" t="s">
        <v>4</v>
      </c>
      <c r="B6" s="709"/>
      <c r="C6" s="709"/>
      <c r="D6" s="709"/>
      <c r="E6" s="709"/>
      <c r="F6" s="709"/>
      <c r="G6" s="392" t="str">
        <f>入力規則等!F39</f>
        <v>労働保険特別会計労災勘定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718</v>
      </c>
      <c r="H7" s="501"/>
      <c r="I7" s="501"/>
      <c r="J7" s="501"/>
      <c r="K7" s="501"/>
      <c r="L7" s="501"/>
      <c r="M7" s="501"/>
      <c r="N7" s="501"/>
      <c r="O7" s="501"/>
      <c r="P7" s="501"/>
      <c r="Q7" s="501"/>
      <c r="R7" s="501"/>
      <c r="S7" s="501"/>
      <c r="T7" s="501"/>
      <c r="U7" s="501"/>
      <c r="V7" s="501"/>
      <c r="W7" s="501"/>
      <c r="X7" s="502"/>
      <c r="Y7" s="924" t="s">
        <v>390</v>
      </c>
      <c r="Z7" s="442"/>
      <c r="AA7" s="442"/>
      <c r="AB7" s="442"/>
      <c r="AC7" s="442"/>
      <c r="AD7" s="925"/>
      <c r="AE7" s="913" t="s">
        <v>719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256</v>
      </c>
      <c r="B8" s="498"/>
      <c r="C8" s="498"/>
      <c r="D8" s="498"/>
      <c r="E8" s="498"/>
      <c r="F8" s="499"/>
      <c r="G8" s="947" t="str">
        <f>入力規則等!A27</f>
        <v>-</v>
      </c>
      <c r="H8" s="722"/>
      <c r="I8" s="722"/>
      <c r="J8" s="722"/>
      <c r="K8" s="722"/>
      <c r="L8" s="722"/>
      <c r="M8" s="722"/>
      <c r="N8" s="722"/>
      <c r="O8" s="722"/>
      <c r="P8" s="722"/>
      <c r="Q8" s="722"/>
      <c r="R8" s="722"/>
      <c r="S8" s="722"/>
      <c r="T8" s="722"/>
      <c r="U8" s="722"/>
      <c r="V8" s="722"/>
      <c r="W8" s="722"/>
      <c r="X8" s="948"/>
      <c r="Y8" s="845" t="s">
        <v>257</v>
      </c>
      <c r="Z8" s="846"/>
      <c r="AA8" s="846"/>
      <c r="AB8" s="846"/>
      <c r="AC8" s="846"/>
      <c r="AD8" s="847"/>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720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721</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5" t="s">
        <v>24</v>
      </c>
      <c r="B12" s="966"/>
      <c r="C12" s="966"/>
      <c r="D12" s="966"/>
      <c r="E12" s="966"/>
      <c r="F12" s="967"/>
      <c r="G12" s="762"/>
      <c r="H12" s="763"/>
      <c r="I12" s="763"/>
      <c r="J12" s="763"/>
      <c r="K12" s="763"/>
      <c r="L12" s="763"/>
      <c r="M12" s="763"/>
      <c r="N12" s="763"/>
      <c r="O12" s="763"/>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2181</v>
      </c>
      <c r="Q13" s="660"/>
      <c r="R13" s="660"/>
      <c r="S13" s="660"/>
      <c r="T13" s="660"/>
      <c r="U13" s="660"/>
      <c r="V13" s="661"/>
      <c r="W13" s="659">
        <v>2298</v>
      </c>
      <c r="X13" s="660"/>
      <c r="Y13" s="660"/>
      <c r="Z13" s="660"/>
      <c r="AA13" s="660"/>
      <c r="AB13" s="660"/>
      <c r="AC13" s="661"/>
      <c r="AD13" s="659">
        <v>2094</v>
      </c>
      <c r="AE13" s="660"/>
      <c r="AF13" s="660"/>
      <c r="AG13" s="660"/>
      <c r="AH13" s="660"/>
      <c r="AI13" s="660"/>
      <c r="AJ13" s="661"/>
      <c r="AK13" s="659">
        <v>1642</v>
      </c>
      <c r="AL13" s="660"/>
      <c r="AM13" s="660"/>
      <c r="AN13" s="660"/>
      <c r="AO13" s="660"/>
      <c r="AP13" s="660"/>
      <c r="AQ13" s="661"/>
      <c r="AR13" s="921"/>
      <c r="AS13" s="922"/>
      <c r="AT13" s="922"/>
      <c r="AU13" s="922"/>
      <c r="AV13" s="922"/>
      <c r="AW13" s="922"/>
      <c r="AX13" s="923"/>
    </row>
    <row r="14" spans="1:50" ht="21" customHeight="1" x14ac:dyDescent="0.15">
      <c r="A14" s="616"/>
      <c r="B14" s="617"/>
      <c r="C14" s="617"/>
      <c r="D14" s="617"/>
      <c r="E14" s="617"/>
      <c r="F14" s="618"/>
      <c r="G14" s="727"/>
      <c r="H14" s="728"/>
      <c r="I14" s="713" t="s">
        <v>8</v>
      </c>
      <c r="J14" s="764"/>
      <c r="K14" s="764"/>
      <c r="L14" s="764"/>
      <c r="M14" s="764"/>
      <c r="N14" s="764"/>
      <c r="O14" s="765"/>
      <c r="P14" s="659" t="s">
        <v>722</v>
      </c>
      <c r="Q14" s="660"/>
      <c r="R14" s="660"/>
      <c r="S14" s="660"/>
      <c r="T14" s="660"/>
      <c r="U14" s="660"/>
      <c r="V14" s="661"/>
      <c r="W14" s="659" t="s">
        <v>722</v>
      </c>
      <c r="X14" s="660"/>
      <c r="Y14" s="660"/>
      <c r="Z14" s="660"/>
      <c r="AA14" s="660"/>
      <c r="AB14" s="660"/>
      <c r="AC14" s="661"/>
      <c r="AD14" s="659" t="s">
        <v>722</v>
      </c>
      <c r="AE14" s="660"/>
      <c r="AF14" s="660"/>
      <c r="AG14" s="660"/>
      <c r="AH14" s="660"/>
      <c r="AI14" s="660"/>
      <c r="AJ14" s="661"/>
      <c r="AK14" s="659" t="s">
        <v>773</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722</v>
      </c>
      <c r="Q15" s="660"/>
      <c r="R15" s="660"/>
      <c r="S15" s="660"/>
      <c r="T15" s="660"/>
      <c r="U15" s="660"/>
      <c r="V15" s="661"/>
      <c r="W15" s="659" t="s">
        <v>722</v>
      </c>
      <c r="X15" s="660"/>
      <c r="Y15" s="660"/>
      <c r="Z15" s="660"/>
      <c r="AA15" s="660"/>
      <c r="AB15" s="660"/>
      <c r="AC15" s="661"/>
      <c r="AD15" s="659" t="s">
        <v>722</v>
      </c>
      <c r="AE15" s="660"/>
      <c r="AF15" s="660"/>
      <c r="AG15" s="660"/>
      <c r="AH15" s="660"/>
      <c r="AI15" s="660"/>
      <c r="AJ15" s="661"/>
      <c r="AK15" s="659" t="s">
        <v>773</v>
      </c>
      <c r="AL15" s="660"/>
      <c r="AM15" s="660"/>
      <c r="AN15" s="660"/>
      <c r="AO15" s="660"/>
      <c r="AP15" s="660"/>
      <c r="AQ15" s="661"/>
      <c r="AR15" s="659"/>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722</v>
      </c>
      <c r="Q16" s="660"/>
      <c r="R16" s="660"/>
      <c r="S16" s="660"/>
      <c r="T16" s="660"/>
      <c r="U16" s="660"/>
      <c r="V16" s="661"/>
      <c r="W16" s="659" t="s">
        <v>722</v>
      </c>
      <c r="X16" s="660"/>
      <c r="Y16" s="660"/>
      <c r="Z16" s="660"/>
      <c r="AA16" s="660"/>
      <c r="AB16" s="660"/>
      <c r="AC16" s="661"/>
      <c r="AD16" s="659" t="s">
        <v>722</v>
      </c>
      <c r="AE16" s="660"/>
      <c r="AF16" s="660"/>
      <c r="AG16" s="660"/>
      <c r="AH16" s="660"/>
      <c r="AI16" s="660"/>
      <c r="AJ16" s="661"/>
      <c r="AK16" s="659" t="s">
        <v>773</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722</v>
      </c>
      <c r="Q17" s="660"/>
      <c r="R17" s="660"/>
      <c r="S17" s="660"/>
      <c r="T17" s="660"/>
      <c r="U17" s="660"/>
      <c r="V17" s="661"/>
      <c r="W17" s="659" t="s">
        <v>722</v>
      </c>
      <c r="X17" s="660"/>
      <c r="Y17" s="660"/>
      <c r="Z17" s="660"/>
      <c r="AA17" s="660"/>
      <c r="AB17" s="660"/>
      <c r="AC17" s="661"/>
      <c r="AD17" s="659">
        <v>-2</v>
      </c>
      <c r="AE17" s="660"/>
      <c r="AF17" s="660"/>
      <c r="AG17" s="660"/>
      <c r="AH17" s="660"/>
      <c r="AI17" s="660"/>
      <c r="AJ17" s="661"/>
      <c r="AK17" s="659" t="s">
        <v>773</v>
      </c>
      <c r="AL17" s="660"/>
      <c r="AM17" s="660"/>
      <c r="AN17" s="660"/>
      <c r="AO17" s="660"/>
      <c r="AP17" s="660"/>
      <c r="AQ17" s="661"/>
      <c r="AR17" s="919"/>
      <c r="AS17" s="919"/>
      <c r="AT17" s="919"/>
      <c r="AU17" s="919"/>
      <c r="AV17" s="919"/>
      <c r="AW17" s="919"/>
      <c r="AX17" s="920"/>
    </row>
    <row r="18" spans="1:50" ht="24.75" customHeight="1" x14ac:dyDescent="0.15">
      <c r="A18" s="616"/>
      <c r="B18" s="617"/>
      <c r="C18" s="617"/>
      <c r="D18" s="617"/>
      <c r="E18" s="617"/>
      <c r="F18" s="618"/>
      <c r="G18" s="729"/>
      <c r="H18" s="730"/>
      <c r="I18" s="718" t="s">
        <v>20</v>
      </c>
      <c r="J18" s="719"/>
      <c r="K18" s="719"/>
      <c r="L18" s="719"/>
      <c r="M18" s="719"/>
      <c r="N18" s="719"/>
      <c r="O18" s="720"/>
      <c r="P18" s="877">
        <f>SUM(P13:V17)</f>
        <v>2181</v>
      </c>
      <c r="Q18" s="878"/>
      <c r="R18" s="878"/>
      <c r="S18" s="878"/>
      <c r="T18" s="878"/>
      <c r="U18" s="878"/>
      <c r="V18" s="879"/>
      <c r="W18" s="877">
        <f>SUM(W13:AC17)</f>
        <v>2298</v>
      </c>
      <c r="X18" s="878"/>
      <c r="Y18" s="878"/>
      <c r="Z18" s="878"/>
      <c r="AA18" s="878"/>
      <c r="AB18" s="878"/>
      <c r="AC18" s="879"/>
      <c r="AD18" s="877">
        <f>SUM(AD13:AJ17)</f>
        <v>2092</v>
      </c>
      <c r="AE18" s="878"/>
      <c r="AF18" s="878"/>
      <c r="AG18" s="878"/>
      <c r="AH18" s="878"/>
      <c r="AI18" s="878"/>
      <c r="AJ18" s="879"/>
      <c r="AK18" s="877">
        <f>SUM(AK13:AQ17)</f>
        <v>1642</v>
      </c>
      <c r="AL18" s="878"/>
      <c r="AM18" s="878"/>
      <c r="AN18" s="878"/>
      <c r="AO18" s="878"/>
      <c r="AP18" s="878"/>
      <c r="AQ18" s="879"/>
      <c r="AR18" s="877">
        <f>SUM(AR13:AX17)</f>
        <v>0</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2156</v>
      </c>
      <c r="Q19" s="660"/>
      <c r="R19" s="660"/>
      <c r="S19" s="660"/>
      <c r="T19" s="660"/>
      <c r="U19" s="660"/>
      <c r="V19" s="661"/>
      <c r="W19" s="659">
        <v>2115</v>
      </c>
      <c r="X19" s="660"/>
      <c r="Y19" s="660"/>
      <c r="Z19" s="660"/>
      <c r="AA19" s="660"/>
      <c r="AB19" s="660"/>
      <c r="AC19" s="661"/>
      <c r="AD19" s="659">
        <v>2092</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5" t="s">
        <v>10</v>
      </c>
      <c r="H20" s="876"/>
      <c r="I20" s="876"/>
      <c r="J20" s="876"/>
      <c r="K20" s="876"/>
      <c r="L20" s="876"/>
      <c r="M20" s="876"/>
      <c r="N20" s="876"/>
      <c r="O20" s="876"/>
      <c r="P20" s="316">
        <f>IF(P18=0, "-", SUM(P19)/P18)</f>
        <v>0.98853736817973403</v>
      </c>
      <c r="Q20" s="316"/>
      <c r="R20" s="316"/>
      <c r="S20" s="316"/>
      <c r="T20" s="316"/>
      <c r="U20" s="316"/>
      <c r="V20" s="316"/>
      <c r="W20" s="316">
        <f t="shared" ref="W20" si="0">IF(W18=0, "-", SUM(W19)/W18)</f>
        <v>0.92036553524804177</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8"/>
      <c r="G21" s="314" t="s">
        <v>354</v>
      </c>
      <c r="H21" s="315"/>
      <c r="I21" s="315"/>
      <c r="J21" s="315"/>
      <c r="K21" s="315"/>
      <c r="L21" s="315"/>
      <c r="M21" s="315"/>
      <c r="N21" s="315"/>
      <c r="O21" s="315"/>
      <c r="P21" s="316">
        <f>IF(P19=0, "-", SUM(P19)/SUM(P13,P14))</f>
        <v>0.98853736817973403</v>
      </c>
      <c r="Q21" s="316"/>
      <c r="R21" s="316"/>
      <c r="S21" s="316"/>
      <c r="T21" s="316"/>
      <c r="U21" s="316"/>
      <c r="V21" s="316"/>
      <c r="W21" s="316">
        <f t="shared" ref="W21" si="2">IF(W19=0, "-", SUM(W19)/SUM(W13,W14))</f>
        <v>0.92036553524804177</v>
      </c>
      <c r="X21" s="316"/>
      <c r="Y21" s="316"/>
      <c r="Z21" s="316"/>
      <c r="AA21" s="316"/>
      <c r="AB21" s="316"/>
      <c r="AC21" s="316"/>
      <c r="AD21" s="316">
        <f t="shared" ref="AD21" si="3">IF(AD19=0, "-", SUM(AD19)/SUM(AD13,AD14))</f>
        <v>0.99904489016236864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708</v>
      </c>
      <c r="B22" s="975"/>
      <c r="C22" s="975"/>
      <c r="D22" s="975"/>
      <c r="E22" s="975"/>
      <c r="F22" s="976"/>
      <c r="G22" s="970" t="s">
        <v>333</v>
      </c>
      <c r="H22" s="222"/>
      <c r="I22" s="222"/>
      <c r="J22" s="222"/>
      <c r="K22" s="222"/>
      <c r="L22" s="222"/>
      <c r="M22" s="222"/>
      <c r="N22" s="222"/>
      <c r="O22" s="223"/>
      <c r="P22" s="935" t="s">
        <v>706</v>
      </c>
      <c r="Q22" s="222"/>
      <c r="R22" s="222"/>
      <c r="S22" s="222"/>
      <c r="T22" s="222"/>
      <c r="U22" s="222"/>
      <c r="V22" s="223"/>
      <c r="W22" s="935" t="s">
        <v>707</v>
      </c>
      <c r="X22" s="222"/>
      <c r="Y22" s="222"/>
      <c r="Z22" s="222"/>
      <c r="AA22" s="222"/>
      <c r="AB22" s="222"/>
      <c r="AC22" s="223"/>
      <c r="AD22" s="935" t="s">
        <v>332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723</v>
      </c>
      <c r="H23" s="972"/>
      <c r="I23" s="972"/>
      <c r="J23" s="972"/>
      <c r="K23" s="972"/>
      <c r="L23" s="972"/>
      <c r="M23" s="972"/>
      <c r="N23" s="972"/>
      <c r="O23" s="973"/>
      <c r="P23" s="921">
        <v>1642</v>
      </c>
      <c r="Q23" s="922"/>
      <c r="R23" s="922"/>
      <c r="S23" s="922"/>
      <c r="T23" s="922"/>
      <c r="U23" s="922"/>
      <c r="V23" s="936"/>
      <c r="W23" s="921"/>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37"/>
      <c r="H24" s="938"/>
      <c r="I24" s="938"/>
      <c r="J24" s="938"/>
      <c r="K24" s="938"/>
      <c r="L24" s="938"/>
      <c r="M24" s="938"/>
      <c r="N24" s="938"/>
      <c r="O24" s="939"/>
      <c r="P24" s="659"/>
      <c r="Q24" s="660"/>
      <c r="R24" s="660"/>
      <c r="S24" s="660"/>
      <c r="T24" s="660"/>
      <c r="U24" s="660"/>
      <c r="V24" s="661"/>
      <c r="W24" s="659"/>
      <c r="X24" s="660"/>
      <c r="Y24" s="660"/>
      <c r="Z24" s="660"/>
      <c r="AA24" s="660"/>
      <c r="AB24" s="660"/>
      <c r="AC24" s="661"/>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59"/>
      <c r="Q25" s="660"/>
      <c r="R25" s="660"/>
      <c r="S25" s="660"/>
      <c r="T25" s="660"/>
      <c r="U25" s="660"/>
      <c r="V25" s="661"/>
      <c r="W25" s="659"/>
      <c r="X25" s="660"/>
      <c r="Y25" s="660"/>
      <c r="Z25" s="660"/>
      <c r="AA25" s="660"/>
      <c r="AB25" s="660"/>
      <c r="AC25" s="661"/>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59"/>
      <c r="Q26" s="660"/>
      <c r="R26" s="660"/>
      <c r="S26" s="660"/>
      <c r="T26" s="660"/>
      <c r="U26" s="660"/>
      <c r="V26" s="661"/>
      <c r="W26" s="659"/>
      <c r="X26" s="660"/>
      <c r="Y26" s="660"/>
      <c r="Z26" s="660"/>
      <c r="AA26" s="660"/>
      <c r="AB26" s="660"/>
      <c r="AC26" s="661"/>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59"/>
      <c r="Q27" s="660"/>
      <c r="R27" s="660"/>
      <c r="S27" s="660"/>
      <c r="T27" s="660"/>
      <c r="U27" s="660"/>
      <c r="V27" s="661"/>
      <c r="W27" s="659"/>
      <c r="X27" s="660"/>
      <c r="Y27" s="660"/>
      <c r="Z27" s="660"/>
      <c r="AA27" s="660"/>
      <c r="AB27" s="660"/>
      <c r="AC27" s="661"/>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337</v>
      </c>
      <c r="H28" s="941"/>
      <c r="I28" s="941"/>
      <c r="J28" s="941"/>
      <c r="K28" s="941"/>
      <c r="L28" s="941"/>
      <c r="M28" s="941"/>
      <c r="N28" s="941"/>
      <c r="O28" s="942"/>
      <c r="P28" s="877">
        <f>P29-SUM(P23:P27)</f>
        <v>0</v>
      </c>
      <c r="Q28" s="878"/>
      <c r="R28" s="878"/>
      <c r="S28" s="878"/>
      <c r="T28" s="878"/>
      <c r="U28" s="878"/>
      <c r="V28" s="879"/>
      <c r="W28" s="877">
        <f>W29-SUM(W23:W27)</f>
        <v>0</v>
      </c>
      <c r="X28" s="878"/>
      <c r="Y28" s="878"/>
      <c r="Z28" s="878"/>
      <c r="AA28" s="878"/>
      <c r="AB28" s="878"/>
      <c r="AC28" s="879"/>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59">
        <f>AK13</f>
        <v>1642</v>
      </c>
      <c r="Q29" s="660"/>
      <c r="R29" s="660"/>
      <c r="S29" s="660"/>
      <c r="T29" s="660"/>
      <c r="U29" s="660"/>
      <c r="V29" s="661"/>
      <c r="W29" s="953">
        <f>AR13</f>
        <v>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0" t="s">
        <v>349</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391</v>
      </c>
      <c r="AF30" s="858"/>
      <c r="AG30" s="858"/>
      <c r="AH30" s="859"/>
      <c r="AI30" s="916" t="s">
        <v>413</v>
      </c>
      <c r="AJ30" s="916"/>
      <c r="AK30" s="916"/>
      <c r="AL30" s="857"/>
      <c r="AM30" s="916" t="s">
        <v>510</v>
      </c>
      <c r="AN30" s="916"/>
      <c r="AO30" s="916"/>
      <c r="AP30" s="857"/>
      <c r="AQ30" s="769" t="s">
        <v>232</v>
      </c>
      <c r="AR30" s="770"/>
      <c r="AS30" s="770"/>
      <c r="AT30" s="771"/>
      <c r="AU30" s="776" t="s">
        <v>134</v>
      </c>
      <c r="AV30" s="776"/>
      <c r="AW30" s="776"/>
      <c r="AX30" s="918"/>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7"/>
      <c r="AJ31" s="917"/>
      <c r="AK31" s="917"/>
      <c r="AL31" s="410"/>
      <c r="AM31" s="917"/>
      <c r="AN31" s="917"/>
      <c r="AO31" s="917"/>
      <c r="AP31" s="410"/>
      <c r="AQ31" s="250" t="s">
        <v>722</v>
      </c>
      <c r="AR31" s="201"/>
      <c r="AS31" s="136" t="s">
        <v>233</v>
      </c>
      <c r="AT31" s="137"/>
      <c r="AU31" s="200">
        <v>3</v>
      </c>
      <c r="AV31" s="200"/>
      <c r="AW31" s="395" t="s">
        <v>179</v>
      </c>
      <c r="AX31" s="396"/>
    </row>
    <row r="32" spans="1:50" ht="23.25" customHeight="1" x14ac:dyDescent="0.15">
      <c r="A32" s="400"/>
      <c r="B32" s="398"/>
      <c r="C32" s="398"/>
      <c r="D32" s="398"/>
      <c r="E32" s="398"/>
      <c r="F32" s="399"/>
      <c r="G32" s="566" t="s">
        <v>757</v>
      </c>
      <c r="H32" s="567"/>
      <c r="I32" s="567"/>
      <c r="J32" s="567"/>
      <c r="K32" s="567"/>
      <c r="L32" s="567"/>
      <c r="M32" s="567"/>
      <c r="N32" s="567"/>
      <c r="O32" s="568"/>
      <c r="P32" s="108" t="s">
        <v>758</v>
      </c>
      <c r="Q32" s="108"/>
      <c r="R32" s="108"/>
      <c r="S32" s="108"/>
      <c r="T32" s="108"/>
      <c r="U32" s="108"/>
      <c r="V32" s="108"/>
      <c r="W32" s="108"/>
      <c r="X32" s="109"/>
      <c r="Y32" s="473" t="s">
        <v>12</v>
      </c>
      <c r="Z32" s="533"/>
      <c r="AA32" s="534"/>
      <c r="AB32" s="463" t="s">
        <v>724</v>
      </c>
      <c r="AC32" s="463"/>
      <c r="AD32" s="463"/>
      <c r="AE32" s="218">
        <v>377908</v>
      </c>
      <c r="AF32" s="219"/>
      <c r="AG32" s="219"/>
      <c r="AH32" s="219"/>
      <c r="AI32" s="218">
        <v>383483</v>
      </c>
      <c r="AJ32" s="219"/>
      <c r="AK32" s="219"/>
      <c r="AL32" s="219"/>
      <c r="AM32" s="218">
        <v>367510</v>
      </c>
      <c r="AN32" s="219"/>
      <c r="AO32" s="219"/>
      <c r="AP32" s="219"/>
      <c r="AQ32" s="336" t="s">
        <v>722</v>
      </c>
      <c r="AR32" s="208"/>
      <c r="AS32" s="208"/>
      <c r="AT32" s="337"/>
      <c r="AU32" s="219" t="s">
        <v>722</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724</v>
      </c>
      <c r="AC33" s="525"/>
      <c r="AD33" s="525"/>
      <c r="AE33" s="218">
        <v>343000</v>
      </c>
      <c r="AF33" s="219"/>
      <c r="AG33" s="219"/>
      <c r="AH33" s="219"/>
      <c r="AI33" s="218">
        <v>337000</v>
      </c>
      <c r="AJ33" s="219"/>
      <c r="AK33" s="219"/>
      <c r="AL33" s="219"/>
      <c r="AM33" s="218">
        <v>331000</v>
      </c>
      <c r="AN33" s="219"/>
      <c r="AO33" s="219"/>
      <c r="AP33" s="219"/>
      <c r="AQ33" s="336" t="s">
        <v>722</v>
      </c>
      <c r="AR33" s="208"/>
      <c r="AS33" s="208"/>
      <c r="AT33" s="337"/>
      <c r="AU33" s="219">
        <v>325000</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110.177259475219</v>
      </c>
      <c r="AF34" s="219"/>
      <c r="AG34" s="219"/>
      <c r="AH34" s="219"/>
      <c r="AI34" s="218">
        <v>113.79317507418401</v>
      </c>
      <c r="AJ34" s="219"/>
      <c r="AK34" s="219"/>
      <c r="AL34" s="219"/>
      <c r="AM34" s="218">
        <v>111.03019999999999</v>
      </c>
      <c r="AN34" s="219"/>
      <c r="AO34" s="219"/>
      <c r="AP34" s="219"/>
      <c r="AQ34" s="336" t="s">
        <v>722</v>
      </c>
      <c r="AR34" s="208"/>
      <c r="AS34" s="208"/>
      <c r="AT34" s="337"/>
      <c r="AU34" s="219" t="s">
        <v>722</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2" t="s">
        <v>349</v>
      </c>
      <c r="B37" s="773"/>
      <c r="C37" s="773"/>
      <c r="D37" s="773"/>
      <c r="E37" s="773"/>
      <c r="F37" s="774"/>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11"/>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2" t="s">
        <v>349</v>
      </c>
      <c r="B44" s="773"/>
      <c r="C44" s="773"/>
      <c r="D44" s="773"/>
      <c r="E44" s="773"/>
      <c r="F44" s="774"/>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11"/>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26" t="s">
        <v>134</v>
      </c>
      <c r="AV51" s="926"/>
      <c r="AW51" s="926"/>
      <c r="AX51" s="927"/>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6" t="s">
        <v>14</v>
      </c>
      <c r="AC55" s="596"/>
      <c r="AD55" s="596"/>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26" t="s">
        <v>134</v>
      </c>
      <c r="AV58" s="926"/>
      <c r="AW58" s="926"/>
      <c r="AX58" s="927"/>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3"/>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69"/>
      <c r="AY79">
        <f>COUNTIF($AR$79,"☑")</f>
        <v>0</v>
      </c>
    </row>
    <row r="80" spans="1:51" ht="18.75" hidden="1" customHeight="1" x14ac:dyDescent="0.15">
      <c r="A80" s="863"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4"/>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4"/>
      <c r="B82" s="529"/>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10">$AY$80</f>
        <v>0</v>
      </c>
    </row>
    <row r="83" spans="1:60" ht="22.5" hidden="1" customHeight="1" x14ac:dyDescent="0.15">
      <c r="A83" s="864"/>
      <c r="B83" s="529"/>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10"/>
        <v>0</v>
      </c>
    </row>
    <row r="84" spans="1:60" ht="19.5" hidden="1" customHeight="1" x14ac:dyDescent="0.15">
      <c r="A84" s="864"/>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8"/>
      <c r="AY84">
        <f t="shared" si="10"/>
        <v>0</v>
      </c>
    </row>
    <row r="85" spans="1:60" ht="18.75" hidden="1" customHeight="1" x14ac:dyDescent="0.15">
      <c r="A85" s="864"/>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4"/>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4"/>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4"/>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4"/>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6" t="s">
        <v>14</v>
      </c>
      <c r="AC89" s="596"/>
      <c r="AD89" s="596"/>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64"/>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4"/>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6" t="s">
        <v>14</v>
      </c>
      <c r="AC94" s="596"/>
      <c r="AD94" s="596"/>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4"/>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4"/>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31.5" customHeight="1" x14ac:dyDescent="0.15">
      <c r="A101" s="421"/>
      <c r="B101" s="422"/>
      <c r="C101" s="422"/>
      <c r="D101" s="422"/>
      <c r="E101" s="422"/>
      <c r="F101" s="423"/>
      <c r="G101" s="108" t="s">
        <v>776</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726</v>
      </c>
      <c r="AC101" s="463"/>
      <c r="AD101" s="463"/>
      <c r="AE101" s="282">
        <v>18.7</v>
      </c>
      <c r="AF101" s="282"/>
      <c r="AG101" s="282"/>
      <c r="AH101" s="282"/>
      <c r="AI101" s="282">
        <v>18.7</v>
      </c>
      <c r="AJ101" s="282"/>
      <c r="AK101" s="282"/>
      <c r="AL101" s="282"/>
      <c r="AM101" s="282">
        <v>14.1</v>
      </c>
      <c r="AN101" s="282"/>
      <c r="AO101" s="282"/>
      <c r="AP101" s="282"/>
      <c r="AQ101" s="282" t="s">
        <v>722</v>
      </c>
      <c r="AR101" s="282"/>
      <c r="AS101" s="282"/>
      <c r="AT101" s="282"/>
      <c r="AU101" s="218" t="s">
        <v>722</v>
      </c>
      <c r="AV101" s="219"/>
      <c r="AW101" s="219"/>
      <c r="AX101" s="221"/>
    </row>
    <row r="102" spans="1:60" ht="30.7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726</v>
      </c>
      <c r="AC102" s="463"/>
      <c r="AD102" s="463"/>
      <c r="AE102" s="282">
        <v>15</v>
      </c>
      <c r="AF102" s="282"/>
      <c r="AG102" s="282"/>
      <c r="AH102" s="282"/>
      <c r="AI102" s="282">
        <v>15</v>
      </c>
      <c r="AJ102" s="282"/>
      <c r="AK102" s="282"/>
      <c r="AL102" s="282"/>
      <c r="AM102" s="282">
        <v>15</v>
      </c>
      <c r="AN102" s="282"/>
      <c r="AO102" s="282"/>
      <c r="AP102" s="282"/>
      <c r="AQ102" s="282">
        <v>15</v>
      </c>
      <c r="AR102" s="282"/>
      <c r="AS102" s="282"/>
      <c r="AT102" s="282"/>
      <c r="AU102" s="225">
        <v>15</v>
      </c>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3" t="s">
        <v>543</v>
      </c>
      <c r="AR115" s="594"/>
      <c r="AS115" s="594"/>
      <c r="AT115" s="594"/>
      <c r="AU115" s="594"/>
      <c r="AV115" s="594"/>
      <c r="AW115" s="594"/>
      <c r="AX115" s="595"/>
    </row>
    <row r="116" spans="1:51" ht="23.25" customHeight="1" x14ac:dyDescent="0.15">
      <c r="A116" s="438"/>
      <c r="B116" s="439"/>
      <c r="C116" s="439"/>
      <c r="D116" s="439"/>
      <c r="E116" s="439"/>
      <c r="F116" s="440"/>
      <c r="G116" s="390" t="s">
        <v>759</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727</v>
      </c>
      <c r="AC116" s="465"/>
      <c r="AD116" s="466"/>
      <c r="AE116" s="282">
        <v>3293</v>
      </c>
      <c r="AF116" s="282"/>
      <c r="AG116" s="282"/>
      <c r="AH116" s="282"/>
      <c r="AI116" s="282">
        <v>3194</v>
      </c>
      <c r="AJ116" s="282"/>
      <c r="AK116" s="282"/>
      <c r="AL116" s="282"/>
      <c r="AM116" s="282">
        <v>3286</v>
      </c>
      <c r="AN116" s="282"/>
      <c r="AO116" s="282"/>
      <c r="AP116" s="282"/>
      <c r="AQ116" s="218">
        <v>1911</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728</v>
      </c>
      <c r="AC117" s="475"/>
      <c r="AD117" s="476"/>
      <c r="AE117" s="592" t="s">
        <v>729</v>
      </c>
      <c r="AF117" s="553"/>
      <c r="AG117" s="553"/>
      <c r="AH117" s="553"/>
      <c r="AI117" s="592" t="s">
        <v>730</v>
      </c>
      <c r="AJ117" s="553"/>
      <c r="AK117" s="553"/>
      <c r="AL117" s="553"/>
      <c r="AM117" s="592" t="s">
        <v>760</v>
      </c>
      <c r="AN117" s="553"/>
      <c r="AO117" s="553"/>
      <c r="AP117" s="553"/>
      <c r="AQ117" s="553" t="s">
        <v>755</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3" t="s">
        <v>543</v>
      </c>
      <c r="AR118" s="594"/>
      <c r="AS118" s="594"/>
      <c r="AT118" s="594"/>
      <c r="AU118" s="594"/>
      <c r="AV118" s="594"/>
      <c r="AW118" s="594"/>
      <c r="AX118" s="595"/>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3" t="s">
        <v>543</v>
      </c>
      <c r="AR121" s="594"/>
      <c r="AS121" s="594"/>
      <c r="AT121" s="594"/>
      <c r="AU121" s="594"/>
      <c r="AV121" s="594"/>
      <c r="AW121" s="594"/>
      <c r="AX121" s="595"/>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3" t="s">
        <v>543</v>
      </c>
      <c r="AR124" s="594"/>
      <c r="AS124" s="594"/>
      <c r="AT124" s="594"/>
      <c r="AU124" s="594"/>
      <c r="AV124" s="594"/>
      <c r="AW124" s="594"/>
      <c r="AX124" s="595"/>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31"/>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2"/>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3"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8"/>
      <c r="Z127" s="929"/>
      <c r="AA127" s="930"/>
      <c r="AB127" s="410" t="s">
        <v>11</v>
      </c>
      <c r="AC127" s="411"/>
      <c r="AD127" s="412"/>
      <c r="AE127" s="247" t="s">
        <v>391</v>
      </c>
      <c r="AF127" s="247"/>
      <c r="AG127" s="247"/>
      <c r="AH127" s="247"/>
      <c r="AI127" s="247" t="s">
        <v>413</v>
      </c>
      <c r="AJ127" s="247"/>
      <c r="AK127" s="247"/>
      <c r="AL127" s="247"/>
      <c r="AM127" s="247" t="s">
        <v>510</v>
      </c>
      <c r="AN127" s="247"/>
      <c r="AO127" s="247"/>
      <c r="AP127" s="247"/>
      <c r="AQ127" s="593" t="s">
        <v>543</v>
      </c>
      <c r="AR127" s="594"/>
      <c r="AS127" s="594"/>
      <c r="AT127" s="594"/>
      <c r="AU127" s="594"/>
      <c r="AV127" s="594"/>
      <c r="AW127" s="594"/>
      <c r="AX127" s="595"/>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0</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39.75" hidden="1"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722</v>
      </c>
      <c r="AR149" s="200"/>
      <c r="AS149" s="136" t="s">
        <v>233</v>
      </c>
      <c r="AT149" s="137"/>
      <c r="AU149" s="201">
        <v>3</v>
      </c>
      <c r="AV149" s="201"/>
      <c r="AW149" s="136" t="s">
        <v>179</v>
      </c>
      <c r="AX149" s="196"/>
      <c r="AY149">
        <f>$AY$148</f>
        <v>1</v>
      </c>
    </row>
    <row r="150" spans="1:51" ht="39.75" customHeight="1" x14ac:dyDescent="0.15">
      <c r="A150" s="190"/>
      <c r="B150" s="187"/>
      <c r="C150" s="181"/>
      <c r="D150" s="187"/>
      <c r="E150" s="181"/>
      <c r="F150" s="182"/>
      <c r="G150" s="107" t="s">
        <v>733</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724</v>
      </c>
      <c r="AC150" s="206"/>
      <c r="AD150" s="206"/>
      <c r="AE150" s="207">
        <v>377908</v>
      </c>
      <c r="AF150" s="208"/>
      <c r="AG150" s="208"/>
      <c r="AH150" s="208"/>
      <c r="AI150" s="207">
        <v>383483</v>
      </c>
      <c r="AJ150" s="208"/>
      <c r="AK150" s="208"/>
      <c r="AL150" s="208"/>
      <c r="AM150" s="207">
        <v>367510</v>
      </c>
      <c r="AN150" s="208"/>
      <c r="AO150" s="208"/>
      <c r="AP150" s="208"/>
      <c r="AQ150" s="207" t="s">
        <v>722</v>
      </c>
      <c r="AR150" s="208"/>
      <c r="AS150" s="208"/>
      <c r="AT150" s="208"/>
      <c r="AU150" s="207" t="s">
        <v>722</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724</v>
      </c>
      <c r="AC151" s="214"/>
      <c r="AD151" s="214"/>
      <c r="AE151" s="207">
        <v>343000</v>
      </c>
      <c r="AF151" s="208"/>
      <c r="AG151" s="208"/>
      <c r="AH151" s="208"/>
      <c r="AI151" s="207">
        <v>337000</v>
      </c>
      <c r="AJ151" s="208"/>
      <c r="AK151" s="208"/>
      <c r="AL151" s="208"/>
      <c r="AM151" s="207">
        <v>331000</v>
      </c>
      <c r="AN151" s="208"/>
      <c r="AO151" s="208"/>
      <c r="AP151" s="208"/>
      <c r="AQ151" s="207" t="s">
        <v>722</v>
      </c>
      <c r="AR151" s="208"/>
      <c r="AS151" s="208"/>
      <c r="AT151" s="208"/>
      <c r="AU151" s="207">
        <v>325000</v>
      </c>
      <c r="AV151" s="208"/>
      <c r="AW151" s="208"/>
      <c r="AX151" s="209"/>
      <c r="AY151">
        <f t="shared" si="17"/>
        <v>1</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775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3.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3"/>
      <c r="E430" s="175" t="s">
        <v>400</v>
      </c>
      <c r="F430" s="897"/>
      <c r="G430" s="898" t="s">
        <v>252</v>
      </c>
      <c r="H430" s="126"/>
      <c r="I430" s="126"/>
      <c r="J430" s="899" t="s">
        <v>722</v>
      </c>
      <c r="K430" s="900"/>
      <c r="L430" s="900"/>
      <c r="M430" s="900"/>
      <c r="N430" s="900"/>
      <c r="O430" s="900"/>
      <c r="P430" s="900"/>
      <c r="Q430" s="900"/>
      <c r="R430" s="900"/>
      <c r="S430" s="900"/>
      <c r="T430" s="901"/>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722</v>
      </c>
      <c r="AF432" s="201"/>
      <c r="AG432" s="136" t="s">
        <v>233</v>
      </c>
      <c r="AH432" s="137"/>
      <c r="AI432" s="335"/>
      <c r="AJ432" s="335"/>
      <c r="AK432" s="335"/>
      <c r="AL432" s="157"/>
      <c r="AM432" s="335"/>
      <c r="AN432" s="335"/>
      <c r="AO432" s="335"/>
      <c r="AP432" s="157"/>
      <c r="AQ432" s="250" t="s">
        <v>722</v>
      </c>
      <c r="AR432" s="201"/>
      <c r="AS432" s="136" t="s">
        <v>233</v>
      </c>
      <c r="AT432" s="137"/>
      <c r="AU432" s="201" t="s">
        <v>722</v>
      </c>
      <c r="AV432" s="201"/>
      <c r="AW432" s="136" t="s">
        <v>179</v>
      </c>
      <c r="AX432" s="196"/>
      <c r="AY432">
        <f>$AY$431</f>
        <v>1</v>
      </c>
    </row>
    <row r="433" spans="1:51" ht="23.25" customHeight="1" x14ac:dyDescent="0.15">
      <c r="A433" s="190"/>
      <c r="B433" s="187"/>
      <c r="C433" s="181"/>
      <c r="D433" s="187"/>
      <c r="E433" s="338"/>
      <c r="F433" s="339"/>
      <c r="G433" s="107" t="s">
        <v>722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722</v>
      </c>
      <c r="AC433" s="214"/>
      <c r="AD433" s="214"/>
      <c r="AE433" s="336" t="s">
        <v>722</v>
      </c>
      <c r="AF433" s="208"/>
      <c r="AG433" s="208"/>
      <c r="AH433" s="208"/>
      <c r="AI433" s="336" t="s">
        <v>722</v>
      </c>
      <c r="AJ433" s="208"/>
      <c r="AK433" s="208"/>
      <c r="AL433" s="208"/>
      <c r="AM433" s="336" t="s">
        <v>773</v>
      </c>
      <c r="AN433" s="208"/>
      <c r="AO433" s="208"/>
      <c r="AP433" s="337"/>
      <c r="AQ433" s="336" t="s">
        <v>722</v>
      </c>
      <c r="AR433" s="208"/>
      <c r="AS433" s="208"/>
      <c r="AT433" s="337"/>
      <c r="AU433" s="208" t="s">
        <v>722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722</v>
      </c>
      <c r="AC434" s="206"/>
      <c r="AD434" s="206"/>
      <c r="AE434" s="336" t="s">
        <v>722</v>
      </c>
      <c r="AF434" s="208"/>
      <c r="AG434" s="208"/>
      <c r="AH434" s="337"/>
      <c r="AI434" s="336" t="s">
        <v>722</v>
      </c>
      <c r="AJ434" s="208"/>
      <c r="AK434" s="208"/>
      <c r="AL434" s="208"/>
      <c r="AM434" s="336" t="s">
        <v>773</v>
      </c>
      <c r="AN434" s="208"/>
      <c r="AO434" s="208"/>
      <c r="AP434" s="337"/>
      <c r="AQ434" s="336" t="s">
        <v>722</v>
      </c>
      <c r="AR434" s="208"/>
      <c r="AS434" s="208"/>
      <c r="AT434" s="337"/>
      <c r="AU434" s="208" t="s">
        <v>722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722</v>
      </c>
      <c r="AF435" s="208"/>
      <c r="AG435" s="208"/>
      <c r="AH435" s="337"/>
      <c r="AI435" s="336" t="s">
        <v>722</v>
      </c>
      <c r="AJ435" s="208"/>
      <c r="AK435" s="208"/>
      <c r="AL435" s="208"/>
      <c r="AM435" s="336" t="s">
        <v>773</v>
      </c>
      <c r="AN435" s="208"/>
      <c r="AO435" s="208"/>
      <c r="AP435" s="337"/>
      <c r="AQ435" s="336" t="s">
        <v>722</v>
      </c>
      <c r="AR435" s="208"/>
      <c r="AS435" s="208"/>
      <c r="AT435" s="337"/>
      <c r="AU435" s="208" t="s">
        <v>722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722</v>
      </c>
      <c r="AF457" s="201"/>
      <c r="AG457" s="136" t="s">
        <v>233</v>
      </c>
      <c r="AH457" s="137"/>
      <c r="AI457" s="335"/>
      <c r="AJ457" s="335"/>
      <c r="AK457" s="335"/>
      <c r="AL457" s="157"/>
      <c r="AM457" s="335"/>
      <c r="AN457" s="335"/>
      <c r="AO457" s="335"/>
      <c r="AP457" s="157"/>
      <c r="AQ457" s="250" t="s">
        <v>722</v>
      </c>
      <c r="AR457" s="201"/>
      <c r="AS457" s="136" t="s">
        <v>233</v>
      </c>
      <c r="AT457" s="137"/>
      <c r="AU457" s="201" t="s">
        <v>722</v>
      </c>
      <c r="AV457" s="201"/>
      <c r="AW457" s="136" t="s">
        <v>179</v>
      </c>
      <c r="AX457" s="196"/>
      <c r="AY457">
        <f>$AY$456</f>
        <v>1</v>
      </c>
    </row>
    <row r="458" spans="1:51" ht="23.25" customHeight="1" x14ac:dyDescent="0.15">
      <c r="A458" s="190"/>
      <c r="B458" s="187"/>
      <c r="C458" s="181"/>
      <c r="D458" s="187"/>
      <c r="E458" s="338"/>
      <c r="F458" s="339"/>
      <c r="G458" s="107" t="s">
        <v>722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722</v>
      </c>
      <c r="AC458" s="214"/>
      <c r="AD458" s="214"/>
      <c r="AE458" s="336" t="s">
        <v>722</v>
      </c>
      <c r="AF458" s="208"/>
      <c r="AG458" s="208"/>
      <c r="AH458" s="208"/>
      <c r="AI458" s="336" t="s">
        <v>722</v>
      </c>
      <c r="AJ458" s="208"/>
      <c r="AK458" s="208"/>
      <c r="AL458" s="208"/>
      <c r="AM458" s="336" t="s">
        <v>773</v>
      </c>
      <c r="AN458" s="208"/>
      <c r="AO458" s="208"/>
      <c r="AP458" s="337"/>
      <c r="AQ458" s="336" t="s">
        <v>722</v>
      </c>
      <c r="AR458" s="208"/>
      <c r="AS458" s="208"/>
      <c r="AT458" s="337"/>
      <c r="AU458" s="208" t="s">
        <v>722</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722</v>
      </c>
      <c r="AC459" s="206"/>
      <c r="AD459" s="206"/>
      <c r="AE459" s="336" t="s">
        <v>722</v>
      </c>
      <c r="AF459" s="208"/>
      <c r="AG459" s="208"/>
      <c r="AH459" s="337"/>
      <c r="AI459" s="336" t="s">
        <v>722</v>
      </c>
      <c r="AJ459" s="208"/>
      <c r="AK459" s="208"/>
      <c r="AL459" s="208"/>
      <c r="AM459" s="336" t="s">
        <v>773</v>
      </c>
      <c r="AN459" s="208"/>
      <c r="AO459" s="208"/>
      <c r="AP459" s="337"/>
      <c r="AQ459" s="336" t="s">
        <v>722</v>
      </c>
      <c r="AR459" s="208"/>
      <c r="AS459" s="208"/>
      <c r="AT459" s="337"/>
      <c r="AU459" s="208" t="s">
        <v>722</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722</v>
      </c>
      <c r="AF460" s="208"/>
      <c r="AG460" s="208"/>
      <c r="AH460" s="337"/>
      <c r="AI460" s="336" t="s">
        <v>722</v>
      </c>
      <c r="AJ460" s="208"/>
      <c r="AK460" s="208"/>
      <c r="AL460" s="208"/>
      <c r="AM460" s="336" t="s">
        <v>773</v>
      </c>
      <c r="AN460" s="208"/>
      <c r="AO460" s="208"/>
      <c r="AP460" s="337"/>
      <c r="AQ460" s="336" t="s">
        <v>722</v>
      </c>
      <c r="AR460" s="208"/>
      <c r="AS460" s="208"/>
      <c r="AT460" s="337"/>
      <c r="AU460" s="208" t="s">
        <v>722</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773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8" t="s">
        <v>252</v>
      </c>
      <c r="H484" s="126"/>
      <c r="I484" s="126"/>
      <c r="J484" s="899"/>
      <c r="K484" s="900"/>
      <c r="L484" s="900"/>
      <c r="M484" s="900"/>
      <c r="N484" s="900"/>
      <c r="O484" s="900"/>
      <c r="P484" s="900"/>
      <c r="Q484" s="900"/>
      <c r="R484" s="900"/>
      <c r="S484" s="900"/>
      <c r="T484" s="901"/>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8" t="s">
        <v>252</v>
      </c>
      <c r="H538" s="126"/>
      <c r="I538" s="126"/>
      <c r="J538" s="899"/>
      <c r="K538" s="900"/>
      <c r="L538" s="900"/>
      <c r="M538" s="900"/>
      <c r="N538" s="900"/>
      <c r="O538" s="900"/>
      <c r="P538" s="900"/>
      <c r="Q538" s="900"/>
      <c r="R538" s="900"/>
      <c r="S538" s="900"/>
      <c r="T538" s="901"/>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8" t="s">
        <v>252</v>
      </c>
      <c r="H592" s="126"/>
      <c r="I592" s="126"/>
      <c r="J592" s="899"/>
      <c r="K592" s="900"/>
      <c r="L592" s="900"/>
      <c r="M592" s="900"/>
      <c r="N592" s="900"/>
      <c r="O592" s="900"/>
      <c r="P592" s="900"/>
      <c r="Q592" s="900"/>
      <c r="R592" s="900"/>
      <c r="S592" s="900"/>
      <c r="T592" s="901"/>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8" t="s">
        <v>252</v>
      </c>
      <c r="H646" s="126"/>
      <c r="I646" s="126"/>
      <c r="J646" s="899"/>
      <c r="K646" s="900"/>
      <c r="L646" s="900"/>
      <c r="M646" s="900"/>
      <c r="N646" s="900"/>
      <c r="O646" s="900"/>
      <c r="P646" s="900"/>
      <c r="Q646" s="900"/>
      <c r="R646" s="900"/>
      <c r="S646" s="900"/>
      <c r="T646" s="901"/>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3" t="s">
        <v>31</v>
      </c>
      <c r="AH701" s="379"/>
      <c r="AI701" s="379"/>
      <c r="AJ701" s="379"/>
      <c r="AK701" s="379"/>
      <c r="AL701" s="379"/>
      <c r="AM701" s="379"/>
      <c r="AN701" s="379"/>
      <c r="AO701" s="379"/>
      <c r="AP701" s="379"/>
      <c r="AQ701" s="379"/>
      <c r="AR701" s="379"/>
      <c r="AS701" s="379"/>
      <c r="AT701" s="379"/>
      <c r="AU701" s="379"/>
      <c r="AV701" s="379"/>
      <c r="AW701" s="379"/>
      <c r="AX701" s="824"/>
    </row>
    <row r="702" spans="1:51" ht="227.25"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743</v>
      </c>
      <c r="AE702" s="342"/>
      <c r="AF702" s="342"/>
      <c r="AG702" s="382" t="s">
        <v>767</v>
      </c>
      <c r="AH702" s="383"/>
      <c r="AI702" s="383"/>
      <c r="AJ702" s="383"/>
      <c r="AK702" s="383"/>
      <c r="AL702" s="383"/>
      <c r="AM702" s="383"/>
      <c r="AN702" s="383"/>
      <c r="AO702" s="383"/>
      <c r="AP702" s="383"/>
      <c r="AQ702" s="383"/>
      <c r="AR702" s="383"/>
      <c r="AS702" s="383"/>
      <c r="AT702" s="383"/>
      <c r="AU702" s="383"/>
      <c r="AV702" s="383"/>
      <c r="AW702" s="383"/>
      <c r="AX702" s="384"/>
    </row>
    <row r="703" spans="1:51" ht="98.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9"/>
      <c r="AD703" s="322" t="s">
        <v>743</v>
      </c>
      <c r="AE703" s="323"/>
      <c r="AF703" s="323"/>
      <c r="AG703" s="104" t="s">
        <v>761</v>
      </c>
      <c r="AH703" s="105"/>
      <c r="AI703" s="105"/>
      <c r="AJ703" s="105"/>
      <c r="AK703" s="105"/>
      <c r="AL703" s="105"/>
      <c r="AM703" s="105"/>
      <c r="AN703" s="105"/>
      <c r="AO703" s="105"/>
      <c r="AP703" s="105"/>
      <c r="AQ703" s="105"/>
      <c r="AR703" s="105"/>
      <c r="AS703" s="105"/>
      <c r="AT703" s="105"/>
      <c r="AU703" s="105"/>
      <c r="AV703" s="105"/>
      <c r="AW703" s="105"/>
      <c r="AX703" s="106"/>
    </row>
    <row r="704" spans="1:51" ht="87"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743</v>
      </c>
      <c r="AE704" s="785"/>
      <c r="AF704" s="785"/>
      <c r="AG704" s="168" t="s">
        <v>762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744</v>
      </c>
      <c r="AE705" s="717"/>
      <c r="AF705" s="717"/>
      <c r="AG705" s="128" t="s">
        <v>722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6"/>
      <c r="D706" s="797"/>
      <c r="E706" s="732" t="s">
        <v>382</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745</v>
      </c>
      <c r="AE706" s="323"/>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745</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47.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743</v>
      </c>
      <c r="AE708" s="607"/>
      <c r="AF708" s="607"/>
      <c r="AG708" s="744" t="s">
        <v>763</v>
      </c>
      <c r="AH708" s="745"/>
      <c r="AI708" s="745"/>
      <c r="AJ708" s="745"/>
      <c r="AK708" s="745"/>
      <c r="AL708" s="745"/>
      <c r="AM708" s="745"/>
      <c r="AN708" s="745"/>
      <c r="AO708" s="745"/>
      <c r="AP708" s="745"/>
      <c r="AQ708" s="745"/>
      <c r="AR708" s="745"/>
      <c r="AS708" s="745"/>
      <c r="AT708" s="745"/>
      <c r="AU708" s="745"/>
      <c r="AV708" s="745"/>
      <c r="AW708" s="745"/>
      <c r="AX708" s="746"/>
    </row>
    <row r="709" spans="1:50" ht="34.5" customHeight="1" x14ac:dyDescent="0.15">
      <c r="A709" s="644"/>
      <c r="B709" s="646"/>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743</v>
      </c>
      <c r="AE709" s="323"/>
      <c r="AF709" s="323"/>
      <c r="AG709" s="104" t="s">
        <v>764</v>
      </c>
      <c r="AH709" s="105"/>
      <c r="AI709" s="105"/>
      <c r="AJ709" s="105"/>
      <c r="AK709" s="105"/>
      <c r="AL709" s="105"/>
      <c r="AM709" s="105"/>
      <c r="AN709" s="105"/>
      <c r="AO709" s="105"/>
      <c r="AP709" s="105"/>
      <c r="AQ709" s="105"/>
      <c r="AR709" s="105"/>
      <c r="AS709" s="105"/>
      <c r="AT709" s="105"/>
      <c r="AU709" s="105"/>
      <c r="AV709" s="105"/>
      <c r="AW709" s="105"/>
      <c r="AX709" s="106"/>
    </row>
    <row r="710" spans="1:50" ht="33.75" customHeight="1" x14ac:dyDescent="0.15">
      <c r="A710" s="644"/>
      <c r="B710" s="646"/>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743</v>
      </c>
      <c r="AE710" s="323"/>
      <c r="AF710" s="323"/>
      <c r="AG710" s="104" t="s">
        <v>765</v>
      </c>
      <c r="AH710" s="105"/>
      <c r="AI710" s="105"/>
      <c r="AJ710" s="105"/>
      <c r="AK710" s="105"/>
      <c r="AL710" s="105"/>
      <c r="AM710" s="105"/>
      <c r="AN710" s="105"/>
      <c r="AO710" s="105"/>
      <c r="AP710" s="105"/>
      <c r="AQ710" s="105"/>
      <c r="AR710" s="105"/>
      <c r="AS710" s="105"/>
      <c r="AT710" s="105"/>
      <c r="AU710" s="105"/>
      <c r="AV710" s="105"/>
      <c r="AW710" s="105"/>
      <c r="AX710" s="106"/>
    </row>
    <row r="711" spans="1:50" ht="33.75" customHeight="1" x14ac:dyDescent="0.15">
      <c r="A711" s="644"/>
      <c r="B711" s="646"/>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5"/>
      <c r="AD711" s="322" t="s">
        <v>743</v>
      </c>
      <c r="AE711" s="323"/>
      <c r="AF711" s="323"/>
      <c r="AG711" s="104" t="s">
        <v>766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4"/>
      <c r="B712" s="646"/>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5"/>
      <c r="AD712" s="784" t="s">
        <v>744</v>
      </c>
      <c r="AE712" s="785"/>
      <c r="AF712" s="785"/>
      <c r="AG712" s="809" t="s">
        <v>746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744</v>
      </c>
      <c r="AE713" s="323"/>
      <c r="AF713" s="665"/>
      <c r="AG713" s="104" t="s">
        <v>746</v>
      </c>
      <c r="AH713" s="105"/>
      <c r="AI713" s="105"/>
      <c r="AJ713" s="105"/>
      <c r="AK713" s="105"/>
      <c r="AL713" s="105"/>
      <c r="AM713" s="105"/>
      <c r="AN713" s="105"/>
      <c r="AO713" s="105"/>
      <c r="AP713" s="105"/>
      <c r="AQ713" s="105"/>
      <c r="AR713" s="105"/>
      <c r="AS713" s="105"/>
      <c r="AT713" s="105"/>
      <c r="AU713" s="105"/>
      <c r="AV713" s="105"/>
      <c r="AW713" s="105"/>
      <c r="AX713" s="106"/>
    </row>
    <row r="714" spans="1:50" ht="56.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743</v>
      </c>
      <c r="AE714" s="807"/>
      <c r="AF714" s="808"/>
      <c r="AG714" s="738" t="s">
        <v>768</v>
      </c>
      <c r="AH714" s="739"/>
      <c r="AI714" s="739"/>
      <c r="AJ714" s="739"/>
      <c r="AK714" s="739"/>
      <c r="AL714" s="739"/>
      <c r="AM714" s="739"/>
      <c r="AN714" s="739"/>
      <c r="AO714" s="739"/>
      <c r="AP714" s="739"/>
      <c r="AQ714" s="739"/>
      <c r="AR714" s="739"/>
      <c r="AS714" s="739"/>
      <c r="AT714" s="739"/>
      <c r="AU714" s="739"/>
      <c r="AV714" s="739"/>
      <c r="AW714" s="739"/>
      <c r="AX714" s="740"/>
    </row>
    <row r="715" spans="1:50" ht="87"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743</v>
      </c>
      <c r="AE715" s="607"/>
      <c r="AF715" s="658"/>
      <c r="AG715" s="744" t="s">
        <v>769</v>
      </c>
      <c r="AH715" s="745"/>
      <c r="AI715" s="745"/>
      <c r="AJ715" s="745"/>
      <c r="AK715" s="745"/>
      <c r="AL715" s="745"/>
      <c r="AM715" s="745"/>
      <c r="AN715" s="745"/>
      <c r="AO715" s="745"/>
      <c r="AP715" s="745"/>
      <c r="AQ715" s="745"/>
      <c r="AR715" s="745"/>
      <c r="AS715" s="745"/>
      <c r="AT715" s="745"/>
      <c r="AU715" s="745"/>
      <c r="AV715" s="745"/>
      <c r="AW715" s="745"/>
      <c r="AX715" s="746"/>
    </row>
    <row r="716" spans="1:50" ht="6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743</v>
      </c>
      <c r="AE716" s="629"/>
      <c r="AF716" s="629"/>
      <c r="AG716" s="104" t="s">
        <v>770</v>
      </c>
      <c r="AH716" s="105"/>
      <c r="AI716" s="105"/>
      <c r="AJ716" s="105"/>
      <c r="AK716" s="105"/>
      <c r="AL716" s="105"/>
      <c r="AM716" s="105"/>
      <c r="AN716" s="105"/>
      <c r="AO716" s="105"/>
      <c r="AP716" s="105"/>
      <c r="AQ716" s="105"/>
      <c r="AR716" s="105"/>
      <c r="AS716" s="105"/>
      <c r="AT716" s="105"/>
      <c r="AU716" s="105"/>
      <c r="AV716" s="105"/>
      <c r="AW716" s="105"/>
      <c r="AX716" s="106"/>
    </row>
    <row r="717" spans="1:50" ht="117" customHeight="1" x14ac:dyDescent="0.15">
      <c r="A717" s="644"/>
      <c r="B717" s="646"/>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778</v>
      </c>
      <c r="AE717" s="323"/>
      <c r="AF717" s="323"/>
      <c r="AG717" s="104" t="s">
        <v>779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7"/>
      <c r="B718" s="648"/>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744</v>
      </c>
      <c r="AE718" s="323"/>
      <c r="AF718" s="323"/>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743</v>
      </c>
      <c r="AE719" s="607"/>
      <c r="AF719" s="607"/>
      <c r="AG719" s="128" t="s">
        <v>772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0"/>
      <c r="B721" s="781"/>
      <c r="C721" s="293" t="s">
        <v>711</v>
      </c>
      <c r="D721" s="294"/>
      <c r="E721" s="294"/>
      <c r="F721" s="295"/>
      <c r="G721" s="284"/>
      <c r="H721" s="285"/>
      <c r="I721" s="77" t="str">
        <f>IF(OR(G721="　", G721=""), "", "-")</f>
        <v/>
      </c>
      <c r="J721" s="288">
        <v>568</v>
      </c>
      <c r="K721" s="288"/>
      <c r="L721" s="77" t="str">
        <f>IF(M721="","","-")</f>
        <v/>
      </c>
      <c r="M721" s="78"/>
      <c r="N721" s="301" t="s">
        <v>734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0"/>
      <c r="B722" s="78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0"/>
      <c r="B723" s="78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0"/>
      <c r="B724" s="78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77.25" customHeight="1" x14ac:dyDescent="0.15">
      <c r="A726" s="642" t="s">
        <v>48</v>
      </c>
      <c r="B726" s="801"/>
      <c r="C726" s="814" t="s">
        <v>53</v>
      </c>
      <c r="D726" s="836"/>
      <c r="E726" s="836"/>
      <c r="F726" s="837"/>
      <c r="G726" s="579" t="s">
        <v>777</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2"/>
      <c r="B727" s="803"/>
      <c r="C727" s="750" t="s">
        <v>57</v>
      </c>
      <c r="D727" s="751"/>
      <c r="E727" s="751"/>
      <c r="F727" s="752"/>
      <c r="G727" s="577" t="s">
        <v>771</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6" t="s">
        <v>774</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c r="B731" s="676"/>
      <c r="C731" s="676"/>
      <c r="D731" s="676"/>
      <c r="E731" s="677"/>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2" t="s">
        <v>673</v>
      </c>
      <c r="B737" s="211"/>
      <c r="C737" s="211"/>
      <c r="D737" s="212"/>
      <c r="E737" s="956" t="s">
        <v>722</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1" t="s">
        <v>398</v>
      </c>
      <c r="B738" s="361"/>
      <c r="C738" s="361"/>
      <c r="D738" s="361"/>
      <c r="E738" s="956" t="s">
        <v>735</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1" t="s">
        <v>397</v>
      </c>
      <c r="B739" s="361"/>
      <c r="C739" s="361"/>
      <c r="D739" s="361"/>
      <c r="E739" s="956" t="s">
        <v>736</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1" t="s">
        <v>396</v>
      </c>
      <c r="B740" s="361"/>
      <c r="C740" s="361"/>
      <c r="D740" s="361"/>
      <c r="E740" s="956" t="s">
        <v>737</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1" t="s">
        <v>395</v>
      </c>
      <c r="B741" s="361"/>
      <c r="C741" s="361"/>
      <c r="D741" s="361"/>
      <c r="E741" s="956" t="s">
        <v>738</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1" t="s">
        <v>394</v>
      </c>
      <c r="B742" s="361"/>
      <c r="C742" s="361"/>
      <c r="D742" s="361"/>
      <c r="E742" s="956" t="s">
        <v>739</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1" t="s">
        <v>393</v>
      </c>
      <c r="B743" s="361"/>
      <c r="C743" s="361"/>
      <c r="D743" s="361"/>
      <c r="E743" s="956" t="s">
        <v>740</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1" t="s">
        <v>392</v>
      </c>
      <c r="B744" s="361"/>
      <c r="C744" s="361"/>
      <c r="D744" s="361"/>
      <c r="E744" s="956" t="s">
        <v>741</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1" t="s">
        <v>391</v>
      </c>
      <c r="B745" s="361"/>
      <c r="C745" s="361"/>
      <c r="D745" s="361"/>
      <c r="E745" s="993" t="s">
        <v>742</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1" t="s">
        <v>546</v>
      </c>
      <c r="B746" s="361"/>
      <c r="C746" s="361"/>
      <c r="D746" s="361"/>
      <c r="E746" s="962" t="s">
        <v>711</v>
      </c>
      <c r="F746" s="960"/>
      <c r="G746" s="960"/>
      <c r="H746" s="100" t="str">
        <f>IF(E746="","","-")</f>
        <v>-</v>
      </c>
      <c r="I746" s="960"/>
      <c r="J746" s="960"/>
      <c r="K746" s="100" t="str">
        <f>IF(I746="","","-")</f>
        <v/>
      </c>
      <c r="L746" s="961">
        <v>508</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1" t="s">
        <v>510</v>
      </c>
      <c r="B747" s="361"/>
      <c r="C747" s="361"/>
      <c r="D747" s="361"/>
      <c r="E747" s="962" t="s">
        <v>711</v>
      </c>
      <c r="F747" s="960"/>
      <c r="G747" s="960"/>
      <c r="H747" s="100" t="str">
        <f>IF(E747="","","-")</f>
        <v>-</v>
      </c>
      <c r="I747" s="960"/>
      <c r="J747" s="960"/>
      <c r="K747" s="100" t="str">
        <f>IF(I747="","","-")</f>
        <v/>
      </c>
      <c r="L747" s="961">
        <v>514</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6" t="s">
        <v>385</v>
      </c>
      <c r="B748" s="617"/>
      <c r="C748" s="617"/>
      <c r="D748" s="617"/>
      <c r="E748" s="617"/>
      <c r="F748" s="618"/>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387</v>
      </c>
      <c r="B787" s="631"/>
      <c r="C787" s="631"/>
      <c r="D787" s="631"/>
      <c r="E787" s="631"/>
      <c r="F787" s="632"/>
      <c r="G787" s="597" t="s">
        <v>751</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362</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747</v>
      </c>
      <c r="H789" s="673"/>
      <c r="I789" s="673"/>
      <c r="J789" s="673"/>
      <c r="K789" s="674"/>
      <c r="L789" s="666" t="s">
        <v>748</v>
      </c>
      <c r="M789" s="667"/>
      <c r="N789" s="667"/>
      <c r="O789" s="667"/>
      <c r="P789" s="667"/>
      <c r="Q789" s="667"/>
      <c r="R789" s="667"/>
      <c r="S789" s="667"/>
      <c r="T789" s="667"/>
      <c r="U789" s="667"/>
      <c r="V789" s="667"/>
      <c r="W789" s="667"/>
      <c r="X789" s="668"/>
      <c r="Y789" s="385">
        <v>1488</v>
      </c>
      <c r="Z789" s="386"/>
      <c r="AA789" s="386"/>
      <c r="AB789" s="804"/>
      <c r="AC789" s="672"/>
      <c r="AD789" s="673"/>
      <c r="AE789" s="673"/>
      <c r="AF789" s="673"/>
      <c r="AG789" s="674"/>
      <c r="AH789" s="666"/>
      <c r="AI789" s="667"/>
      <c r="AJ789" s="667"/>
      <c r="AK789" s="667"/>
      <c r="AL789" s="667"/>
      <c r="AM789" s="667"/>
      <c r="AN789" s="667"/>
      <c r="AO789" s="667"/>
      <c r="AP789" s="667"/>
      <c r="AQ789" s="667"/>
      <c r="AR789" s="667"/>
      <c r="AS789" s="667"/>
      <c r="AT789" s="668"/>
      <c r="AU789" s="385"/>
      <c r="AV789" s="386"/>
      <c r="AW789" s="386"/>
      <c r="AX789" s="387"/>
    </row>
    <row r="790" spans="1:51" ht="24.75" customHeight="1" x14ac:dyDescent="0.15">
      <c r="A790" s="633"/>
      <c r="B790" s="634"/>
      <c r="C790" s="634"/>
      <c r="D790" s="634"/>
      <c r="E790" s="634"/>
      <c r="F790" s="635"/>
      <c r="G790" s="608" t="s">
        <v>749</v>
      </c>
      <c r="H790" s="609"/>
      <c r="I790" s="609"/>
      <c r="J790" s="609"/>
      <c r="K790" s="610"/>
      <c r="L790" s="600" t="s">
        <v>750</v>
      </c>
      <c r="M790" s="601"/>
      <c r="N790" s="601"/>
      <c r="O790" s="601"/>
      <c r="P790" s="601"/>
      <c r="Q790" s="601"/>
      <c r="R790" s="601"/>
      <c r="S790" s="601"/>
      <c r="T790" s="601"/>
      <c r="U790" s="601"/>
      <c r="V790" s="601"/>
      <c r="W790" s="601"/>
      <c r="X790" s="602"/>
      <c r="Y790" s="603">
        <v>604</v>
      </c>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hidden="1"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hidden="1"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hidden="1"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hidden="1"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2092</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0</v>
      </c>
    </row>
    <row r="801" spans="1:51" ht="24.75" hidden="1"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5"/>
      <c r="Z802" s="386"/>
      <c r="AA802" s="386"/>
      <c r="AB802" s="804"/>
      <c r="AC802" s="672"/>
      <c r="AD802" s="673"/>
      <c r="AE802" s="673"/>
      <c r="AF802" s="673"/>
      <c r="AG802" s="674"/>
      <c r="AH802" s="666"/>
      <c r="AI802" s="667"/>
      <c r="AJ802" s="667"/>
      <c r="AK802" s="667"/>
      <c r="AL802" s="667"/>
      <c r="AM802" s="667"/>
      <c r="AN802" s="667"/>
      <c r="AO802" s="667"/>
      <c r="AP802" s="667"/>
      <c r="AQ802" s="667"/>
      <c r="AR802" s="667"/>
      <c r="AS802" s="667"/>
      <c r="AT802" s="668"/>
      <c r="AU802" s="385"/>
      <c r="AV802" s="386"/>
      <c r="AW802" s="386"/>
      <c r="AX802" s="387"/>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5"/>
      <c r="Z815" s="386"/>
      <c r="AA815" s="386"/>
      <c r="AB815" s="804"/>
      <c r="AC815" s="672"/>
      <c r="AD815" s="673"/>
      <c r="AE815" s="673"/>
      <c r="AF815" s="673"/>
      <c r="AG815" s="674"/>
      <c r="AH815" s="666"/>
      <c r="AI815" s="667"/>
      <c r="AJ815" s="667"/>
      <c r="AK815" s="667"/>
      <c r="AL815" s="667"/>
      <c r="AM815" s="667"/>
      <c r="AN815" s="667"/>
      <c r="AO815" s="667"/>
      <c r="AP815" s="667"/>
      <c r="AQ815" s="667"/>
      <c r="AR815" s="667"/>
      <c r="AS815" s="667"/>
      <c r="AT815" s="668"/>
      <c r="AU815" s="385"/>
      <c r="AV815" s="386"/>
      <c r="AW815" s="386"/>
      <c r="AX815" s="387"/>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5"/>
      <c r="Z828" s="386"/>
      <c r="AA828" s="386"/>
      <c r="AB828" s="804"/>
      <c r="AC828" s="672"/>
      <c r="AD828" s="673"/>
      <c r="AE828" s="673"/>
      <c r="AF828" s="673"/>
      <c r="AG828" s="674"/>
      <c r="AH828" s="666"/>
      <c r="AI828" s="667"/>
      <c r="AJ828" s="667"/>
      <c r="AK828" s="667"/>
      <c r="AL828" s="667"/>
      <c r="AM828" s="667"/>
      <c r="AN828" s="667"/>
      <c r="AO828" s="667"/>
      <c r="AP828" s="667"/>
      <c r="AQ828" s="667"/>
      <c r="AR828" s="667"/>
      <c r="AS828" s="667"/>
      <c r="AT828" s="668"/>
      <c r="AU828" s="385"/>
      <c r="AV828" s="386"/>
      <c r="AW828" s="386"/>
      <c r="AX828" s="387"/>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59.25" customHeight="1" x14ac:dyDescent="0.15">
      <c r="A845" s="370">
        <v>1</v>
      </c>
      <c r="B845" s="370">
        <v>1</v>
      </c>
      <c r="C845" s="358" t="s">
        <v>752</v>
      </c>
      <c r="D845" s="343"/>
      <c r="E845" s="343"/>
      <c r="F845" s="343"/>
      <c r="G845" s="343"/>
      <c r="H845" s="343"/>
      <c r="I845" s="343"/>
      <c r="J845" s="344">
        <v>7013305001903</v>
      </c>
      <c r="K845" s="345"/>
      <c r="L845" s="345"/>
      <c r="M845" s="345"/>
      <c r="N845" s="345"/>
      <c r="O845" s="345"/>
      <c r="P845" s="377" t="s">
        <v>753</v>
      </c>
      <c r="Q845" s="378"/>
      <c r="R845" s="378"/>
      <c r="S845" s="378"/>
      <c r="T845" s="378"/>
      <c r="U845" s="378"/>
      <c r="V845" s="378"/>
      <c r="W845" s="378"/>
      <c r="X845" s="378"/>
      <c r="Y845" s="347">
        <v>2092</v>
      </c>
      <c r="Z845" s="348"/>
      <c r="AA845" s="348"/>
      <c r="AB845" s="349"/>
      <c r="AC845" s="903" t="s">
        <v>754</v>
      </c>
      <c r="AD845" s="904"/>
      <c r="AE845" s="904"/>
      <c r="AF845" s="904"/>
      <c r="AG845" s="904"/>
      <c r="AH845" s="366" t="s">
        <v>407</v>
      </c>
      <c r="AI845" s="367"/>
      <c r="AJ845" s="367"/>
      <c r="AK845" s="367"/>
      <c r="AL845" s="354" t="s">
        <v>407</v>
      </c>
      <c r="AM845" s="355"/>
      <c r="AN845" s="355"/>
      <c r="AO845" s="356"/>
      <c r="AP845" s="357" t="s">
        <v>407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407</v>
      </c>
      <c r="F1110" s="369"/>
      <c r="G1110" s="369"/>
      <c r="H1110" s="369"/>
      <c r="I1110" s="369"/>
      <c r="J1110" s="344" t="s">
        <v>407</v>
      </c>
      <c r="K1110" s="345"/>
      <c r="L1110" s="345"/>
      <c r="M1110" s="345"/>
      <c r="N1110" s="345"/>
      <c r="O1110" s="345"/>
      <c r="P1110" s="377" t="s">
        <v>407</v>
      </c>
      <c r="Q1110" s="378"/>
      <c r="R1110" s="378"/>
      <c r="S1110" s="378"/>
      <c r="T1110" s="378"/>
      <c r="U1110" s="378"/>
      <c r="V1110" s="378"/>
      <c r="W1110" s="378"/>
      <c r="X1110" s="378"/>
      <c r="Y1110" s="347" t="s">
        <v>407</v>
      </c>
      <c r="Z1110" s="348"/>
      <c r="AA1110" s="348"/>
      <c r="AB1110" s="349"/>
      <c r="AC1110" s="371"/>
      <c r="AD1110" s="371"/>
      <c r="AE1110" s="371"/>
      <c r="AF1110" s="371"/>
      <c r="AG1110" s="371"/>
      <c r="AH1110" s="352" t="s">
        <v>407</v>
      </c>
      <c r="AI1110" s="353"/>
      <c r="AJ1110" s="353"/>
      <c r="AK1110" s="353"/>
      <c r="AL1110" s="354" t="s">
        <v>407</v>
      </c>
      <c r="AM1110" s="355"/>
      <c r="AN1110" s="355"/>
      <c r="AO1110" s="356"/>
      <c r="AP1110" s="357" t="s">
        <v>407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19">
      <formula>IF(RIGHT(TEXT(P14,"0.#"),1)=".",FALSE,TRUE)</formula>
    </cfRule>
    <cfRule type="expression" dxfId="2810" priority="14020">
      <formula>IF(RIGHT(TEXT(P14,"0.#"),1)=".",TRUE,FALSE)</formula>
    </cfRule>
  </conditionalFormatting>
  <conditionalFormatting sqref="AE32">
    <cfRule type="expression" dxfId="2809" priority="14009">
      <formula>IF(RIGHT(TEXT(AE32,"0.#"),1)=".",FALSE,TRUE)</formula>
    </cfRule>
    <cfRule type="expression" dxfId="2808" priority="14010">
      <formula>IF(RIGHT(TEXT(AE32,"0.#"),1)=".",TRUE,FALSE)</formula>
    </cfRule>
  </conditionalFormatting>
  <conditionalFormatting sqref="P18:AX18">
    <cfRule type="expression" dxfId="2807" priority="13895">
      <formula>IF(RIGHT(TEXT(P18,"0.#"),1)=".",FALSE,TRUE)</formula>
    </cfRule>
    <cfRule type="expression" dxfId="2806" priority="13896">
      <formula>IF(RIGHT(TEXT(P18,"0.#"),1)=".",TRUE,FALSE)</formula>
    </cfRule>
  </conditionalFormatting>
  <conditionalFormatting sqref="Y799">
    <cfRule type="expression" dxfId="2805" priority="13887">
      <formula>IF(RIGHT(TEXT(Y799,"0.#"),1)=".",FALSE,TRUE)</formula>
    </cfRule>
    <cfRule type="expression" dxfId="2804" priority="13888">
      <formula>IF(RIGHT(TEXT(Y799,"0.#"),1)=".",TRUE,FALSE)</formula>
    </cfRule>
  </conditionalFormatting>
  <conditionalFormatting sqref="Y830:Y837 Y828 Y817:Y824 Y815 Y804:Y811 Y802">
    <cfRule type="expression" dxfId="2803" priority="13669">
      <formula>IF(RIGHT(TEXT(Y802,"0.#"),1)=".",FALSE,TRUE)</formula>
    </cfRule>
    <cfRule type="expression" dxfId="2802" priority="13670">
      <formula>IF(RIGHT(TEXT(Y802,"0.#"),1)=".",TRUE,FALSE)</formula>
    </cfRule>
  </conditionalFormatting>
  <conditionalFormatting sqref="P16:AQ17 P15:AX15 P13:AX13">
    <cfRule type="expression" dxfId="2801" priority="13717">
      <formula>IF(RIGHT(TEXT(P13,"0.#"),1)=".",FALSE,TRUE)</formula>
    </cfRule>
    <cfRule type="expression" dxfId="2800" priority="13718">
      <formula>IF(RIGHT(TEXT(P13,"0.#"),1)=".",TRUE,FALSE)</formula>
    </cfRule>
  </conditionalFormatting>
  <conditionalFormatting sqref="P19:AJ19">
    <cfRule type="expression" dxfId="2799" priority="13715">
      <formula>IF(RIGHT(TEXT(P19,"0.#"),1)=".",FALSE,TRUE)</formula>
    </cfRule>
    <cfRule type="expression" dxfId="2798" priority="13716">
      <formula>IF(RIGHT(TEXT(P19,"0.#"),1)=".",TRUE,FALSE)</formula>
    </cfRule>
  </conditionalFormatting>
  <conditionalFormatting sqref="AE101 AQ101">
    <cfRule type="expression" dxfId="2797" priority="13707">
      <formula>IF(RIGHT(TEXT(AE101,"0.#"),1)=".",FALSE,TRUE)</formula>
    </cfRule>
    <cfRule type="expression" dxfId="2796" priority="13708">
      <formula>IF(RIGHT(TEXT(AE101,"0.#"),1)=".",TRUE,FALSE)</formula>
    </cfRule>
  </conditionalFormatting>
  <conditionalFormatting sqref="Y791:Y798">
    <cfRule type="expression" dxfId="2795" priority="13693">
      <formula>IF(RIGHT(TEXT(Y791,"0.#"),1)=".",FALSE,TRUE)</formula>
    </cfRule>
    <cfRule type="expression" dxfId="2794" priority="13694">
      <formula>IF(RIGHT(TEXT(Y791,"0.#"),1)=".",TRUE,FALSE)</formula>
    </cfRule>
  </conditionalFormatting>
  <conditionalFormatting sqref="AU790">
    <cfRule type="expression" dxfId="2793" priority="13691">
      <formula>IF(RIGHT(TEXT(AU790,"0.#"),1)=".",FALSE,TRUE)</formula>
    </cfRule>
    <cfRule type="expression" dxfId="2792" priority="13692">
      <formula>IF(RIGHT(TEXT(AU790,"0.#"),1)=".",TRUE,FALSE)</formula>
    </cfRule>
  </conditionalFormatting>
  <conditionalFormatting sqref="AU799">
    <cfRule type="expression" dxfId="2791" priority="13689">
      <formula>IF(RIGHT(TEXT(AU799,"0.#"),1)=".",FALSE,TRUE)</formula>
    </cfRule>
    <cfRule type="expression" dxfId="2790" priority="13690">
      <formula>IF(RIGHT(TEXT(AU799,"0.#"),1)=".",TRUE,FALSE)</formula>
    </cfRule>
  </conditionalFormatting>
  <conditionalFormatting sqref="AU791:AU798 AU789">
    <cfRule type="expression" dxfId="2789" priority="13687">
      <formula>IF(RIGHT(TEXT(AU789,"0.#"),1)=".",FALSE,TRUE)</formula>
    </cfRule>
    <cfRule type="expression" dxfId="2788" priority="13688">
      <formula>IF(RIGHT(TEXT(AU789,"0.#"),1)=".",TRUE,FALSE)</formula>
    </cfRule>
  </conditionalFormatting>
  <conditionalFormatting sqref="Y829 Y816 Y803">
    <cfRule type="expression" dxfId="2787" priority="13673">
      <formula>IF(RIGHT(TEXT(Y803,"0.#"),1)=".",FALSE,TRUE)</formula>
    </cfRule>
    <cfRule type="expression" dxfId="2786" priority="13674">
      <formula>IF(RIGHT(TEXT(Y803,"0.#"),1)=".",TRUE,FALSE)</formula>
    </cfRule>
  </conditionalFormatting>
  <conditionalFormatting sqref="Y838 Y825 Y812">
    <cfRule type="expression" dxfId="2785" priority="13671">
      <formula>IF(RIGHT(TEXT(Y812,"0.#"),1)=".",FALSE,TRUE)</formula>
    </cfRule>
    <cfRule type="expression" dxfId="2784" priority="13672">
      <formula>IF(RIGHT(TEXT(Y812,"0.#"),1)=".",TRUE,FALSE)</formula>
    </cfRule>
  </conditionalFormatting>
  <conditionalFormatting sqref="AU829 AU816 AU803">
    <cfRule type="expression" dxfId="2783" priority="13667">
      <formula>IF(RIGHT(TEXT(AU803,"0.#"),1)=".",FALSE,TRUE)</formula>
    </cfRule>
    <cfRule type="expression" dxfId="2782" priority="13668">
      <formula>IF(RIGHT(TEXT(AU803,"0.#"),1)=".",TRUE,FALSE)</formula>
    </cfRule>
  </conditionalFormatting>
  <conditionalFormatting sqref="AU838 AU825 AU812">
    <cfRule type="expression" dxfId="2781" priority="13665">
      <formula>IF(RIGHT(TEXT(AU812,"0.#"),1)=".",FALSE,TRUE)</formula>
    </cfRule>
    <cfRule type="expression" dxfId="2780" priority="13666">
      <formula>IF(RIGHT(TEXT(AU812,"0.#"),1)=".",TRUE,FALSE)</formula>
    </cfRule>
  </conditionalFormatting>
  <conditionalFormatting sqref="AU830:AU837 AU828 AU817:AU824 AU815 AU804:AU811 AU802">
    <cfRule type="expression" dxfId="2779" priority="13663">
      <formula>IF(RIGHT(TEXT(AU802,"0.#"),1)=".",FALSE,TRUE)</formula>
    </cfRule>
    <cfRule type="expression" dxfId="2778" priority="13664">
      <formula>IF(RIGHT(TEXT(AU802,"0.#"),1)=".",TRUE,FALSE)</formula>
    </cfRule>
  </conditionalFormatting>
  <conditionalFormatting sqref="AM87">
    <cfRule type="expression" dxfId="2777" priority="13317">
      <formula>IF(RIGHT(TEXT(AM87,"0.#"),1)=".",FALSE,TRUE)</formula>
    </cfRule>
    <cfRule type="expression" dxfId="2776" priority="13318">
      <formula>IF(RIGHT(TEXT(AM87,"0.#"),1)=".",TRUE,FALSE)</formula>
    </cfRule>
  </conditionalFormatting>
  <conditionalFormatting sqref="AE55">
    <cfRule type="expression" dxfId="2775" priority="13385">
      <formula>IF(RIGHT(TEXT(AE55,"0.#"),1)=".",FALSE,TRUE)</formula>
    </cfRule>
    <cfRule type="expression" dxfId="2774" priority="13386">
      <formula>IF(RIGHT(TEXT(AE55,"0.#"),1)=".",TRUE,FALSE)</formula>
    </cfRule>
  </conditionalFormatting>
  <conditionalFormatting sqref="AI55">
    <cfRule type="expression" dxfId="2773" priority="13383">
      <formula>IF(RIGHT(TEXT(AI55,"0.#"),1)=".",FALSE,TRUE)</formula>
    </cfRule>
    <cfRule type="expression" dxfId="2772" priority="13384">
      <formula>IF(RIGHT(TEXT(AI55,"0.#"),1)=".",TRUE,FALSE)</formula>
    </cfRule>
  </conditionalFormatting>
  <conditionalFormatting sqref="AM34">
    <cfRule type="expression" dxfId="2771" priority="13463">
      <formula>IF(RIGHT(TEXT(AM34,"0.#"),1)=".",FALSE,TRUE)</formula>
    </cfRule>
    <cfRule type="expression" dxfId="2770" priority="13464">
      <formula>IF(RIGHT(TEXT(AM34,"0.#"),1)=".",TRUE,FALSE)</formula>
    </cfRule>
  </conditionalFormatting>
  <conditionalFormatting sqref="AE33">
    <cfRule type="expression" dxfId="2769" priority="13477">
      <formula>IF(RIGHT(TEXT(AE33,"0.#"),1)=".",FALSE,TRUE)</formula>
    </cfRule>
    <cfRule type="expression" dxfId="2768" priority="13478">
      <formula>IF(RIGHT(TEXT(AE33,"0.#"),1)=".",TRUE,FALSE)</formula>
    </cfRule>
  </conditionalFormatting>
  <conditionalFormatting sqref="AE34">
    <cfRule type="expression" dxfId="2767" priority="13475">
      <formula>IF(RIGHT(TEXT(AE34,"0.#"),1)=".",FALSE,TRUE)</formula>
    </cfRule>
    <cfRule type="expression" dxfId="2766" priority="13476">
      <formula>IF(RIGHT(TEXT(AE34,"0.#"),1)=".",TRUE,FALSE)</formula>
    </cfRule>
  </conditionalFormatting>
  <conditionalFormatting sqref="AI34">
    <cfRule type="expression" dxfId="2765" priority="13473">
      <formula>IF(RIGHT(TEXT(AI34,"0.#"),1)=".",FALSE,TRUE)</formula>
    </cfRule>
    <cfRule type="expression" dxfId="2764" priority="13474">
      <formula>IF(RIGHT(TEXT(AI34,"0.#"),1)=".",TRUE,FALSE)</formula>
    </cfRule>
  </conditionalFormatting>
  <conditionalFormatting sqref="AI33">
    <cfRule type="expression" dxfId="2763" priority="13471">
      <formula>IF(RIGHT(TEXT(AI33,"0.#"),1)=".",FALSE,TRUE)</formula>
    </cfRule>
    <cfRule type="expression" dxfId="2762" priority="13472">
      <formula>IF(RIGHT(TEXT(AI33,"0.#"),1)=".",TRUE,FALSE)</formula>
    </cfRule>
  </conditionalFormatting>
  <conditionalFormatting sqref="AI32">
    <cfRule type="expression" dxfId="2761" priority="13469">
      <formula>IF(RIGHT(TEXT(AI32,"0.#"),1)=".",FALSE,TRUE)</formula>
    </cfRule>
    <cfRule type="expression" dxfId="2760" priority="13470">
      <formula>IF(RIGHT(TEXT(AI32,"0.#"),1)=".",TRUE,FALSE)</formula>
    </cfRule>
  </conditionalFormatting>
  <conditionalFormatting sqref="AM32">
    <cfRule type="expression" dxfId="2759" priority="13467">
      <formula>IF(RIGHT(TEXT(AM32,"0.#"),1)=".",FALSE,TRUE)</formula>
    </cfRule>
    <cfRule type="expression" dxfId="2758" priority="13468">
      <formula>IF(RIGHT(TEXT(AM32,"0.#"),1)=".",TRUE,FALSE)</formula>
    </cfRule>
  </conditionalFormatting>
  <conditionalFormatting sqref="AM33">
    <cfRule type="expression" dxfId="2757" priority="13465">
      <formula>IF(RIGHT(TEXT(AM33,"0.#"),1)=".",FALSE,TRUE)</formula>
    </cfRule>
    <cfRule type="expression" dxfId="2756" priority="13466">
      <formula>IF(RIGHT(TEXT(AM33,"0.#"),1)=".",TRUE,FALSE)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47:AO874">
    <cfRule type="expression" dxfId="2513" priority="6641">
      <formula>IF(AND(AL847&gt;=0, RIGHT(TEXT(AL847,"0.#"),1)&lt;&gt;"."),TRUE,FALSE)</formula>
    </cfRule>
    <cfRule type="expression" dxfId="2512" priority="6642">
      <formula>IF(AND(AL847&gt;=0, RIGHT(TEXT(AL847,"0.#"),1)="."),TRUE,FALSE)</formula>
    </cfRule>
    <cfRule type="expression" dxfId="2511" priority="6643">
      <formula>IF(AND(AL847&lt;0, RIGHT(TEXT(AL847,"0.#"),1)&lt;&gt;"."),TRUE,FALSE)</formula>
    </cfRule>
    <cfRule type="expression" dxfId="2510" priority="6644">
      <formula>IF(AND(AL847&lt;0, RIGHT(TEXT(AL847,"0.#"),1)="."),TRUE,FALSE)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7:Y874">
    <cfRule type="expression" dxfId="2439" priority="2969">
      <formula>IF(RIGHT(TEXT(Y847,"0.#"),1)=".",FALSE,TRUE)</formula>
    </cfRule>
    <cfRule type="expression" dxfId="2438" priority="2970">
      <formula>IF(RIGHT(TEXT(Y847,"0.#"),1)=".",TRUE,FALSE)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11:AO1139">
    <cfRule type="expression" dxfId="2409" priority="2875">
      <formula>IF(AND(AL1111&gt;=0, RIGHT(TEXT(AL1111,"0.#"),1)&lt;&gt;"."),TRUE,FALSE)</formula>
    </cfRule>
    <cfRule type="expression" dxfId="2408" priority="2876">
      <formula>IF(AND(AL1111&gt;=0, RIGHT(TEXT(AL1111,"0.#"),1)="."),TRUE,FALSE)</formula>
    </cfRule>
    <cfRule type="expression" dxfId="2407" priority="2877">
      <formula>IF(AND(AL1111&lt;0, RIGHT(TEXT(AL1111,"0.#"),1)&lt;&gt;"."),TRUE,FALSE)</formula>
    </cfRule>
    <cfRule type="expression" dxfId="2406" priority="2878">
      <formula>IF(AND(AL1111&lt;0, RIGHT(TEXT(AL1111,"0.#"),1)="."),TRUE,FALSE)</formula>
    </cfRule>
  </conditionalFormatting>
  <conditionalFormatting sqref="Y1111:Y1139">
    <cfRule type="expression" dxfId="2405" priority="2873">
      <formula>IF(RIGHT(TEXT(Y1111,"0.#"),1)=".",FALSE,TRUE)</formula>
    </cfRule>
    <cfRule type="expression" dxfId="2404" priority="2874">
      <formula>IF(RIGHT(TEXT(Y1111,"0.#"),1)=".",TRUE,FALSE)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46:AO846">
    <cfRule type="expression" dxfId="2395" priority="2827">
      <formula>IF(AND(AL846&gt;=0, RIGHT(TEXT(AL846,"0.#"),1)&lt;&gt;"."),TRUE,FALSE)</formula>
    </cfRule>
    <cfRule type="expression" dxfId="2394" priority="2828">
      <formula>IF(AND(AL846&gt;=0, RIGHT(TEXT(AL846,"0.#"),1)="."),TRUE,FALSE)</formula>
    </cfRule>
    <cfRule type="expression" dxfId="2393" priority="2829">
      <formula>IF(AND(AL846&lt;0, RIGHT(TEXT(AL846,"0.#"),1)&lt;&gt;"."),TRUE,FALSE)</formula>
    </cfRule>
    <cfRule type="expression" dxfId="2392" priority="2830">
      <formula>IF(AND(AL846&lt;0, RIGHT(TEXT(AL846,"0.#"),1)="."),TRUE,FALSE)</formula>
    </cfRule>
  </conditionalFormatting>
  <conditionalFormatting sqref="Y846">
    <cfRule type="expression" dxfId="2391" priority="2825">
      <formula>IF(RIGHT(TEXT(Y846,"0.#"),1)=".",FALSE,TRUE)</formula>
    </cfRule>
    <cfRule type="expression" dxfId="2390" priority="2826">
      <formula>IF(RIGHT(TEXT(Y846,"0.#"),1)=".",TRUE,FALSE)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Y790">
    <cfRule type="expression" dxfId="715" priority="15">
      <formula>IF(RIGHT(TEXT(Y790,"0.#"),1)=".",FALSE,TRUE)</formula>
    </cfRule>
    <cfRule type="expression" dxfId="714" priority="16">
      <formula>IF(RIGHT(TEXT(Y790,"0.#"),1)=".",TRUE,FALSE)</formula>
    </cfRule>
  </conditionalFormatting>
  <conditionalFormatting sqref="Y789">
    <cfRule type="expression" dxfId="713" priority="13">
      <formula>IF(RIGHT(TEXT(Y789,"0.#"),1)=".",FALSE,TRUE)</formula>
    </cfRule>
    <cfRule type="expression" dxfId="712" priority="14">
      <formula>IF(RIGHT(TEXT(Y789,"0.#"),1)=".",TRUE,FALSE)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7"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743</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t="s">
        <v>743</v>
      </c>
      <c r="H13" s="13" t="str">
        <f t="shared" si="1"/>
        <v>労働保険特別会計労災勘定</v>
      </c>
      <c r="I13" s="13" t="str">
        <f t="shared" si="5"/>
        <v>労働保険特別会計労災勘定</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労働保険特別会計労災勘定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労働保険特別会計労災勘定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労働保険特別会計労災勘定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労働保険特別会計労災勘定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労働保険特別会計労災勘定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労働保険特別会計労災勘定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労働保険特別会計労災勘定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労働保険特別会計労災勘定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労働保険特別会計労災勘定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労働保険特別会計労災勘定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労働保険特別会計労災勘定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2"/>
      <c r="Z2" s="828"/>
      <c r="AA2" s="829"/>
      <c r="AB2" s="1026" t="s">
        <v>11</v>
      </c>
      <c r="AC2" s="1027"/>
      <c r="AD2" s="1028"/>
      <c r="AE2" s="1032" t="s">
        <v>391</v>
      </c>
      <c r="AF2" s="1032"/>
      <c r="AG2" s="1032"/>
      <c r="AH2" s="1032"/>
      <c r="AI2" s="1032" t="s">
        <v>413</v>
      </c>
      <c r="AJ2" s="1032"/>
      <c r="AK2" s="1032"/>
      <c r="AL2" s="559"/>
      <c r="AM2" s="1032" t="s">
        <v>510</v>
      </c>
      <c r="AN2" s="1032"/>
      <c r="AO2" s="1032"/>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3"/>
      <c r="Z3" s="1024"/>
      <c r="AA3" s="1025"/>
      <c r="AB3" s="1029"/>
      <c r="AC3" s="1030"/>
      <c r="AD3" s="1031"/>
      <c r="AE3" s="917"/>
      <c r="AF3" s="917"/>
      <c r="AG3" s="917"/>
      <c r="AH3" s="917"/>
      <c r="AI3" s="917"/>
      <c r="AJ3" s="917"/>
      <c r="AK3" s="917"/>
      <c r="AL3" s="410"/>
      <c r="AM3" s="917"/>
      <c r="AN3" s="917"/>
      <c r="AO3" s="917"/>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9"/>
      <c r="I4" s="999"/>
      <c r="J4" s="999"/>
      <c r="K4" s="999"/>
      <c r="L4" s="999"/>
      <c r="M4" s="999"/>
      <c r="N4" s="999"/>
      <c r="O4" s="1000"/>
      <c r="P4" s="108"/>
      <c r="Q4" s="1007"/>
      <c r="R4" s="1007"/>
      <c r="S4" s="1007"/>
      <c r="T4" s="1007"/>
      <c r="U4" s="1007"/>
      <c r="V4" s="1007"/>
      <c r="W4" s="1007"/>
      <c r="X4" s="1008"/>
      <c r="Y4" s="1017" t="s">
        <v>12</v>
      </c>
      <c r="Z4" s="1018"/>
      <c r="AA4" s="1019"/>
      <c r="AB4" s="463"/>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1"/>
      <c r="H5" s="1002"/>
      <c r="I5" s="1002"/>
      <c r="J5" s="1002"/>
      <c r="K5" s="1002"/>
      <c r="L5" s="1002"/>
      <c r="M5" s="1002"/>
      <c r="N5" s="1002"/>
      <c r="O5" s="1003"/>
      <c r="P5" s="1009"/>
      <c r="Q5" s="1009"/>
      <c r="R5" s="1009"/>
      <c r="S5" s="1009"/>
      <c r="T5" s="1009"/>
      <c r="U5" s="1009"/>
      <c r="V5" s="1009"/>
      <c r="W5" s="1009"/>
      <c r="X5" s="1010"/>
      <c r="Y5" s="449" t="s">
        <v>54</v>
      </c>
      <c r="Z5" s="1014"/>
      <c r="AA5" s="1015"/>
      <c r="AB5" s="525"/>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4"/>
      <c r="H6" s="1005"/>
      <c r="I6" s="1005"/>
      <c r="J6" s="1005"/>
      <c r="K6" s="1005"/>
      <c r="L6" s="1005"/>
      <c r="M6" s="1005"/>
      <c r="N6" s="1005"/>
      <c r="O6" s="1006"/>
      <c r="P6" s="1011"/>
      <c r="Q6" s="1011"/>
      <c r="R6" s="1011"/>
      <c r="S6" s="1011"/>
      <c r="T6" s="1011"/>
      <c r="U6" s="1011"/>
      <c r="V6" s="1011"/>
      <c r="W6" s="1011"/>
      <c r="X6" s="1012"/>
      <c r="Y6" s="1013" t="s">
        <v>13</v>
      </c>
      <c r="Z6" s="1014"/>
      <c r="AA6" s="1015"/>
      <c r="AB6" s="596"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2"/>
      <c r="Z9" s="828"/>
      <c r="AA9" s="829"/>
      <c r="AB9" s="1026" t="s">
        <v>11</v>
      </c>
      <c r="AC9" s="1027"/>
      <c r="AD9" s="1028"/>
      <c r="AE9" s="1032" t="s">
        <v>391</v>
      </c>
      <c r="AF9" s="1032"/>
      <c r="AG9" s="1032"/>
      <c r="AH9" s="1032"/>
      <c r="AI9" s="1032" t="s">
        <v>413</v>
      </c>
      <c r="AJ9" s="1032"/>
      <c r="AK9" s="1032"/>
      <c r="AL9" s="559"/>
      <c r="AM9" s="1032" t="s">
        <v>510</v>
      </c>
      <c r="AN9" s="1032"/>
      <c r="AO9" s="1032"/>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3"/>
      <c r="Z10" s="1024"/>
      <c r="AA10" s="1025"/>
      <c r="AB10" s="1029"/>
      <c r="AC10" s="1030"/>
      <c r="AD10" s="1031"/>
      <c r="AE10" s="917"/>
      <c r="AF10" s="917"/>
      <c r="AG10" s="917"/>
      <c r="AH10" s="917"/>
      <c r="AI10" s="917"/>
      <c r="AJ10" s="917"/>
      <c r="AK10" s="917"/>
      <c r="AL10" s="410"/>
      <c r="AM10" s="917"/>
      <c r="AN10" s="917"/>
      <c r="AO10" s="917"/>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9"/>
      <c r="I11" s="999"/>
      <c r="J11" s="999"/>
      <c r="K11" s="999"/>
      <c r="L11" s="999"/>
      <c r="M11" s="999"/>
      <c r="N11" s="999"/>
      <c r="O11" s="1000"/>
      <c r="P11" s="108"/>
      <c r="Q11" s="1007"/>
      <c r="R11" s="1007"/>
      <c r="S11" s="1007"/>
      <c r="T11" s="1007"/>
      <c r="U11" s="1007"/>
      <c r="V11" s="1007"/>
      <c r="W11" s="1007"/>
      <c r="X11" s="1008"/>
      <c r="Y11" s="1017" t="s">
        <v>12</v>
      </c>
      <c r="Z11" s="1018"/>
      <c r="AA11" s="1019"/>
      <c r="AB11" s="463"/>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1"/>
      <c r="H12" s="1002"/>
      <c r="I12" s="1002"/>
      <c r="J12" s="1002"/>
      <c r="K12" s="1002"/>
      <c r="L12" s="1002"/>
      <c r="M12" s="1002"/>
      <c r="N12" s="1002"/>
      <c r="O12" s="1003"/>
      <c r="P12" s="1009"/>
      <c r="Q12" s="1009"/>
      <c r="R12" s="1009"/>
      <c r="S12" s="1009"/>
      <c r="T12" s="1009"/>
      <c r="U12" s="1009"/>
      <c r="V12" s="1009"/>
      <c r="W12" s="1009"/>
      <c r="X12" s="1010"/>
      <c r="Y12" s="449" t="s">
        <v>54</v>
      </c>
      <c r="Z12" s="1014"/>
      <c r="AA12" s="1015"/>
      <c r="AB12" s="525"/>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6"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2"/>
      <c r="Z16" s="828"/>
      <c r="AA16" s="829"/>
      <c r="AB16" s="1026" t="s">
        <v>11</v>
      </c>
      <c r="AC16" s="1027"/>
      <c r="AD16" s="1028"/>
      <c r="AE16" s="1032" t="s">
        <v>391</v>
      </c>
      <c r="AF16" s="1032"/>
      <c r="AG16" s="1032"/>
      <c r="AH16" s="1032"/>
      <c r="AI16" s="1032" t="s">
        <v>413</v>
      </c>
      <c r="AJ16" s="1032"/>
      <c r="AK16" s="1032"/>
      <c r="AL16" s="559"/>
      <c r="AM16" s="1032" t="s">
        <v>510</v>
      </c>
      <c r="AN16" s="1032"/>
      <c r="AO16" s="1032"/>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3"/>
      <c r="Z17" s="1024"/>
      <c r="AA17" s="1025"/>
      <c r="AB17" s="1029"/>
      <c r="AC17" s="1030"/>
      <c r="AD17" s="1031"/>
      <c r="AE17" s="917"/>
      <c r="AF17" s="917"/>
      <c r="AG17" s="917"/>
      <c r="AH17" s="917"/>
      <c r="AI17" s="917"/>
      <c r="AJ17" s="917"/>
      <c r="AK17" s="917"/>
      <c r="AL17" s="410"/>
      <c r="AM17" s="917"/>
      <c r="AN17" s="917"/>
      <c r="AO17" s="917"/>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9"/>
      <c r="I18" s="999"/>
      <c r="J18" s="999"/>
      <c r="K18" s="999"/>
      <c r="L18" s="999"/>
      <c r="M18" s="999"/>
      <c r="N18" s="999"/>
      <c r="O18" s="1000"/>
      <c r="P18" s="108"/>
      <c r="Q18" s="1007"/>
      <c r="R18" s="1007"/>
      <c r="S18" s="1007"/>
      <c r="T18" s="1007"/>
      <c r="U18" s="1007"/>
      <c r="V18" s="1007"/>
      <c r="W18" s="1007"/>
      <c r="X18" s="1008"/>
      <c r="Y18" s="1017" t="s">
        <v>12</v>
      </c>
      <c r="Z18" s="1018"/>
      <c r="AA18" s="1019"/>
      <c r="AB18" s="463"/>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1"/>
      <c r="H19" s="1002"/>
      <c r="I19" s="1002"/>
      <c r="J19" s="1002"/>
      <c r="K19" s="1002"/>
      <c r="L19" s="1002"/>
      <c r="M19" s="1002"/>
      <c r="N19" s="1002"/>
      <c r="O19" s="1003"/>
      <c r="P19" s="1009"/>
      <c r="Q19" s="1009"/>
      <c r="R19" s="1009"/>
      <c r="S19" s="1009"/>
      <c r="T19" s="1009"/>
      <c r="U19" s="1009"/>
      <c r="V19" s="1009"/>
      <c r="W19" s="1009"/>
      <c r="X19" s="1010"/>
      <c r="Y19" s="449" t="s">
        <v>54</v>
      </c>
      <c r="Z19" s="1014"/>
      <c r="AA19" s="1015"/>
      <c r="AB19" s="525"/>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6"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2"/>
      <c r="Z23" s="828"/>
      <c r="AA23" s="829"/>
      <c r="AB23" s="1026" t="s">
        <v>11</v>
      </c>
      <c r="AC23" s="1027"/>
      <c r="AD23" s="1028"/>
      <c r="AE23" s="1032" t="s">
        <v>391</v>
      </c>
      <c r="AF23" s="1032"/>
      <c r="AG23" s="1032"/>
      <c r="AH23" s="1032"/>
      <c r="AI23" s="1032" t="s">
        <v>413</v>
      </c>
      <c r="AJ23" s="1032"/>
      <c r="AK23" s="1032"/>
      <c r="AL23" s="559"/>
      <c r="AM23" s="1032" t="s">
        <v>510</v>
      </c>
      <c r="AN23" s="1032"/>
      <c r="AO23" s="1032"/>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3"/>
      <c r="Z24" s="1024"/>
      <c r="AA24" s="1025"/>
      <c r="AB24" s="1029"/>
      <c r="AC24" s="1030"/>
      <c r="AD24" s="1031"/>
      <c r="AE24" s="917"/>
      <c r="AF24" s="917"/>
      <c r="AG24" s="917"/>
      <c r="AH24" s="917"/>
      <c r="AI24" s="917"/>
      <c r="AJ24" s="917"/>
      <c r="AK24" s="917"/>
      <c r="AL24" s="410"/>
      <c r="AM24" s="917"/>
      <c r="AN24" s="917"/>
      <c r="AO24" s="917"/>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9"/>
      <c r="I25" s="999"/>
      <c r="J25" s="999"/>
      <c r="K25" s="999"/>
      <c r="L25" s="999"/>
      <c r="M25" s="999"/>
      <c r="N25" s="999"/>
      <c r="O25" s="1000"/>
      <c r="P25" s="108"/>
      <c r="Q25" s="1007"/>
      <c r="R25" s="1007"/>
      <c r="S25" s="1007"/>
      <c r="T25" s="1007"/>
      <c r="U25" s="1007"/>
      <c r="V25" s="1007"/>
      <c r="W25" s="1007"/>
      <c r="X25" s="1008"/>
      <c r="Y25" s="1017" t="s">
        <v>12</v>
      </c>
      <c r="Z25" s="1018"/>
      <c r="AA25" s="1019"/>
      <c r="AB25" s="463"/>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1"/>
      <c r="H26" s="1002"/>
      <c r="I26" s="1002"/>
      <c r="J26" s="1002"/>
      <c r="K26" s="1002"/>
      <c r="L26" s="1002"/>
      <c r="M26" s="1002"/>
      <c r="N26" s="1002"/>
      <c r="O26" s="1003"/>
      <c r="P26" s="1009"/>
      <c r="Q26" s="1009"/>
      <c r="R26" s="1009"/>
      <c r="S26" s="1009"/>
      <c r="T26" s="1009"/>
      <c r="U26" s="1009"/>
      <c r="V26" s="1009"/>
      <c r="W26" s="1009"/>
      <c r="X26" s="1010"/>
      <c r="Y26" s="449" t="s">
        <v>54</v>
      </c>
      <c r="Z26" s="1014"/>
      <c r="AA26" s="1015"/>
      <c r="AB26" s="525"/>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6"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2"/>
      <c r="Z30" s="828"/>
      <c r="AA30" s="829"/>
      <c r="AB30" s="1026" t="s">
        <v>11</v>
      </c>
      <c r="AC30" s="1027"/>
      <c r="AD30" s="1028"/>
      <c r="AE30" s="1032" t="s">
        <v>391</v>
      </c>
      <c r="AF30" s="1032"/>
      <c r="AG30" s="1032"/>
      <c r="AH30" s="1032"/>
      <c r="AI30" s="1032" t="s">
        <v>413</v>
      </c>
      <c r="AJ30" s="1032"/>
      <c r="AK30" s="1032"/>
      <c r="AL30" s="559"/>
      <c r="AM30" s="1032" t="s">
        <v>510</v>
      </c>
      <c r="AN30" s="1032"/>
      <c r="AO30" s="1032"/>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3"/>
      <c r="Z31" s="1024"/>
      <c r="AA31" s="1025"/>
      <c r="AB31" s="1029"/>
      <c r="AC31" s="1030"/>
      <c r="AD31" s="1031"/>
      <c r="AE31" s="917"/>
      <c r="AF31" s="917"/>
      <c r="AG31" s="917"/>
      <c r="AH31" s="917"/>
      <c r="AI31" s="917"/>
      <c r="AJ31" s="917"/>
      <c r="AK31" s="917"/>
      <c r="AL31" s="410"/>
      <c r="AM31" s="917"/>
      <c r="AN31" s="917"/>
      <c r="AO31" s="917"/>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9"/>
      <c r="I32" s="999"/>
      <c r="J32" s="999"/>
      <c r="K32" s="999"/>
      <c r="L32" s="999"/>
      <c r="M32" s="999"/>
      <c r="N32" s="999"/>
      <c r="O32" s="1000"/>
      <c r="P32" s="108"/>
      <c r="Q32" s="1007"/>
      <c r="R32" s="1007"/>
      <c r="S32" s="1007"/>
      <c r="T32" s="1007"/>
      <c r="U32" s="1007"/>
      <c r="V32" s="1007"/>
      <c r="W32" s="1007"/>
      <c r="X32" s="1008"/>
      <c r="Y32" s="1017" t="s">
        <v>12</v>
      </c>
      <c r="Z32" s="1018"/>
      <c r="AA32" s="1019"/>
      <c r="AB32" s="463"/>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1"/>
      <c r="H33" s="1002"/>
      <c r="I33" s="1002"/>
      <c r="J33" s="1002"/>
      <c r="K33" s="1002"/>
      <c r="L33" s="1002"/>
      <c r="M33" s="1002"/>
      <c r="N33" s="1002"/>
      <c r="O33" s="1003"/>
      <c r="P33" s="1009"/>
      <c r="Q33" s="1009"/>
      <c r="R33" s="1009"/>
      <c r="S33" s="1009"/>
      <c r="T33" s="1009"/>
      <c r="U33" s="1009"/>
      <c r="V33" s="1009"/>
      <c r="W33" s="1009"/>
      <c r="X33" s="1010"/>
      <c r="Y33" s="449" t="s">
        <v>54</v>
      </c>
      <c r="Z33" s="1014"/>
      <c r="AA33" s="1015"/>
      <c r="AB33" s="525"/>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6"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2"/>
      <c r="Z37" s="828"/>
      <c r="AA37" s="829"/>
      <c r="AB37" s="1026" t="s">
        <v>11</v>
      </c>
      <c r="AC37" s="1027"/>
      <c r="AD37" s="1028"/>
      <c r="AE37" s="1032" t="s">
        <v>391</v>
      </c>
      <c r="AF37" s="1032"/>
      <c r="AG37" s="1032"/>
      <c r="AH37" s="1032"/>
      <c r="AI37" s="1032" t="s">
        <v>413</v>
      </c>
      <c r="AJ37" s="1032"/>
      <c r="AK37" s="1032"/>
      <c r="AL37" s="559"/>
      <c r="AM37" s="1032" t="s">
        <v>510</v>
      </c>
      <c r="AN37" s="1032"/>
      <c r="AO37" s="1032"/>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3"/>
      <c r="Z38" s="1024"/>
      <c r="AA38" s="1025"/>
      <c r="AB38" s="1029"/>
      <c r="AC38" s="1030"/>
      <c r="AD38" s="1031"/>
      <c r="AE38" s="917"/>
      <c r="AF38" s="917"/>
      <c r="AG38" s="917"/>
      <c r="AH38" s="917"/>
      <c r="AI38" s="917"/>
      <c r="AJ38" s="917"/>
      <c r="AK38" s="917"/>
      <c r="AL38" s="410"/>
      <c r="AM38" s="917"/>
      <c r="AN38" s="917"/>
      <c r="AO38" s="917"/>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9"/>
      <c r="I39" s="999"/>
      <c r="J39" s="999"/>
      <c r="K39" s="999"/>
      <c r="L39" s="999"/>
      <c r="M39" s="999"/>
      <c r="N39" s="999"/>
      <c r="O39" s="1000"/>
      <c r="P39" s="108"/>
      <c r="Q39" s="1007"/>
      <c r="R39" s="1007"/>
      <c r="S39" s="1007"/>
      <c r="T39" s="1007"/>
      <c r="U39" s="1007"/>
      <c r="V39" s="1007"/>
      <c r="W39" s="1007"/>
      <c r="X39" s="1008"/>
      <c r="Y39" s="1017" t="s">
        <v>12</v>
      </c>
      <c r="Z39" s="1018"/>
      <c r="AA39" s="1019"/>
      <c r="AB39" s="463"/>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1"/>
      <c r="H40" s="1002"/>
      <c r="I40" s="1002"/>
      <c r="J40" s="1002"/>
      <c r="K40" s="1002"/>
      <c r="L40" s="1002"/>
      <c r="M40" s="1002"/>
      <c r="N40" s="1002"/>
      <c r="O40" s="1003"/>
      <c r="P40" s="1009"/>
      <c r="Q40" s="1009"/>
      <c r="R40" s="1009"/>
      <c r="S40" s="1009"/>
      <c r="T40" s="1009"/>
      <c r="U40" s="1009"/>
      <c r="V40" s="1009"/>
      <c r="W40" s="1009"/>
      <c r="X40" s="1010"/>
      <c r="Y40" s="449" t="s">
        <v>54</v>
      </c>
      <c r="Z40" s="1014"/>
      <c r="AA40" s="1015"/>
      <c r="AB40" s="525"/>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6"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2"/>
      <c r="Z44" s="828"/>
      <c r="AA44" s="829"/>
      <c r="AB44" s="1026" t="s">
        <v>11</v>
      </c>
      <c r="AC44" s="1027"/>
      <c r="AD44" s="1028"/>
      <c r="AE44" s="1032" t="s">
        <v>391</v>
      </c>
      <c r="AF44" s="1032"/>
      <c r="AG44" s="1032"/>
      <c r="AH44" s="1032"/>
      <c r="AI44" s="1032" t="s">
        <v>413</v>
      </c>
      <c r="AJ44" s="1032"/>
      <c r="AK44" s="1032"/>
      <c r="AL44" s="559"/>
      <c r="AM44" s="1032" t="s">
        <v>510</v>
      </c>
      <c r="AN44" s="1032"/>
      <c r="AO44" s="1032"/>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3"/>
      <c r="Z45" s="1024"/>
      <c r="AA45" s="1025"/>
      <c r="AB45" s="1029"/>
      <c r="AC45" s="1030"/>
      <c r="AD45" s="1031"/>
      <c r="AE45" s="917"/>
      <c r="AF45" s="917"/>
      <c r="AG45" s="917"/>
      <c r="AH45" s="917"/>
      <c r="AI45" s="917"/>
      <c r="AJ45" s="917"/>
      <c r="AK45" s="917"/>
      <c r="AL45" s="410"/>
      <c r="AM45" s="917"/>
      <c r="AN45" s="917"/>
      <c r="AO45" s="917"/>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9"/>
      <c r="I46" s="999"/>
      <c r="J46" s="999"/>
      <c r="K46" s="999"/>
      <c r="L46" s="999"/>
      <c r="M46" s="999"/>
      <c r="N46" s="999"/>
      <c r="O46" s="1000"/>
      <c r="P46" s="108"/>
      <c r="Q46" s="1007"/>
      <c r="R46" s="1007"/>
      <c r="S46" s="1007"/>
      <c r="T46" s="1007"/>
      <c r="U46" s="1007"/>
      <c r="V46" s="1007"/>
      <c r="W46" s="1007"/>
      <c r="X46" s="1008"/>
      <c r="Y46" s="1017" t="s">
        <v>12</v>
      </c>
      <c r="Z46" s="1018"/>
      <c r="AA46" s="1019"/>
      <c r="AB46" s="463"/>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1"/>
      <c r="H47" s="1002"/>
      <c r="I47" s="1002"/>
      <c r="J47" s="1002"/>
      <c r="K47" s="1002"/>
      <c r="L47" s="1002"/>
      <c r="M47" s="1002"/>
      <c r="N47" s="1002"/>
      <c r="O47" s="1003"/>
      <c r="P47" s="1009"/>
      <c r="Q47" s="1009"/>
      <c r="R47" s="1009"/>
      <c r="S47" s="1009"/>
      <c r="T47" s="1009"/>
      <c r="U47" s="1009"/>
      <c r="V47" s="1009"/>
      <c r="W47" s="1009"/>
      <c r="X47" s="1010"/>
      <c r="Y47" s="449" t="s">
        <v>54</v>
      </c>
      <c r="Z47" s="1014"/>
      <c r="AA47" s="1015"/>
      <c r="AB47" s="525"/>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6"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2"/>
      <c r="Z51" s="828"/>
      <c r="AA51" s="829"/>
      <c r="AB51" s="559" t="s">
        <v>11</v>
      </c>
      <c r="AC51" s="1027"/>
      <c r="AD51" s="1028"/>
      <c r="AE51" s="1032" t="s">
        <v>391</v>
      </c>
      <c r="AF51" s="1032"/>
      <c r="AG51" s="1032"/>
      <c r="AH51" s="1032"/>
      <c r="AI51" s="1032" t="s">
        <v>413</v>
      </c>
      <c r="AJ51" s="1032"/>
      <c r="AK51" s="1032"/>
      <c r="AL51" s="559"/>
      <c r="AM51" s="1032" t="s">
        <v>510</v>
      </c>
      <c r="AN51" s="1032"/>
      <c r="AO51" s="1032"/>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3"/>
      <c r="Z52" s="1024"/>
      <c r="AA52" s="1025"/>
      <c r="AB52" s="1029"/>
      <c r="AC52" s="1030"/>
      <c r="AD52" s="1031"/>
      <c r="AE52" s="917"/>
      <c r="AF52" s="917"/>
      <c r="AG52" s="917"/>
      <c r="AH52" s="917"/>
      <c r="AI52" s="917"/>
      <c r="AJ52" s="917"/>
      <c r="AK52" s="917"/>
      <c r="AL52" s="410"/>
      <c r="AM52" s="917"/>
      <c r="AN52" s="917"/>
      <c r="AO52" s="917"/>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9"/>
      <c r="I53" s="999"/>
      <c r="J53" s="999"/>
      <c r="K53" s="999"/>
      <c r="L53" s="999"/>
      <c r="M53" s="999"/>
      <c r="N53" s="999"/>
      <c r="O53" s="1000"/>
      <c r="P53" s="108"/>
      <c r="Q53" s="1007"/>
      <c r="R53" s="1007"/>
      <c r="S53" s="1007"/>
      <c r="T53" s="1007"/>
      <c r="U53" s="1007"/>
      <c r="V53" s="1007"/>
      <c r="W53" s="1007"/>
      <c r="X53" s="1008"/>
      <c r="Y53" s="1017" t="s">
        <v>12</v>
      </c>
      <c r="Z53" s="1018"/>
      <c r="AA53" s="1019"/>
      <c r="AB53" s="463"/>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1"/>
      <c r="H54" s="1002"/>
      <c r="I54" s="1002"/>
      <c r="J54" s="1002"/>
      <c r="K54" s="1002"/>
      <c r="L54" s="1002"/>
      <c r="M54" s="1002"/>
      <c r="N54" s="1002"/>
      <c r="O54" s="1003"/>
      <c r="P54" s="1009"/>
      <c r="Q54" s="1009"/>
      <c r="R54" s="1009"/>
      <c r="S54" s="1009"/>
      <c r="T54" s="1009"/>
      <c r="U54" s="1009"/>
      <c r="V54" s="1009"/>
      <c r="W54" s="1009"/>
      <c r="X54" s="1010"/>
      <c r="Y54" s="449" t="s">
        <v>54</v>
      </c>
      <c r="Z54" s="1014"/>
      <c r="AA54" s="1015"/>
      <c r="AB54" s="525"/>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6"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2"/>
      <c r="Z58" s="828"/>
      <c r="AA58" s="829"/>
      <c r="AB58" s="1026" t="s">
        <v>11</v>
      </c>
      <c r="AC58" s="1027"/>
      <c r="AD58" s="1028"/>
      <c r="AE58" s="1032" t="s">
        <v>391</v>
      </c>
      <c r="AF58" s="1032"/>
      <c r="AG58" s="1032"/>
      <c r="AH58" s="1032"/>
      <c r="AI58" s="1032" t="s">
        <v>413</v>
      </c>
      <c r="AJ58" s="1032"/>
      <c r="AK58" s="1032"/>
      <c r="AL58" s="559"/>
      <c r="AM58" s="1032" t="s">
        <v>510</v>
      </c>
      <c r="AN58" s="1032"/>
      <c r="AO58" s="1032"/>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3"/>
      <c r="Z59" s="1024"/>
      <c r="AA59" s="1025"/>
      <c r="AB59" s="1029"/>
      <c r="AC59" s="1030"/>
      <c r="AD59" s="1031"/>
      <c r="AE59" s="917"/>
      <c r="AF59" s="917"/>
      <c r="AG59" s="917"/>
      <c r="AH59" s="917"/>
      <c r="AI59" s="917"/>
      <c r="AJ59" s="917"/>
      <c r="AK59" s="917"/>
      <c r="AL59" s="410"/>
      <c r="AM59" s="917"/>
      <c r="AN59" s="917"/>
      <c r="AO59" s="917"/>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9"/>
      <c r="I60" s="999"/>
      <c r="J60" s="999"/>
      <c r="K60" s="999"/>
      <c r="L60" s="999"/>
      <c r="M60" s="999"/>
      <c r="N60" s="999"/>
      <c r="O60" s="1000"/>
      <c r="P60" s="108"/>
      <c r="Q60" s="1007"/>
      <c r="R60" s="1007"/>
      <c r="S60" s="1007"/>
      <c r="T60" s="1007"/>
      <c r="U60" s="1007"/>
      <c r="V60" s="1007"/>
      <c r="W60" s="1007"/>
      <c r="X60" s="1008"/>
      <c r="Y60" s="1017" t="s">
        <v>12</v>
      </c>
      <c r="Z60" s="1018"/>
      <c r="AA60" s="1019"/>
      <c r="AB60" s="463"/>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1"/>
      <c r="H61" s="1002"/>
      <c r="I61" s="1002"/>
      <c r="J61" s="1002"/>
      <c r="K61" s="1002"/>
      <c r="L61" s="1002"/>
      <c r="M61" s="1002"/>
      <c r="N61" s="1002"/>
      <c r="O61" s="1003"/>
      <c r="P61" s="1009"/>
      <c r="Q61" s="1009"/>
      <c r="R61" s="1009"/>
      <c r="S61" s="1009"/>
      <c r="T61" s="1009"/>
      <c r="U61" s="1009"/>
      <c r="V61" s="1009"/>
      <c r="W61" s="1009"/>
      <c r="X61" s="1010"/>
      <c r="Y61" s="449" t="s">
        <v>54</v>
      </c>
      <c r="Z61" s="1014"/>
      <c r="AA61" s="1015"/>
      <c r="AB61" s="525"/>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6"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2"/>
      <c r="Z65" s="828"/>
      <c r="AA65" s="829"/>
      <c r="AB65" s="1026" t="s">
        <v>11</v>
      </c>
      <c r="AC65" s="1027"/>
      <c r="AD65" s="1028"/>
      <c r="AE65" s="1032" t="s">
        <v>391</v>
      </c>
      <c r="AF65" s="1032"/>
      <c r="AG65" s="1032"/>
      <c r="AH65" s="1032"/>
      <c r="AI65" s="1032" t="s">
        <v>413</v>
      </c>
      <c r="AJ65" s="1032"/>
      <c r="AK65" s="1032"/>
      <c r="AL65" s="559"/>
      <c r="AM65" s="1032" t="s">
        <v>510</v>
      </c>
      <c r="AN65" s="1032"/>
      <c r="AO65" s="1032"/>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3"/>
      <c r="Z66" s="1024"/>
      <c r="AA66" s="1025"/>
      <c r="AB66" s="1029"/>
      <c r="AC66" s="1030"/>
      <c r="AD66" s="1031"/>
      <c r="AE66" s="917"/>
      <c r="AF66" s="917"/>
      <c r="AG66" s="917"/>
      <c r="AH66" s="917"/>
      <c r="AI66" s="917"/>
      <c r="AJ66" s="917"/>
      <c r="AK66" s="917"/>
      <c r="AL66" s="410"/>
      <c r="AM66" s="917"/>
      <c r="AN66" s="917"/>
      <c r="AO66" s="917"/>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9"/>
      <c r="I67" s="999"/>
      <c r="J67" s="999"/>
      <c r="K67" s="999"/>
      <c r="L67" s="999"/>
      <c r="M67" s="999"/>
      <c r="N67" s="999"/>
      <c r="O67" s="1000"/>
      <c r="P67" s="108"/>
      <c r="Q67" s="1007"/>
      <c r="R67" s="1007"/>
      <c r="S67" s="1007"/>
      <c r="T67" s="1007"/>
      <c r="U67" s="1007"/>
      <c r="V67" s="1007"/>
      <c r="W67" s="1007"/>
      <c r="X67" s="1008"/>
      <c r="Y67" s="1017" t="s">
        <v>12</v>
      </c>
      <c r="Z67" s="1018"/>
      <c r="AA67" s="1019"/>
      <c r="AB67" s="463"/>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1"/>
      <c r="H68" s="1002"/>
      <c r="I68" s="1002"/>
      <c r="J68" s="1002"/>
      <c r="K68" s="1002"/>
      <c r="L68" s="1002"/>
      <c r="M68" s="1002"/>
      <c r="N68" s="1002"/>
      <c r="O68" s="1003"/>
      <c r="P68" s="1009"/>
      <c r="Q68" s="1009"/>
      <c r="R68" s="1009"/>
      <c r="S68" s="1009"/>
      <c r="T68" s="1009"/>
      <c r="U68" s="1009"/>
      <c r="V68" s="1009"/>
      <c r="W68" s="1009"/>
      <c r="X68" s="1010"/>
      <c r="Y68" s="449" t="s">
        <v>54</v>
      </c>
      <c r="Z68" s="1014"/>
      <c r="AA68" s="1015"/>
      <c r="AB68" s="525"/>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4"/>
      <c r="H69" s="1005"/>
      <c r="I69" s="1005"/>
      <c r="J69" s="1005"/>
      <c r="K69" s="1005"/>
      <c r="L69" s="1005"/>
      <c r="M69" s="1005"/>
      <c r="N69" s="1005"/>
      <c r="O69" s="1006"/>
      <c r="P69" s="1011"/>
      <c r="Q69" s="1011"/>
      <c r="R69" s="1011"/>
      <c r="S69" s="1011"/>
      <c r="T69" s="1011"/>
      <c r="U69" s="1011"/>
      <c r="V69" s="1011"/>
      <c r="W69" s="1011"/>
      <c r="X69" s="1012"/>
      <c r="Y69" s="449" t="s">
        <v>13</v>
      </c>
      <c r="Z69" s="1014"/>
      <c r="AA69" s="1015"/>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7" t="s">
        <v>367</v>
      </c>
      <c r="H2" s="598"/>
      <c r="I2" s="598"/>
      <c r="J2" s="598"/>
      <c r="K2" s="598"/>
      <c r="L2" s="598"/>
      <c r="M2" s="598"/>
      <c r="N2" s="598"/>
      <c r="O2" s="598"/>
      <c r="P2" s="598"/>
      <c r="Q2" s="598"/>
      <c r="R2" s="598"/>
      <c r="S2" s="598"/>
      <c r="T2" s="598"/>
      <c r="U2" s="598"/>
      <c r="V2" s="598"/>
      <c r="W2" s="598"/>
      <c r="X2" s="598"/>
      <c r="Y2" s="598"/>
      <c r="Z2" s="598"/>
      <c r="AA2" s="598"/>
      <c r="AB2" s="599"/>
      <c r="AC2" s="597" t="s">
        <v>369</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5"/>
      <c r="B4" s="1046"/>
      <c r="C4" s="1046"/>
      <c r="D4" s="1046"/>
      <c r="E4" s="1046"/>
      <c r="F4" s="1047"/>
      <c r="G4" s="672"/>
      <c r="H4" s="673"/>
      <c r="I4" s="673"/>
      <c r="J4" s="673"/>
      <c r="K4" s="674"/>
      <c r="L4" s="666"/>
      <c r="M4" s="667"/>
      <c r="N4" s="667"/>
      <c r="O4" s="667"/>
      <c r="P4" s="667"/>
      <c r="Q4" s="667"/>
      <c r="R4" s="667"/>
      <c r="S4" s="667"/>
      <c r="T4" s="667"/>
      <c r="U4" s="667"/>
      <c r="V4" s="667"/>
      <c r="W4" s="667"/>
      <c r="X4" s="668"/>
      <c r="Y4" s="385"/>
      <c r="Z4" s="386"/>
      <c r="AA4" s="386"/>
      <c r="AB4" s="804"/>
      <c r="AC4" s="672"/>
      <c r="AD4" s="673"/>
      <c r="AE4" s="673"/>
      <c r="AF4" s="673"/>
      <c r="AG4" s="674"/>
      <c r="AH4" s="666"/>
      <c r="AI4" s="667"/>
      <c r="AJ4" s="667"/>
      <c r="AK4" s="667"/>
      <c r="AL4" s="667"/>
      <c r="AM4" s="667"/>
      <c r="AN4" s="667"/>
      <c r="AO4" s="667"/>
      <c r="AP4" s="667"/>
      <c r="AQ4" s="667"/>
      <c r="AR4" s="667"/>
      <c r="AS4" s="667"/>
      <c r="AT4" s="668"/>
      <c r="AU4" s="385"/>
      <c r="AV4" s="386"/>
      <c r="AW4" s="386"/>
      <c r="AX4" s="387"/>
      <c r="AY4" s="34">
        <f t="shared" ref="AY4:AY14" si="0">$AY$2</f>
        <v>0</v>
      </c>
    </row>
    <row r="5" spans="1:51" ht="24.75" customHeight="1" x14ac:dyDescent="0.15">
      <c r="A5" s="1045"/>
      <c r="B5" s="1046"/>
      <c r="C5" s="1046"/>
      <c r="D5" s="1046"/>
      <c r="E5" s="1046"/>
      <c r="F5" s="1047"/>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5"/>
      <c r="B6" s="1046"/>
      <c r="C6" s="1046"/>
      <c r="D6" s="1046"/>
      <c r="E6" s="1046"/>
      <c r="F6" s="1047"/>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5"/>
      <c r="B7" s="1046"/>
      <c r="C7" s="1046"/>
      <c r="D7" s="1046"/>
      <c r="E7" s="1046"/>
      <c r="F7" s="1047"/>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5"/>
      <c r="B8" s="1046"/>
      <c r="C8" s="1046"/>
      <c r="D8" s="1046"/>
      <c r="E8" s="1046"/>
      <c r="F8" s="1047"/>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5"/>
      <c r="B9" s="1046"/>
      <c r="C9" s="1046"/>
      <c r="D9" s="1046"/>
      <c r="E9" s="1046"/>
      <c r="F9" s="1047"/>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5"/>
      <c r="B10" s="1046"/>
      <c r="C10" s="1046"/>
      <c r="D10" s="1046"/>
      <c r="E10" s="1046"/>
      <c r="F10" s="1047"/>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5"/>
      <c r="B11" s="1046"/>
      <c r="C11" s="1046"/>
      <c r="D11" s="1046"/>
      <c r="E11" s="1046"/>
      <c r="F11" s="1047"/>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5"/>
      <c r="B12" s="1046"/>
      <c r="C12" s="1046"/>
      <c r="D12" s="1046"/>
      <c r="E12" s="1046"/>
      <c r="F12" s="1047"/>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5"/>
      <c r="B13" s="1046"/>
      <c r="C13" s="1046"/>
      <c r="D13" s="1046"/>
      <c r="E13" s="1046"/>
      <c r="F13" s="1047"/>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5"/>
      <c r="B14" s="1046"/>
      <c r="C14" s="1046"/>
      <c r="D14" s="1046"/>
      <c r="E14" s="1046"/>
      <c r="F14" s="1047"/>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5"/>
      <c r="B15" s="1046"/>
      <c r="C15" s="1046"/>
      <c r="D15" s="1046"/>
      <c r="E15" s="1046"/>
      <c r="F15" s="1047"/>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5"/>
      <c r="B16" s="1046"/>
      <c r="C16" s="1046"/>
      <c r="D16" s="1046"/>
      <c r="E16" s="1046"/>
      <c r="F16" s="1047"/>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5"/>
      <c r="B17" s="1046"/>
      <c r="C17" s="1046"/>
      <c r="D17" s="1046"/>
      <c r="E17" s="1046"/>
      <c r="F17" s="1047"/>
      <c r="G17" s="672"/>
      <c r="H17" s="673"/>
      <c r="I17" s="673"/>
      <c r="J17" s="673"/>
      <c r="K17" s="674"/>
      <c r="L17" s="666"/>
      <c r="M17" s="667"/>
      <c r="N17" s="667"/>
      <c r="O17" s="667"/>
      <c r="P17" s="667"/>
      <c r="Q17" s="667"/>
      <c r="R17" s="667"/>
      <c r="S17" s="667"/>
      <c r="T17" s="667"/>
      <c r="U17" s="667"/>
      <c r="V17" s="667"/>
      <c r="W17" s="667"/>
      <c r="X17" s="668"/>
      <c r="Y17" s="385"/>
      <c r="Z17" s="386"/>
      <c r="AA17" s="386"/>
      <c r="AB17" s="804"/>
      <c r="AC17" s="672"/>
      <c r="AD17" s="673"/>
      <c r="AE17" s="673"/>
      <c r="AF17" s="673"/>
      <c r="AG17" s="674"/>
      <c r="AH17" s="666"/>
      <c r="AI17" s="667"/>
      <c r="AJ17" s="667"/>
      <c r="AK17" s="667"/>
      <c r="AL17" s="667"/>
      <c r="AM17" s="667"/>
      <c r="AN17" s="667"/>
      <c r="AO17" s="667"/>
      <c r="AP17" s="667"/>
      <c r="AQ17" s="667"/>
      <c r="AR17" s="667"/>
      <c r="AS17" s="667"/>
      <c r="AT17" s="668"/>
      <c r="AU17" s="385"/>
      <c r="AV17" s="386"/>
      <c r="AW17" s="386"/>
      <c r="AX17" s="387"/>
      <c r="AY17" s="34">
        <f t="shared" ref="AY17:AY27" si="1">$AY$15</f>
        <v>0</v>
      </c>
    </row>
    <row r="18" spans="1:51" ht="24.75" customHeight="1" x14ac:dyDescent="0.15">
      <c r="A18" s="1045"/>
      <c r="B18" s="1046"/>
      <c r="C18" s="1046"/>
      <c r="D18" s="1046"/>
      <c r="E18" s="1046"/>
      <c r="F18" s="1047"/>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5"/>
      <c r="B19" s="1046"/>
      <c r="C19" s="1046"/>
      <c r="D19" s="1046"/>
      <c r="E19" s="1046"/>
      <c r="F19" s="1047"/>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5"/>
      <c r="B20" s="1046"/>
      <c r="C20" s="1046"/>
      <c r="D20" s="1046"/>
      <c r="E20" s="1046"/>
      <c r="F20" s="1047"/>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5"/>
      <c r="B21" s="1046"/>
      <c r="C21" s="1046"/>
      <c r="D21" s="1046"/>
      <c r="E21" s="1046"/>
      <c r="F21" s="1047"/>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5"/>
      <c r="B22" s="1046"/>
      <c r="C22" s="1046"/>
      <c r="D22" s="1046"/>
      <c r="E22" s="1046"/>
      <c r="F22" s="1047"/>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5"/>
      <c r="B23" s="1046"/>
      <c r="C23" s="1046"/>
      <c r="D23" s="1046"/>
      <c r="E23" s="1046"/>
      <c r="F23" s="1047"/>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5"/>
      <c r="B24" s="1046"/>
      <c r="C24" s="1046"/>
      <c r="D24" s="1046"/>
      <c r="E24" s="1046"/>
      <c r="F24" s="1047"/>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5"/>
      <c r="B25" s="1046"/>
      <c r="C25" s="1046"/>
      <c r="D25" s="1046"/>
      <c r="E25" s="1046"/>
      <c r="F25" s="1047"/>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5"/>
      <c r="B26" s="1046"/>
      <c r="C26" s="1046"/>
      <c r="D26" s="1046"/>
      <c r="E26" s="1046"/>
      <c r="F26" s="1047"/>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5"/>
      <c r="B27" s="1046"/>
      <c r="C27" s="1046"/>
      <c r="D27" s="1046"/>
      <c r="E27" s="1046"/>
      <c r="F27" s="1047"/>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5"/>
      <c r="B28" s="1046"/>
      <c r="C28" s="1046"/>
      <c r="D28" s="1046"/>
      <c r="E28" s="1046"/>
      <c r="F28" s="1047"/>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5"/>
      <c r="B29" s="1046"/>
      <c r="C29" s="1046"/>
      <c r="D29" s="1046"/>
      <c r="E29" s="1046"/>
      <c r="F29" s="1047"/>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5"/>
      <c r="B30" s="1046"/>
      <c r="C30" s="1046"/>
      <c r="D30" s="1046"/>
      <c r="E30" s="1046"/>
      <c r="F30" s="1047"/>
      <c r="G30" s="672"/>
      <c r="H30" s="673"/>
      <c r="I30" s="673"/>
      <c r="J30" s="673"/>
      <c r="K30" s="674"/>
      <c r="L30" s="666"/>
      <c r="M30" s="667"/>
      <c r="N30" s="667"/>
      <c r="O30" s="667"/>
      <c r="P30" s="667"/>
      <c r="Q30" s="667"/>
      <c r="R30" s="667"/>
      <c r="S30" s="667"/>
      <c r="T30" s="667"/>
      <c r="U30" s="667"/>
      <c r="V30" s="667"/>
      <c r="W30" s="667"/>
      <c r="X30" s="668"/>
      <c r="Y30" s="385"/>
      <c r="Z30" s="386"/>
      <c r="AA30" s="386"/>
      <c r="AB30" s="804"/>
      <c r="AC30" s="672"/>
      <c r="AD30" s="673"/>
      <c r="AE30" s="673"/>
      <c r="AF30" s="673"/>
      <c r="AG30" s="674"/>
      <c r="AH30" s="666"/>
      <c r="AI30" s="667"/>
      <c r="AJ30" s="667"/>
      <c r="AK30" s="667"/>
      <c r="AL30" s="667"/>
      <c r="AM30" s="667"/>
      <c r="AN30" s="667"/>
      <c r="AO30" s="667"/>
      <c r="AP30" s="667"/>
      <c r="AQ30" s="667"/>
      <c r="AR30" s="667"/>
      <c r="AS30" s="667"/>
      <c r="AT30" s="668"/>
      <c r="AU30" s="385"/>
      <c r="AV30" s="386"/>
      <c r="AW30" s="386"/>
      <c r="AX30" s="387"/>
      <c r="AY30" s="34">
        <f t="shared" ref="AY30:AY40" si="2">$AY$28</f>
        <v>0</v>
      </c>
    </row>
    <row r="31" spans="1:51" ht="24.75" customHeight="1" x14ac:dyDescent="0.15">
      <c r="A31" s="1045"/>
      <c r="B31" s="1046"/>
      <c r="C31" s="1046"/>
      <c r="D31" s="1046"/>
      <c r="E31" s="1046"/>
      <c r="F31" s="1047"/>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5"/>
      <c r="B32" s="1046"/>
      <c r="C32" s="1046"/>
      <c r="D32" s="1046"/>
      <c r="E32" s="1046"/>
      <c r="F32" s="1047"/>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5"/>
      <c r="B33" s="1046"/>
      <c r="C33" s="1046"/>
      <c r="D33" s="1046"/>
      <c r="E33" s="1046"/>
      <c r="F33" s="1047"/>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5"/>
      <c r="B34" s="1046"/>
      <c r="C34" s="1046"/>
      <c r="D34" s="1046"/>
      <c r="E34" s="1046"/>
      <c r="F34" s="1047"/>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5"/>
      <c r="B35" s="1046"/>
      <c r="C35" s="1046"/>
      <c r="D35" s="1046"/>
      <c r="E35" s="1046"/>
      <c r="F35" s="1047"/>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5"/>
      <c r="B36" s="1046"/>
      <c r="C36" s="1046"/>
      <c r="D36" s="1046"/>
      <c r="E36" s="1046"/>
      <c r="F36" s="1047"/>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5"/>
      <c r="B37" s="1046"/>
      <c r="C37" s="1046"/>
      <c r="D37" s="1046"/>
      <c r="E37" s="1046"/>
      <c r="F37" s="1047"/>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5"/>
      <c r="B38" s="1046"/>
      <c r="C38" s="1046"/>
      <c r="D38" s="1046"/>
      <c r="E38" s="1046"/>
      <c r="F38" s="1047"/>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5"/>
      <c r="B39" s="1046"/>
      <c r="C39" s="1046"/>
      <c r="D39" s="1046"/>
      <c r="E39" s="1046"/>
      <c r="F39" s="1047"/>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5"/>
      <c r="B40" s="1046"/>
      <c r="C40" s="1046"/>
      <c r="D40" s="1046"/>
      <c r="E40" s="1046"/>
      <c r="F40" s="1047"/>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5"/>
      <c r="B41" s="1046"/>
      <c r="C41" s="1046"/>
      <c r="D41" s="1046"/>
      <c r="E41" s="1046"/>
      <c r="F41" s="1047"/>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5"/>
      <c r="B42" s="1046"/>
      <c r="C42" s="1046"/>
      <c r="D42" s="1046"/>
      <c r="E42" s="1046"/>
      <c r="F42" s="1047"/>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5"/>
      <c r="B43" s="1046"/>
      <c r="C43" s="1046"/>
      <c r="D43" s="1046"/>
      <c r="E43" s="1046"/>
      <c r="F43" s="1047"/>
      <c r="G43" s="672"/>
      <c r="H43" s="673"/>
      <c r="I43" s="673"/>
      <c r="J43" s="673"/>
      <c r="K43" s="674"/>
      <c r="L43" s="666"/>
      <c r="M43" s="667"/>
      <c r="N43" s="667"/>
      <c r="O43" s="667"/>
      <c r="P43" s="667"/>
      <c r="Q43" s="667"/>
      <c r="R43" s="667"/>
      <c r="S43" s="667"/>
      <c r="T43" s="667"/>
      <c r="U43" s="667"/>
      <c r="V43" s="667"/>
      <c r="W43" s="667"/>
      <c r="X43" s="668"/>
      <c r="Y43" s="385"/>
      <c r="Z43" s="386"/>
      <c r="AA43" s="386"/>
      <c r="AB43" s="804"/>
      <c r="AC43" s="672"/>
      <c r="AD43" s="673"/>
      <c r="AE43" s="673"/>
      <c r="AF43" s="673"/>
      <c r="AG43" s="674"/>
      <c r="AH43" s="666"/>
      <c r="AI43" s="667"/>
      <c r="AJ43" s="667"/>
      <c r="AK43" s="667"/>
      <c r="AL43" s="667"/>
      <c r="AM43" s="667"/>
      <c r="AN43" s="667"/>
      <c r="AO43" s="667"/>
      <c r="AP43" s="667"/>
      <c r="AQ43" s="667"/>
      <c r="AR43" s="667"/>
      <c r="AS43" s="667"/>
      <c r="AT43" s="668"/>
      <c r="AU43" s="385"/>
      <c r="AV43" s="386"/>
      <c r="AW43" s="386"/>
      <c r="AX43" s="387"/>
      <c r="AY43" s="34">
        <f t="shared" ref="AY43:AY53" si="3">$AY$41</f>
        <v>0</v>
      </c>
    </row>
    <row r="44" spans="1:51" ht="24.75" customHeight="1" x14ac:dyDescent="0.15">
      <c r="A44" s="1045"/>
      <c r="B44" s="1046"/>
      <c r="C44" s="1046"/>
      <c r="D44" s="1046"/>
      <c r="E44" s="1046"/>
      <c r="F44" s="1047"/>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5"/>
      <c r="B45" s="1046"/>
      <c r="C45" s="1046"/>
      <c r="D45" s="1046"/>
      <c r="E45" s="1046"/>
      <c r="F45" s="1047"/>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5"/>
      <c r="B46" s="1046"/>
      <c r="C46" s="1046"/>
      <c r="D46" s="1046"/>
      <c r="E46" s="1046"/>
      <c r="F46" s="1047"/>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5"/>
      <c r="B47" s="1046"/>
      <c r="C47" s="1046"/>
      <c r="D47" s="1046"/>
      <c r="E47" s="1046"/>
      <c r="F47" s="1047"/>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5"/>
      <c r="B48" s="1046"/>
      <c r="C48" s="1046"/>
      <c r="D48" s="1046"/>
      <c r="E48" s="1046"/>
      <c r="F48" s="1047"/>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5"/>
      <c r="B49" s="1046"/>
      <c r="C49" s="1046"/>
      <c r="D49" s="1046"/>
      <c r="E49" s="1046"/>
      <c r="F49" s="1047"/>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5"/>
      <c r="B50" s="1046"/>
      <c r="C50" s="1046"/>
      <c r="D50" s="1046"/>
      <c r="E50" s="1046"/>
      <c r="F50" s="1047"/>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5"/>
      <c r="B51" s="1046"/>
      <c r="C51" s="1046"/>
      <c r="D51" s="1046"/>
      <c r="E51" s="1046"/>
      <c r="F51" s="1047"/>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5"/>
      <c r="B52" s="1046"/>
      <c r="C52" s="1046"/>
      <c r="D52" s="1046"/>
      <c r="E52" s="1046"/>
      <c r="F52" s="1047"/>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5"/>
      <c r="B56" s="1046"/>
      <c r="C56" s="1046"/>
      <c r="D56" s="1046"/>
      <c r="E56" s="1046"/>
      <c r="F56" s="1047"/>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5"/>
      <c r="B57" s="1046"/>
      <c r="C57" s="1046"/>
      <c r="D57" s="1046"/>
      <c r="E57" s="1046"/>
      <c r="F57" s="1047"/>
      <c r="G57" s="672"/>
      <c r="H57" s="673"/>
      <c r="I57" s="673"/>
      <c r="J57" s="673"/>
      <c r="K57" s="674"/>
      <c r="L57" s="666"/>
      <c r="M57" s="667"/>
      <c r="N57" s="667"/>
      <c r="O57" s="667"/>
      <c r="P57" s="667"/>
      <c r="Q57" s="667"/>
      <c r="R57" s="667"/>
      <c r="S57" s="667"/>
      <c r="T57" s="667"/>
      <c r="U57" s="667"/>
      <c r="V57" s="667"/>
      <c r="W57" s="667"/>
      <c r="X57" s="668"/>
      <c r="Y57" s="385"/>
      <c r="Z57" s="386"/>
      <c r="AA57" s="386"/>
      <c r="AB57" s="804"/>
      <c r="AC57" s="672"/>
      <c r="AD57" s="673"/>
      <c r="AE57" s="673"/>
      <c r="AF57" s="673"/>
      <c r="AG57" s="674"/>
      <c r="AH57" s="666"/>
      <c r="AI57" s="667"/>
      <c r="AJ57" s="667"/>
      <c r="AK57" s="667"/>
      <c r="AL57" s="667"/>
      <c r="AM57" s="667"/>
      <c r="AN57" s="667"/>
      <c r="AO57" s="667"/>
      <c r="AP57" s="667"/>
      <c r="AQ57" s="667"/>
      <c r="AR57" s="667"/>
      <c r="AS57" s="667"/>
      <c r="AT57" s="668"/>
      <c r="AU57" s="385"/>
      <c r="AV57" s="386"/>
      <c r="AW57" s="386"/>
      <c r="AX57" s="387"/>
      <c r="AY57" s="34">
        <f t="shared" ref="AY57:AY67" si="4">$AY$55</f>
        <v>0</v>
      </c>
    </row>
    <row r="58" spans="1:51" ht="24.75" customHeight="1" x14ac:dyDescent="0.15">
      <c r="A58" s="1045"/>
      <c r="B58" s="1046"/>
      <c r="C58" s="1046"/>
      <c r="D58" s="1046"/>
      <c r="E58" s="1046"/>
      <c r="F58" s="1047"/>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5"/>
      <c r="B59" s="1046"/>
      <c r="C59" s="1046"/>
      <c r="D59" s="1046"/>
      <c r="E59" s="1046"/>
      <c r="F59" s="1047"/>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5"/>
      <c r="B60" s="1046"/>
      <c r="C60" s="1046"/>
      <c r="D60" s="1046"/>
      <c r="E60" s="1046"/>
      <c r="F60" s="1047"/>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5"/>
      <c r="B61" s="1046"/>
      <c r="C61" s="1046"/>
      <c r="D61" s="1046"/>
      <c r="E61" s="1046"/>
      <c r="F61" s="1047"/>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5"/>
      <c r="B62" s="1046"/>
      <c r="C62" s="1046"/>
      <c r="D62" s="1046"/>
      <c r="E62" s="1046"/>
      <c r="F62" s="1047"/>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5"/>
      <c r="B63" s="1046"/>
      <c r="C63" s="1046"/>
      <c r="D63" s="1046"/>
      <c r="E63" s="1046"/>
      <c r="F63" s="1047"/>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5"/>
      <c r="B64" s="1046"/>
      <c r="C64" s="1046"/>
      <c r="D64" s="1046"/>
      <c r="E64" s="1046"/>
      <c r="F64" s="1047"/>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5"/>
      <c r="B65" s="1046"/>
      <c r="C65" s="1046"/>
      <c r="D65" s="1046"/>
      <c r="E65" s="1046"/>
      <c r="F65" s="1047"/>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5"/>
      <c r="B66" s="1046"/>
      <c r="C66" s="1046"/>
      <c r="D66" s="1046"/>
      <c r="E66" s="1046"/>
      <c r="F66" s="1047"/>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5"/>
      <c r="B67" s="1046"/>
      <c r="C67" s="1046"/>
      <c r="D67" s="1046"/>
      <c r="E67" s="1046"/>
      <c r="F67" s="1047"/>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5"/>
      <c r="B68" s="1046"/>
      <c r="C68" s="1046"/>
      <c r="D68" s="1046"/>
      <c r="E68" s="1046"/>
      <c r="F68" s="1047"/>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5"/>
      <c r="B69" s="1046"/>
      <c r="C69" s="1046"/>
      <c r="D69" s="1046"/>
      <c r="E69" s="1046"/>
      <c r="F69" s="1047"/>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5"/>
      <c r="B70" s="1046"/>
      <c r="C70" s="1046"/>
      <c r="D70" s="1046"/>
      <c r="E70" s="1046"/>
      <c r="F70" s="1047"/>
      <c r="G70" s="672"/>
      <c r="H70" s="673"/>
      <c r="I70" s="673"/>
      <c r="J70" s="673"/>
      <c r="K70" s="674"/>
      <c r="L70" s="666"/>
      <c r="M70" s="667"/>
      <c r="N70" s="667"/>
      <c r="O70" s="667"/>
      <c r="P70" s="667"/>
      <c r="Q70" s="667"/>
      <c r="R70" s="667"/>
      <c r="S70" s="667"/>
      <c r="T70" s="667"/>
      <c r="U70" s="667"/>
      <c r="V70" s="667"/>
      <c r="W70" s="667"/>
      <c r="X70" s="668"/>
      <c r="Y70" s="385"/>
      <c r="Z70" s="386"/>
      <c r="AA70" s="386"/>
      <c r="AB70" s="804"/>
      <c r="AC70" s="672"/>
      <c r="AD70" s="673"/>
      <c r="AE70" s="673"/>
      <c r="AF70" s="673"/>
      <c r="AG70" s="674"/>
      <c r="AH70" s="666"/>
      <c r="AI70" s="667"/>
      <c r="AJ70" s="667"/>
      <c r="AK70" s="667"/>
      <c r="AL70" s="667"/>
      <c r="AM70" s="667"/>
      <c r="AN70" s="667"/>
      <c r="AO70" s="667"/>
      <c r="AP70" s="667"/>
      <c r="AQ70" s="667"/>
      <c r="AR70" s="667"/>
      <c r="AS70" s="667"/>
      <c r="AT70" s="668"/>
      <c r="AU70" s="385"/>
      <c r="AV70" s="386"/>
      <c r="AW70" s="386"/>
      <c r="AX70" s="387"/>
      <c r="AY70" s="34">
        <f t="shared" ref="AY70:AY80" si="5">$AY$68</f>
        <v>0</v>
      </c>
    </row>
    <row r="71" spans="1:51" ht="24.75" customHeight="1" x14ac:dyDescent="0.15">
      <c r="A71" s="1045"/>
      <c r="B71" s="1046"/>
      <c r="C71" s="1046"/>
      <c r="D71" s="1046"/>
      <c r="E71" s="1046"/>
      <c r="F71" s="1047"/>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5"/>
      <c r="B72" s="1046"/>
      <c r="C72" s="1046"/>
      <c r="D72" s="1046"/>
      <c r="E72" s="1046"/>
      <c r="F72" s="1047"/>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5"/>
      <c r="B73" s="1046"/>
      <c r="C73" s="1046"/>
      <c r="D73" s="1046"/>
      <c r="E73" s="1046"/>
      <c r="F73" s="1047"/>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5"/>
      <c r="B74" s="1046"/>
      <c r="C74" s="1046"/>
      <c r="D74" s="1046"/>
      <c r="E74" s="1046"/>
      <c r="F74" s="1047"/>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5"/>
      <c r="B75" s="1046"/>
      <c r="C75" s="1046"/>
      <c r="D75" s="1046"/>
      <c r="E75" s="1046"/>
      <c r="F75" s="1047"/>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5"/>
      <c r="B76" s="1046"/>
      <c r="C76" s="1046"/>
      <c r="D76" s="1046"/>
      <c r="E76" s="1046"/>
      <c r="F76" s="1047"/>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5"/>
      <c r="B77" s="1046"/>
      <c r="C77" s="1046"/>
      <c r="D77" s="1046"/>
      <c r="E77" s="1046"/>
      <c r="F77" s="1047"/>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5"/>
      <c r="B78" s="1046"/>
      <c r="C78" s="1046"/>
      <c r="D78" s="1046"/>
      <c r="E78" s="1046"/>
      <c r="F78" s="1047"/>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5"/>
      <c r="B79" s="1046"/>
      <c r="C79" s="1046"/>
      <c r="D79" s="1046"/>
      <c r="E79" s="1046"/>
      <c r="F79" s="1047"/>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5"/>
      <c r="B80" s="1046"/>
      <c r="C80" s="1046"/>
      <c r="D80" s="1046"/>
      <c r="E80" s="1046"/>
      <c r="F80" s="1047"/>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5"/>
      <c r="B81" s="1046"/>
      <c r="C81" s="1046"/>
      <c r="D81" s="1046"/>
      <c r="E81" s="1046"/>
      <c r="F81" s="1047"/>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5"/>
      <c r="B82" s="1046"/>
      <c r="C82" s="1046"/>
      <c r="D82" s="1046"/>
      <c r="E82" s="1046"/>
      <c r="F82" s="1047"/>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5"/>
      <c r="B83" s="1046"/>
      <c r="C83" s="1046"/>
      <c r="D83" s="1046"/>
      <c r="E83" s="1046"/>
      <c r="F83" s="1047"/>
      <c r="G83" s="672"/>
      <c r="H83" s="673"/>
      <c r="I83" s="673"/>
      <c r="J83" s="673"/>
      <c r="K83" s="674"/>
      <c r="L83" s="666"/>
      <c r="M83" s="667"/>
      <c r="N83" s="667"/>
      <c r="O83" s="667"/>
      <c r="P83" s="667"/>
      <c r="Q83" s="667"/>
      <c r="R83" s="667"/>
      <c r="S83" s="667"/>
      <c r="T83" s="667"/>
      <c r="U83" s="667"/>
      <c r="V83" s="667"/>
      <c r="W83" s="667"/>
      <c r="X83" s="668"/>
      <c r="Y83" s="385"/>
      <c r="Z83" s="386"/>
      <c r="AA83" s="386"/>
      <c r="AB83" s="804"/>
      <c r="AC83" s="672"/>
      <c r="AD83" s="673"/>
      <c r="AE83" s="673"/>
      <c r="AF83" s="673"/>
      <c r="AG83" s="674"/>
      <c r="AH83" s="666"/>
      <c r="AI83" s="667"/>
      <c r="AJ83" s="667"/>
      <c r="AK83" s="667"/>
      <c r="AL83" s="667"/>
      <c r="AM83" s="667"/>
      <c r="AN83" s="667"/>
      <c r="AO83" s="667"/>
      <c r="AP83" s="667"/>
      <c r="AQ83" s="667"/>
      <c r="AR83" s="667"/>
      <c r="AS83" s="667"/>
      <c r="AT83" s="668"/>
      <c r="AU83" s="385"/>
      <c r="AV83" s="386"/>
      <c r="AW83" s="386"/>
      <c r="AX83" s="387"/>
      <c r="AY83" s="34">
        <f t="shared" ref="AY83:AY93" si="6">$AY$81</f>
        <v>0</v>
      </c>
    </row>
    <row r="84" spans="1:51" ht="24.75" customHeight="1" x14ac:dyDescent="0.15">
      <c r="A84" s="1045"/>
      <c r="B84" s="1046"/>
      <c r="C84" s="1046"/>
      <c r="D84" s="1046"/>
      <c r="E84" s="1046"/>
      <c r="F84" s="1047"/>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5"/>
      <c r="B85" s="1046"/>
      <c r="C85" s="1046"/>
      <c r="D85" s="1046"/>
      <c r="E85" s="1046"/>
      <c r="F85" s="1047"/>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5"/>
      <c r="B86" s="1046"/>
      <c r="C86" s="1046"/>
      <c r="D86" s="1046"/>
      <c r="E86" s="1046"/>
      <c r="F86" s="1047"/>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5"/>
      <c r="B87" s="1046"/>
      <c r="C87" s="1046"/>
      <c r="D87" s="1046"/>
      <c r="E87" s="1046"/>
      <c r="F87" s="1047"/>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5"/>
      <c r="B88" s="1046"/>
      <c r="C88" s="1046"/>
      <c r="D88" s="1046"/>
      <c r="E88" s="1046"/>
      <c r="F88" s="1047"/>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5"/>
      <c r="B89" s="1046"/>
      <c r="C89" s="1046"/>
      <c r="D89" s="1046"/>
      <c r="E89" s="1046"/>
      <c r="F89" s="1047"/>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5"/>
      <c r="B90" s="1046"/>
      <c r="C90" s="1046"/>
      <c r="D90" s="1046"/>
      <c r="E90" s="1046"/>
      <c r="F90" s="1047"/>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5"/>
      <c r="B91" s="1046"/>
      <c r="C91" s="1046"/>
      <c r="D91" s="1046"/>
      <c r="E91" s="1046"/>
      <c r="F91" s="1047"/>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5"/>
      <c r="B92" s="1046"/>
      <c r="C92" s="1046"/>
      <c r="D92" s="1046"/>
      <c r="E92" s="1046"/>
      <c r="F92" s="1047"/>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5"/>
      <c r="B93" s="1046"/>
      <c r="C93" s="1046"/>
      <c r="D93" s="1046"/>
      <c r="E93" s="1046"/>
      <c r="F93" s="1047"/>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5"/>
      <c r="B94" s="1046"/>
      <c r="C94" s="1046"/>
      <c r="D94" s="1046"/>
      <c r="E94" s="1046"/>
      <c r="F94" s="1047"/>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5"/>
      <c r="B95" s="1046"/>
      <c r="C95" s="1046"/>
      <c r="D95" s="1046"/>
      <c r="E95" s="1046"/>
      <c r="F95" s="1047"/>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5"/>
      <c r="B96" s="1046"/>
      <c r="C96" s="1046"/>
      <c r="D96" s="1046"/>
      <c r="E96" s="1046"/>
      <c r="F96" s="1047"/>
      <c r="G96" s="672"/>
      <c r="H96" s="673"/>
      <c r="I96" s="673"/>
      <c r="J96" s="673"/>
      <c r="K96" s="674"/>
      <c r="L96" s="666"/>
      <c r="M96" s="667"/>
      <c r="N96" s="667"/>
      <c r="O96" s="667"/>
      <c r="P96" s="667"/>
      <c r="Q96" s="667"/>
      <c r="R96" s="667"/>
      <c r="S96" s="667"/>
      <c r="T96" s="667"/>
      <c r="U96" s="667"/>
      <c r="V96" s="667"/>
      <c r="W96" s="667"/>
      <c r="X96" s="668"/>
      <c r="Y96" s="385"/>
      <c r="Z96" s="386"/>
      <c r="AA96" s="386"/>
      <c r="AB96" s="804"/>
      <c r="AC96" s="672"/>
      <c r="AD96" s="673"/>
      <c r="AE96" s="673"/>
      <c r="AF96" s="673"/>
      <c r="AG96" s="674"/>
      <c r="AH96" s="666"/>
      <c r="AI96" s="667"/>
      <c r="AJ96" s="667"/>
      <c r="AK96" s="667"/>
      <c r="AL96" s="667"/>
      <c r="AM96" s="667"/>
      <c r="AN96" s="667"/>
      <c r="AO96" s="667"/>
      <c r="AP96" s="667"/>
      <c r="AQ96" s="667"/>
      <c r="AR96" s="667"/>
      <c r="AS96" s="667"/>
      <c r="AT96" s="668"/>
      <c r="AU96" s="385"/>
      <c r="AV96" s="386"/>
      <c r="AW96" s="386"/>
      <c r="AX96" s="387"/>
      <c r="AY96" s="34">
        <f t="shared" ref="AY96:AY106" si="7">$AY$94</f>
        <v>0</v>
      </c>
    </row>
    <row r="97" spans="1:51" ht="24.75" customHeight="1" x14ac:dyDescent="0.15">
      <c r="A97" s="1045"/>
      <c r="B97" s="1046"/>
      <c r="C97" s="1046"/>
      <c r="D97" s="1046"/>
      <c r="E97" s="1046"/>
      <c r="F97" s="1047"/>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5"/>
      <c r="B98" s="1046"/>
      <c r="C98" s="1046"/>
      <c r="D98" s="1046"/>
      <c r="E98" s="1046"/>
      <c r="F98" s="1047"/>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5"/>
      <c r="B99" s="1046"/>
      <c r="C99" s="1046"/>
      <c r="D99" s="1046"/>
      <c r="E99" s="1046"/>
      <c r="F99" s="1047"/>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5"/>
      <c r="B100" s="1046"/>
      <c r="C100" s="1046"/>
      <c r="D100" s="1046"/>
      <c r="E100" s="1046"/>
      <c r="F100" s="1047"/>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5"/>
      <c r="B101" s="1046"/>
      <c r="C101" s="1046"/>
      <c r="D101" s="1046"/>
      <c r="E101" s="1046"/>
      <c r="F101" s="1047"/>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5"/>
      <c r="B102" s="1046"/>
      <c r="C102" s="1046"/>
      <c r="D102" s="1046"/>
      <c r="E102" s="1046"/>
      <c r="F102" s="1047"/>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5"/>
      <c r="B103" s="1046"/>
      <c r="C103" s="1046"/>
      <c r="D103" s="1046"/>
      <c r="E103" s="1046"/>
      <c r="F103" s="1047"/>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5"/>
      <c r="B104" s="1046"/>
      <c r="C104" s="1046"/>
      <c r="D104" s="1046"/>
      <c r="E104" s="1046"/>
      <c r="F104" s="1047"/>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5"/>
      <c r="B105" s="1046"/>
      <c r="C105" s="1046"/>
      <c r="D105" s="1046"/>
      <c r="E105" s="1046"/>
      <c r="F105" s="1047"/>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5"/>
      <c r="B109" s="1046"/>
      <c r="C109" s="1046"/>
      <c r="D109" s="1046"/>
      <c r="E109" s="1046"/>
      <c r="F109" s="1047"/>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5"/>
      <c r="B110" s="1046"/>
      <c r="C110" s="1046"/>
      <c r="D110" s="1046"/>
      <c r="E110" s="1046"/>
      <c r="F110" s="1047"/>
      <c r="G110" s="672"/>
      <c r="H110" s="673"/>
      <c r="I110" s="673"/>
      <c r="J110" s="673"/>
      <c r="K110" s="674"/>
      <c r="L110" s="666"/>
      <c r="M110" s="667"/>
      <c r="N110" s="667"/>
      <c r="O110" s="667"/>
      <c r="P110" s="667"/>
      <c r="Q110" s="667"/>
      <c r="R110" s="667"/>
      <c r="S110" s="667"/>
      <c r="T110" s="667"/>
      <c r="U110" s="667"/>
      <c r="V110" s="667"/>
      <c r="W110" s="667"/>
      <c r="X110" s="668"/>
      <c r="Y110" s="385"/>
      <c r="Z110" s="386"/>
      <c r="AA110" s="386"/>
      <c r="AB110" s="804"/>
      <c r="AC110" s="672"/>
      <c r="AD110" s="673"/>
      <c r="AE110" s="673"/>
      <c r="AF110" s="673"/>
      <c r="AG110" s="674"/>
      <c r="AH110" s="666"/>
      <c r="AI110" s="667"/>
      <c r="AJ110" s="667"/>
      <c r="AK110" s="667"/>
      <c r="AL110" s="667"/>
      <c r="AM110" s="667"/>
      <c r="AN110" s="667"/>
      <c r="AO110" s="667"/>
      <c r="AP110" s="667"/>
      <c r="AQ110" s="667"/>
      <c r="AR110" s="667"/>
      <c r="AS110" s="667"/>
      <c r="AT110" s="668"/>
      <c r="AU110" s="385"/>
      <c r="AV110" s="386"/>
      <c r="AW110" s="386"/>
      <c r="AX110" s="387"/>
      <c r="AY110" s="34">
        <f t="shared" ref="AY110:AY120" si="8">$AY$108</f>
        <v>0</v>
      </c>
    </row>
    <row r="111" spans="1:51" ht="24.75" customHeight="1" x14ac:dyDescent="0.15">
      <c r="A111" s="1045"/>
      <c r="B111" s="1046"/>
      <c r="C111" s="1046"/>
      <c r="D111" s="1046"/>
      <c r="E111" s="1046"/>
      <c r="F111" s="1047"/>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5"/>
      <c r="B112" s="1046"/>
      <c r="C112" s="1046"/>
      <c r="D112" s="1046"/>
      <c r="E112" s="1046"/>
      <c r="F112" s="1047"/>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5"/>
      <c r="B113" s="1046"/>
      <c r="C113" s="1046"/>
      <c r="D113" s="1046"/>
      <c r="E113" s="1046"/>
      <c r="F113" s="1047"/>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5"/>
      <c r="B114" s="1046"/>
      <c r="C114" s="1046"/>
      <c r="D114" s="1046"/>
      <c r="E114" s="1046"/>
      <c r="F114" s="1047"/>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5"/>
      <c r="B115" s="1046"/>
      <c r="C115" s="1046"/>
      <c r="D115" s="1046"/>
      <c r="E115" s="1046"/>
      <c r="F115" s="1047"/>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5"/>
      <c r="B116" s="1046"/>
      <c r="C116" s="1046"/>
      <c r="D116" s="1046"/>
      <c r="E116" s="1046"/>
      <c r="F116" s="1047"/>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5"/>
      <c r="B117" s="1046"/>
      <c r="C117" s="1046"/>
      <c r="D117" s="1046"/>
      <c r="E117" s="1046"/>
      <c r="F117" s="1047"/>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5"/>
      <c r="B118" s="1046"/>
      <c r="C118" s="1046"/>
      <c r="D118" s="1046"/>
      <c r="E118" s="1046"/>
      <c r="F118" s="1047"/>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5"/>
      <c r="B119" s="1046"/>
      <c r="C119" s="1046"/>
      <c r="D119" s="1046"/>
      <c r="E119" s="1046"/>
      <c r="F119" s="1047"/>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5"/>
      <c r="B120" s="1046"/>
      <c r="C120" s="1046"/>
      <c r="D120" s="1046"/>
      <c r="E120" s="1046"/>
      <c r="F120" s="1047"/>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5"/>
      <c r="B121" s="1046"/>
      <c r="C121" s="1046"/>
      <c r="D121" s="1046"/>
      <c r="E121" s="1046"/>
      <c r="F121" s="1047"/>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5"/>
      <c r="B122" s="1046"/>
      <c r="C122" s="1046"/>
      <c r="D122" s="1046"/>
      <c r="E122" s="1046"/>
      <c r="F122" s="1047"/>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5"/>
      <c r="B123" s="1046"/>
      <c r="C123" s="1046"/>
      <c r="D123" s="1046"/>
      <c r="E123" s="1046"/>
      <c r="F123" s="1047"/>
      <c r="G123" s="672"/>
      <c r="H123" s="673"/>
      <c r="I123" s="673"/>
      <c r="J123" s="673"/>
      <c r="K123" s="674"/>
      <c r="L123" s="666"/>
      <c r="M123" s="667"/>
      <c r="N123" s="667"/>
      <c r="O123" s="667"/>
      <c r="P123" s="667"/>
      <c r="Q123" s="667"/>
      <c r="R123" s="667"/>
      <c r="S123" s="667"/>
      <c r="T123" s="667"/>
      <c r="U123" s="667"/>
      <c r="V123" s="667"/>
      <c r="W123" s="667"/>
      <c r="X123" s="668"/>
      <c r="Y123" s="385"/>
      <c r="Z123" s="386"/>
      <c r="AA123" s="386"/>
      <c r="AB123" s="804"/>
      <c r="AC123" s="672"/>
      <c r="AD123" s="673"/>
      <c r="AE123" s="673"/>
      <c r="AF123" s="673"/>
      <c r="AG123" s="674"/>
      <c r="AH123" s="666"/>
      <c r="AI123" s="667"/>
      <c r="AJ123" s="667"/>
      <c r="AK123" s="667"/>
      <c r="AL123" s="667"/>
      <c r="AM123" s="667"/>
      <c r="AN123" s="667"/>
      <c r="AO123" s="667"/>
      <c r="AP123" s="667"/>
      <c r="AQ123" s="667"/>
      <c r="AR123" s="667"/>
      <c r="AS123" s="667"/>
      <c r="AT123" s="668"/>
      <c r="AU123" s="385"/>
      <c r="AV123" s="386"/>
      <c r="AW123" s="386"/>
      <c r="AX123" s="387"/>
      <c r="AY123" s="34">
        <f t="shared" ref="AY123:AY133" si="9">$AY$121</f>
        <v>0</v>
      </c>
    </row>
    <row r="124" spans="1:51" ht="24.75" customHeight="1" x14ac:dyDescent="0.15">
      <c r="A124" s="1045"/>
      <c r="B124" s="1046"/>
      <c r="C124" s="1046"/>
      <c r="D124" s="1046"/>
      <c r="E124" s="1046"/>
      <c r="F124" s="1047"/>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5"/>
      <c r="B125" s="1046"/>
      <c r="C125" s="1046"/>
      <c r="D125" s="1046"/>
      <c r="E125" s="1046"/>
      <c r="F125" s="1047"/>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5"/>
      <c r="B126" s="1046"/>
      <c r="C126" s="1046"/>
      <c r="D126" s="1046"/>
      <c r="E126" s="1046"/>
      <c r="F126" s="1047"/>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5"/>
      <c r="B127" s="1046"/>
      <c r="C127" s="1046"/>
      <c r="D127" s="1046"/>
      <c r="E127" s="1046"/>
      <c r="F127" s="1047"/>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5"/>
      <c r="B128" s="1046"/>
      <c r="C128" s="1046"/>
      <c r="D128" s="1046"/>
      <c r="E128" s="1046"/>
      <c r="F128" s="1047"/>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5"/>
      <c r="B129" s="1046"/>
      <c r="C129" s="1046"/>
      <c r="D129" s="1046"/>
      <c r="E129" s="1046"/>
      <c r="F129" s="1047"/>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5"/>
      <c r="B130" s="1046"/>
      <c r="C130" s="1046"/>
      <c r="D130" s="1046"/>
      <c r="E130" s="1046"/>
      <c r="F130" s="1047"/>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5"/>
      <c r="B131" s="1046"/>
      <c r="C131" s="1046"/>
      <c r="D131" s="1046"/>
      <c r="E131" s="1046"/>
      <c r="F131" s="1047"/>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5"/>
      <c r="B132" s="1046"/>
      <c r="C132" s="1046"/>
      <c r="D132" s="1046"/>
      <c r="E132" s="1046"/>
      <c r="F132" s="1047"/>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5"/>
      <c r="B133" s="1046"/>
      <c r="C133" s="1046"/>
      <c r="D133" s="1046"/>
      <c r="E133" s="1046"/>
      <c r="F133" s="1047"/>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5"/>
      <c r="B134" s="1046"/>
      <c r="C134" s="1046"/>
      <c r="D134" s="1046"/>
      <c r="E134" s="1046"/>
      <c r="F134" s="1047"/>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5"/>
      <c r="B135" s="1046"/>
      <c r="C135" s="1046"/>
      <c r="D135" s="1046"/>
      <c r="E135" s="1046"/>
      <c r="F135" s="1047"/>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5"/>
      <c r="B136" s="1046"/>
      <c r="C136" s="1046"/>
      <c r="D136" s="1046"/>
      <c r="E136" s="1046"/>
      <c r="F136" s="1047"/>
      <c r="G136" s="672"/>
      <c r="H136" s="673"/>
      <c r="I136" s="673"/>
      <c r="J136" s="673"/>
      <c r="K136" s="674"/>
      <c r="L136" s="666"/>
      <c r="M136" s="667"/>
      <c r="N136" s="667"/>
      <c r="O136" s="667"/>
      <c r="P136" s="667"/>
      <c r="Q136" s="667"/>
      <c r="R136" s="667"/>
      <c r="S136" s="667"/>
      <c r="T136" s="667"/>
      <c r="U136" s="667"/>
      <c r="V136" s="667"/>
      <c r="W136" s="667"/>
      <c r="X136" s="668"/>
      <c r="Y136" s="385"/>
      <c r="Z136" s="386"/>
      <c r="AA136" s="386"/>
      <c r="AB136" s="804"/>
      <c r="AC136" s="672"/>
      <c r="AD136" s="673"/>
      <c r="AE136" s="673"/>
      <c r="AF136" s="673"/>
      <c r="AG136" s="674"/>
      <c r="AH136" s="666"/>
      <c r="AI136" s="667"/>
      <c r="AJ136" s="667"/>
      <c r="AK136" s="667"/>
      <c r="AL136" s="667"/>
      <c r="AM136" s="667"/>
      <c r="AN136" s="667"/>
      <c r="AO136" s="667"/>
      <c r="AP136" s="667"/>
      <c r="AQ136" s="667"/>
      <c r="AR136" s="667"/>
      <c r="AS136" s="667"/>
      <c r="AT136" s="668"/>
      <c r="AU136" s="385"/>
      <c r="AV136" s="386"/>
      <c r="AW136" s="386"/>
      <c r="AX136" s="387"/>
      <c r="AY136" s="34">
        <f t="shared" ref="AY136:AY146" si="10">$AY$134</f>
        <v>0</v>
      </c>
    </row>
    <row r="137" spans="1:51" ht="24.75" customHeight="1" x14ac:dyDescent="0.15">
      <c r="A137" s="1045"/>
      <c r="B137" s="1046"/>
      <c r="C137" s="1046"/>
      <c r="D137" s="1046"/>
      <c r="E137" s="1046"/>
      <c r="F137" s="1047"/>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5"/>
      <c r="B138" s="1046"/>
      <c r="C138" s="1046"/>
      <c r="D138" s="1046"/>
      <c r="E138" s="1046"/>
      <c r="F138" s="1047"/>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5"/>
      <c r="B139" s="1046"/>
      <c r="C139" s="1046"/>
      <c r="D139" s="1046"/>
      <c r="E139" s="1046"/>
      <c r="F139" s="1047"/>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5"/>
      <c r="B140" s="1046"/>
      <c r="C140" s="1046"/>
      <c r="D140" s="1046"/>
      <c r="E140" s="1046"/>
      <c r="F140" s="1047"/>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5"/>
      <c r="B141" s="1046"/>
      <c r="C141" s="1046"/>
      <c r="D141" s="1046"/>
      <c r="E141" s="1046"/>
      <c r="F141" s="1047"/>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5"/>
      <c r="B142" s="1046"/>
      <c r="C142" s="1046"/>
      <c r="D142" s="1046"/>
      <c r="E142" s="1046"/>
      <c r="F142" s="1047"/>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5"/>
      <c r="B143" s="1046"/>
      <c r="C143" s="1046"/>
      <c r="D143" s="1046"/>
      <c r="E143" s="1046"/>
      <c r="F143" s="1047"/>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5"/>
      <c r="B144" s="1046"/>
      <c r="C144" s="1046"/>
      <c r="D144" s="1046"/>
      <c r="E144" s="1046"/>
      <c r="F144" s="1047"/>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5"/>
      <c r="B145" s="1046"/>
      <c r="C145" s="1046"/>
      <c r="D145" s="1046"/>
      <c r="E145" s="1046"/>
      <c r="F145" s="1047"/>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5"/>
      <c r="B146" s="1046"/>
      <c r="C146" s="1046"/>
      <c r="D146" s="1046"/>
      <c r="E146" s="1046"/>
      <c r="F146" s="1047"/>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5"/>
      <c r="B147" s="1046"/>
      <c r="C147" s="1046"/>
      <c r="D147" s="1046"/>
      <c r="E147" s="1046"/>
      <c r="F147" s="1047"/>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5"/>
      <c r="B148" s="1046"/>
      <c r="C148" s="1046"/>
      <c r="D148" s="1046"/>
      <c r="E148" s="1046"/>
      <c r="F148" s="1047"/>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5"/>
      <c r="B149" s="1046"/>
      <c r="C149" s="1046"/>
      <c r="D149" s="1046"/>
      <c r="E149" s="1046"/>
      <c r="F149" s="1047"/>
      <c r="G149" s="672"/>
      <c r="H149" s="673"/>
      <c r="I149" s="673"/>
      <c r="J149" s="673"/>
      <c r="K149" s="674"/>
      <c r="L149" s="666"/>
      <c r="M149" s="667"/>
      <c r="N149" s="667"/>
      <c r="O149" s="667"/>
      <c r="P149" s="667"/>
      <c r="Q149" s="667"/>
      <c r="R149" s="667"/>
      <c r="S149" s="667"/>
      <c r="T149" s="667"/>
      <c r="U149" s="667"/>
      <c r="V149" s="667"/>
      <c r="W149" s="667"/>
      <c r="X149" s="668"/>
      <c r="Y149" s="385"/>
      <c r="Z149" s="386"/>
      <c r="AA149" s="386"/>
      <c r="AB149" s="804"/>
      <c r="AC149" s="672"/>
      <c r="AD149" s="673"/>
      <c r="AE149" s="673"/>
      <c r="AF149" s="673"/>
      <c r="AG149" s="674"/>
      <c r="AH149" s="666"/>
      <c r="AI149" s="667"/>
      <c r="AJ149" s="667"/>
      <c r="AK149" s="667"/>
      <c r="AL149" s="667"/>
      <c r="AM149" s="667"/>
      <c r="AN149" s="667"/>
      <c r="AO149" s="667"/>
      <c r="AP149" s="667"/>
      <c r="AQ149" s="667"/>
      <c r="AR149" s="667"/>
      <c r="AS149" s="667"/>
      <c r="AT149" s="668"/>
      <c r="AU149" s="385"/>
      <c r="AV149" s="386"/>
      <c r="AW149" s="386"/>
      <c r="AX149" s="387"/>
      <c r="AY149" s="34">
        <f t="shared" ref="AY149:AY159" si="11">$AY$147</f>
        <v>0</v>
      </c>
    </row>
    <row r="150" spans="1:51" ht="24.75" customHeight="1" x14ac:dyDescent="0.15">
      <c r="A150" s="1045"/>
      <c r="B150" s="1046"/>
      <c r="C150" s="1046"/>
      <c r="D150" s="1046"/>
      <c r="E150" s="1046"/>
      <c r="F150" s="1047"/>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5"/>
      <c r="B151" s="1046"/>
      <c r="C151" s="1046"/>
      <c r="D151" s="1046"/>
      <c r="E151" s="1046"/>
      <c r="F151" s="1047"/>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5"/>
      <c r="B152" s="1046"/>
      <c r="C152" s="1046"/>
      <c r="D152" s="1046"/>
      <c r="E152" s="1046"/>
      <c r="F152" s="1047"/>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5"/>
      <c r="B153" s="1046"/>
      <c r="C153" s="1046"/>
      <c r="D153" s="1046"/>
      <c r="E153" s="1046"/>
      <c r="F153" s="1047"/>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5"/>
      <c r="B154" s="1046"/>
      <c r="C154" s="1046"/>
      <c r="D154" s="1046"/>
      <c r="E154" s="1046"/>
      <c r="F154" s="1047"/>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5"/>
      <c r="B155" s="1046"/>
      <c r="C155" s="1046"/>
      <c r="D155" s="1046"/>
      <c r="E155" s="1046"/>
      <c r="F155" s="1047"/>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5"/>
      <c r="B156" s="1046"/>
      <c r="C156" s="1046"/>
      <c r="D156" s="1046"/>
      <c r="E156" s="1046"/>
      <c r="F156" s="1047"/>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5"/>
      <c r="B157" s="1046"/>
      <c r="C157" s="1046"/>
      <c r="D157" s="1046"/>
      <c r="E157" s="1046"/>
      <c r="F157" s="1047"/>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5"/>
      <c r="B158" s="1046"/>
      <c r="C158" s="1046"/>
      <c r="D158" s="1046"/>
      <c r="E158" s="1046"/>
      <c r="F158" s="1047"/>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5"/>
      <c r="B162" s="1046"/>
      <c r="C162" s="1046"/>
      <c r="D162" s="1046"/>
      <c r="E162" s="1046"/>
      <c r="F162" s="1047"/>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5"/>
      <c r="B163" s="1046"/>
      <c r="C163" s="1046"/>
      <c r="D163" s="1046"/>
      <c r="E163" s="1046"/>
      <c r="F163" s="1047"/>
      <c r="G163" s="672"/>
      <c r="H163" s="673"/>
      <c r="I163" s="673"/>
      <c r="J163" s="673"/>
      <c r="K163" s="674"/>
      <c r="L163" s="666"/>
      <c r="M163" s="667"/>
      <c r="N163" s="667"/>
      <c r="O163" s="667"/>
      <c r="P163" s="667"/>
      <c r="Q163" s="667"/>
      <c r="R163" s="667"/>
      <c r="S163" s="667"/>
      <c r="T163" s="667"/>
      <c r="U163" s="667"/>
      <c r="V163" s="667"/>
      <c r="W163" s="667"/>
      <c r="X163" s="668"/>
      <c r="Y163" s="385"/>
      <c r="Z163" s="386"/>
      <c r="AA163" s="386"/>
      <c r="AB163" s="804"/>
      <c r="AC163" s="672"/>
      <c r="AD163" s="673"/>
      <c r="AE163" s="673"/>
      <c r="AF163" s="673"/>
      <c r="AG163" s="674"/>
      <c r="AH163" s="666"/>
      <c r="AI163" s="667"/>
      <c r="AJ163" s="667"/>
      <c r="AK163" s="667"/>
      <c r="AL163" s="667"/>
      <c r="AM163" s="667"/>
      <c r="AN163" s="667"/>
      <c r="AO163" s="667"/>
      <c r="AP163" s="667"/>
      <c r="AQ163" s="667"/>
      <c r="AR163" s="667"/>
      <c r="AS163" s="667"/>
      <c r="AT163" s="668"/>
      <c r="AU163" s="385"/>
      <c r="AV163" s="386"/>
      <c r="AW163" s="386"/>
      <c r="AX163" s="387"/>
      <c r="AY163" s="34">
        <f t="shared" ref="AY163:AY173" si="12">$AY$161</f>
        <v>0</v>
      </c>
    </row>
    <row r="164" spans="1:51" ht="24.75" customHeight="1" x14ac:dyDescent="0.15">
      <c r="A164" s="1045"/>
      <c r="B164" s="1046"/>
      <c r="C164" s="1046"/>
      <c r="D164" s="1046"/>
      <c r="E164" s="1046"/>
      <c r="F164" s="1047"/>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5"/>
      <c r="B165" s="1046"/>
      <c r="C165" s="1046"/>
      <c r="D165" s="1046"/>
      <c r="E165" s="1046"/>
      <c r="F165" s="1047"/>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5"/>
      <c r="B166" s="1046"/>
      <c r="C166" s="1046"/>
      <c r="D166" s="1046"/>
      <c r="E166" s="1046"/>
      <c r="F166" s="1047"/>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5"/>
      <c r="B167" s="1046"/>
      <c r="C167" s="1046"/>
      <c r="D167" s="1046"/>
      <c r="E167" s="1046"/>
      <c r="F167" s="1047"/>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5"/>
      <c r="B168" s="1046"/>
      <c r="C168" s="1046"/>
      <c r="D168" s="1046"/>
      <c r="E168" s="1046"/>
      <c r="F168" s="1047"/>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5"/>
      <c r="B169" s="1046"/>
      <c r="C169" s="1046"/>
      <c r="D169" s="1046"/>
      <c r="E169" s="1046"/>
      <c r="F169" s="1047"/>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5"/>
      <c r="B170" s="1046"/>
      <c r="C170" s="1046"/>
      <c r="D170" s="1046"/>
      <c r="E170" s="1046"/>
      <c r="F170" s="1047"/>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5"/>
      <c r="B171" s="1046"/>
      <c r="C171" s="1046"/>
      <c r="D171" s="1046"/>
      <c r="E171" s="1046"/>
      <c r="F171" s="1047"/>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5"/>
      <c r="B172" s="1046"/>
      <c r="C172" s="1046"/>
      <c r="D172" s="1046"/>
      <c r="E172" s="1046"/>
      <c r="F172" s="1047"/>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5"/>
      <c r="B173" s="1046"/>
      <c r="C173" s="1046"/>
      <c r="D173" s="1046"/>
      <c r="E173" s="1046"/>
      <c r="F173" s="1047"/>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5"/>
      <c r="B174" s="1046"/>
      <c r="C174" s="1046"/>
      <c r="D174" s="1046"/>
      <c r="E174" s="1046"/>
      <c r="F174" s="1047"/>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5"/>
      <c r="B175" s="1046"/>
      <c r="C175" s="1046"/>
      <c r="D175" s="1046"/>
      <c r="E175" s="1046"/>
      <c r="F175" s="1047"/>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5"/>
      <c r="B176" s="1046"/>
      <c r="C176" s="1046"/>
      <c r="D176" s="1046"/>
      <c r="E176" s="1046"/>
      <c r="F176" s="1047"/>
      <c r="G176" s="672"/>
      <c r="H176" s="673"/>
      <c r="I176" s="673"/>
      <c r="J176" s="673"/>
      <c r="K176" s="674"/>
      <c r="L176" s="666"/>
      <c r="M176" s="667"/>
      <c r="N176" s="667"/>
      <c r="O176" s="667"/>
      <c r="P176" s="667"/>
      <c r="Q176" s="667"/>
      <c r="R176" s="667"/>
      <c r="S176" s="667"/>
      <c r="T176" s="667"/>
      <c r="U176" s="667"/>
      <c r="V176" s="667"/>
      <c r="W176" s="667"/>
      <c r="X176" s="668"/>
      <c r="Y176" s="385"/>
      <c r="Z176" s="386"/>
      <c r="AA176" s="386"/>
      <c r="AB176" s="804"/>
      <c r="AC176" s="672"/>
      <c r="AD176" s="673"/>
      <c r="AE176" s="673"/>
      <c r="AF176" s="673"/>
      <c r="AG176" s="674"/>
      <c r="AH176" s="666"/>
      <c r="AI176" s="667"/>
      <c r="AJ176" s="667"/>
      <c r="AK176" s="667"/>
      <c r="AL176" s="667"/>
      <c r="AM176" s="667"/>
      <c r="AN176" s="667"/>
      <c r="AO176" s="667"/>
      <c r="AP176" s="667"/>
      <c r="AQ176" s="667"/>
      <c r="AR176" s="667"/>
      <c r="AS176" s="667"/>
      <c r="AT176" s="668"/>
      <c r="AU176" s="385"/>
      <c r="AV176" s="386"/>
      <c r="AW176" s="386"/>
      <c r="AX176" s="387"/>
      <c r="AY176" s="34">
        <f t="shared" ref="AY176:AY186" si="13">$AY$174</f>
        <v>0</v>
      </c>
    </row>
    <row r="177" spans="1:51" ht="24.75" customHeight="1" x14ac:dyDescent="0.15">
      <c r="A177" s="1045"/>
      <c r="B177" s="1046"/>
      <c r="C177" s="1046"/>
      <c r="D177" s="1046"/>
      <c r="E177" s="1046"/>
      <c r="F177" s="1047"/>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5"/>
      <c r="B178" s="1046"/>
      <c r="C178" s="1046"/>
      <c r="D178" s="1046"/>
      <c r="E178" s="1046"/>
      <c r="F178" s="1047"/>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5"/>
      <c r="B179" s="1046"/>
      <c r="C179" s="1046"/>
      <c r="D179" s="1046"/>
      <c r="E179" s="1046"/>
      <c r="F179" s="1047"/>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5"/>
      <c r="B180" s="1046"/>
      <c r="C180" s="1046"/>
      <c r="D180" s="1046"/>
      <c r="E180" s="1046"/>
      <c r="F180" s="1047"/>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5"/>
      <c r="B181" s="1046"/>
      <c r="C181" s="1046"/>
      <c r="D181" s="1046"/>
      <c r="E181" s="1046"/>
      <c r="F181" s="1047"/>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5"/>
      <c r="B182" s="1046"/>
      <c r="C182" s="1046"/>
      <c r="D182" s="1046"/>
      <c r="E182" s="1046"/>
      <c r="F182" s="1047"/>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5"/>
      <c r="B183" s="1046"/>
      <c r="C183" s="1046"/>
      <c r="D183" s="1046"/>
      <c r="E183" s="1046"/>
      <c r="F183" s="1047"/>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5"/>
      <c r="B184" s="1046"/>
      <c r="C184" s="1046"/>
      <c r="D184" s="1046"/>
      <c r="E184" s="1046"/>
      <c r="F184" s="1047"/>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5"/>
      <c r="B185" s="1046"/>
      <c r="C185" s="1046"/>
      <c r="D185" s="1046"/>
      <c r="E185" s="1046"/>
      <c r="F185" s="1047"/>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5"/>
      <c r="B186" s="1046"/>
      <c r="C186" s="1046"/>
      <c r="D186" s="1046"/>
      <c r="E186" s="1046"/>
      <c r="F186" s="1047"/>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5"/>
      <c r="B187" s="1046"/>
      <c r="C187" s="1046"/>
      <c r="D187" s="1046"/>
      <c r="E187" s="1046"/>
      <c r="F187" s="1047"/>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5"/>
      <c r="B188" s="1046"/>
      <c r="C188" s="1046"/>
      <c r="D188" s="1046"/>
      <c r="E188" s="1046"/>
      <c r="F188" s="1047"/>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5"/>
      <c r="B189" s="1046"/>
      <c r="C189" s="1046"/>
      <c r="D189" s="1046"/>
      <c r="E189" s="1046"/>
      <c r="F189" s="1047"/>
      <c r="G189" s="672"/>
      <c r="H189" s="673"/>
      <c r="I189" s="673"/>
      <c r="J189" s="673"/>
      <c r="K189" s="674"/>
      <c r="L189" s="666"/>
      <c r="M189" s="667"/>
      <c r="N189" s="667"/>
      <c r="O189" s="667"/>
      <c r="P189" s="667"/>
      <c r="Q189" s="667"/>
      <c r="R189" s="667"/>
      <c r="S189" s="667"/>
      <c r="T189" s="667"/>
      <c r="U189" s="667"/>
      <c r="V189" s="667"/>
      <c r="W189" s="667"/>
      <c r="X189" s="668"/>
      <c r="Y189" s="385"/>
      <c r="Z189" s="386"/>
      <c r="AA189" s="386"/>
      <c r="AB189" s="804"/>
      <c r="AC189" s="672"/>
      <c r="AD189" s="673"/>
      <c r="AE189" s="673"/>
      <c r="AF189" s="673"/>
      <c r="AG189" s="674"/>
      <c r="AH189" s="666"/>
      <c r="AI189" s="667"/>
      <c r="AJ189" s="667"/>
      <c r="AK189" s="667"/>
      <c r="AL189" s="667"/>
      <c r="AM189" s="667"/>
      <c r="AN189" s="667"/>
      <c r="AO189" s="667"/>
      <c r="AP189" s="667"/>
      <c r="AQ189" s="667"/>
      <c r="AR189" s="667"/>
      <c r="AS189" s="667"/>
      <c r="AT189" s="668"/>
      <c r="AU189" s="385"/>
      <c r="AV189" s="386"/>
      <c r="AW189" s="386"/>
      <c r="AX189" s="387"/>
      <c r="AY189" s="34">
        <f t="shared" ref="AY189:AY199" si="14">$AY$187</f>
        <v>0</v>
      </c>
    </row>
    <row r="190" spans="1:51" ht="24.75" customHeight="1" x14ac:dyDescent="0.15">
      <c r="A190" s="1045"/>
      <c r="B190" s="1046"/>
      <c r="C190" s="1046"/>
      <c r="D190" s="1046"/>
      <c r="E190" s="1046"/>
      <c r="F190" s="1047"/>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5"/>
      <c r="B191" s="1046"/>
      <c r="C191" s="1046"/>
      <c r="D191" s="1046"/>
      <c r="E191" s="1046"/>
      <c r="F191" s="1047"/>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5"/>
      <c r="B192" s="1046"/>
      <c r="C192" s="1046"/>
      <c r="D192" s="1046"/>
      <c r="E192" s="1046"/>
      <c r="F192" s="1047"/>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5"/>
      <c r="B193" s="1046"/>
      <c r="C193" s="1046"/>
      <c r="D193" s="1046"/>
      <c r="E193" s="1046"/>
      <c r="F193" s="1047"/>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5"/>
      <c r="B194" s="1046"/>
      <c r="C194" s="1046"/>
      <c r="D194" s="1046"/>
      <c r="E194" s="1046"/>
      <c r="F194" s="1047"/>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5"/>
      <c r="B195" s="1046"/>
      <c r="C195" s="1046"/>
      <c r="D195" s="1046"/>
      <c r="E195" s="1046"/>
      <c r="F195" s="1047"/>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5"/>
      <c r="B196" s="1046"/>
      <c r="C196" s="1046"/>
      <c r="D196" s="1046"/>
      <c r="E196" s="1046"/>
      <c r="F196" s="1047"/>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5"/>
      <c r="B197" s="1046"/>
      <c r="C197" s="1046"/>
      <c r="D197" s="1046"/>
      <c r="E197" s="1046"/>
      <c r="F197" s="1047"/>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5"/>
      <c r="B198" s="1046"/>
      <c r="C198" s="1046"/>
      <c r="D198" s="1046"/>
      <c r="E198" s="1046"/>
      <c r="F198" s="1047"/>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5"/>
      <c r="B199" s="1046"/>
      <c r="C199" s="1046"/>
      <c r="D199" s="1046"/>
      <c r="E199" s="1046"/>
      <c r="F199" s="1047"/>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5"/>
      <c r="B200" s="1046"/>
      <c r="C200" s="1046"/>
      <c r="D200" s="1046"/>
      <c r="E200" s="1046"/>
      <c r="F200" s="1047"/>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5"/>
      <c r="B201" s="1046"/>
      <c r="C201" s="1046"/>
      <c r="D201" s="1046"/>
      <c r="E201" s="1046"/>
      <c r="F201" s="1047"/>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5"/>
      <c r="B202" s="1046"/>
      <c r="C202" s="1046"/>
      <c r="D202" s="1046"/>
      <c r="E202" s="1046"/>
      <c r="F202" s="1047"/>
      <c r="G202" s="672"/>
      <c r="H202" s="673"/>
      <c r="I202" s="673"/>
      <c r="J202" s="673"/>
      <c r="K202" s="674"/>
      <c r="L202" s="666"/>
      <c r="M202" s="667"/>
      <c r="N202" s="667"/>
      <c r="O202" s="667"/>
      <c r="P202" s="667"/>
      <c r="Q202" s="667"/>
      <c r="R202" s="667"/>
      <c r="S202" s="667"/>
      <c r="T202" s="667"/>
      <c r="U202" s="667"/>
      <c r="V202" s="667"/>
      <c r="W202" s="667"/>
      <c r="X202" s="668"/>
      <c r="Y202" s="385"/>
      <c r="Z202" s="386"/>
      <c r="AA202" s="386"/>
      <c r="AB202" s="804"/>
      <c r="AC202" s="672"/>
      <c r="AD202" s="673"/>
      <c r="AE202" s="673"/>
      <c r="AF202" s="673"/>
      <c r="AG202" s="674"/>
      <c r="AH202" s="666"/>
      <c r="AI202" s="667"/>
      <c r="AJ202" s="667"/>
      <c r="AK202" s="667"/>
      <c r="AL202" s="667"/>
      <c r="AM202" s="667"/>
      <c r="AN202" s="667"/>
      <c r="AO202" s="667"/>
      <c r="AP202" s="667"/>
      <c r="AQ202" s="667"/>
      <c r="AR202" s="667"/>
      <c r="AS202" s="667"/>
      <c r="AT202" s="668"/>
      <c r="AU202" s="385"/>
      <c r="AV202" s="386"/>
      <c r="AW202" s="386"/>
      <c r="AX202" s="387"/>
      <c r="AY202" s="34">
        <f t="shared" ref="AY202:AY212" si="15">$AY$200</f>
        <v>0</v>
      </c>
    </row>
    <row r="203" spans="1:51" ht="24.75" customHeight="1" x14ac:dyDescent="0.15">
      <c r="A203" s="1045"/>
      <c r="B203" s="1046"/>
      <c r="C203" s="1046"/>
      <c r="D203" s="1046"/>
      <c r="E203" s="1046"/>
      <c r="F203" s="1047"/>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5"/>
      <c r="B204" s="1046"/>
      <c r="C204" s="1046"/>
      <c r="D204" s="1046"/>
      <c r="E204" s="1046"/>
      <c r="F204" s="1047"/>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5"/>
      <c r="B205" s="1046"/>
      <c r="C205" s="1046"/>
      <c r="D205" s="1046"/>
      <c r="E205" s="1046"/>
      <c r="F205" s="1047"/>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5"/>
      <c r="B206" s="1046"/>
      <c r="C206" s="1046"/>
      <c r="D206" s="1046"/>
      <c r="E206" s="1046"/>
      <c r="F206" s="1047"/>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5"/>
      <c r="B207" s="1046"/>
      <c r="C207" s="1046"/>
      <c r="D207" s="1046"/>
      <c r="E207" s="1046"/>
      <c r="F207" s="1047"/>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5"/>
      <c r="B208" s="1046"/>
      <c r="C208" s="1046"/>
      <c r="D208" s="1046"/>
      <c r="E208" s="1046"/>
      <c r="F208" s="1047"/>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5"/>
      <c r="B209" s="1046"/>
      <c r="C209" s="1046"/>
      <c r="D209" s="1046"/>
      <c r="E209" s="1046"/>
      <c r="F209" s="1047"/>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5"/>
      <c r="B210" s="1046"/>
      <c r="C210" s="1046"/>
      <c r="D210" s="1046"/>
      <c r="E210" s="1046"/>
      <c r="F210" s="1047"/>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5"/>
      <c r="B211" s="1046"/>
      <c r="C211" s="1046"/>
      <c r="D211" s="1046"/>
      <c r="E211" s="1046"/>
      <c r="F211" s="1047"/>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5"/>
      <c r="B215" s="1046"/>
      <c r="C215" s="1046"/>
      <c r="D215" s="1046"/>
      <c r="E215" s="1046"/>
      <c r="F215" s="1047"/>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5"/>
      <c r="B216" s="1046"/>
      <c r="C216" s="1046"/>
      <c r="D216" s="1046"/>
      <c r="E216" s="1046"/>
      <c r="F216" s="1047"/>
      <c r="G216" s="672"/>
      <c r="H216" s="673"/>
      <c r="I216" s="673"/>
      <c r="J216" s="673"/>
      <c r="K216" s="674"/>
      <c r="L216" s="666"/>
      <c r="M216" s="667"/>
      <c r="N216" s="667"/>
      <c r="O216" s="667"/>
      <c r="P216" s="667"/>
      <c r="Q216" s="667"/>
      <c r="R216" s="667"/>
      <c r="S216" s="667"/>
      <c r="T216" s="667"/>
      <c r="U216" s="667"/>
      <c r="V216" s="667"/>
      <c r="W216" s="667"/>
      <c r="X216" s="668"/>
      <c r="Y216" s="385"/>
      <c r="Z216" s="386"/>
      <c r="AA216" s="386"/>
      <c r="AB216" s="804"/>
      <c r="AC216" s="672"/>
      <c r="AD216" s="673"/>
      <c r="AE216" s="673"/>
      <c r="AF216" s="673"/>
      <c r="AG216" s="674"/>
      <c r="AH216" s="666"/>
      <c r="AI216" s="667"/>
      <c r="AJ216" s="667"/>
      <c r="AK216" s="667"/>
      <c r="AL216" s="667"/>
      <c r="AM216" s="667"/>
      <c r="AN216" s="667"/>
      <c r="AO216" s="667"/>
      <c r="AP216" s="667"/>
      <c r="AQ216" s="667"/>
      <c r="AR216" s="667"/>
      <c r="AS216" s="667"/>
      <c r="AT216" s="668"/>
      <c r="AU216" s="385"/>
      <c r="AV216" s="386"/>
      <c r="AW216" s="386"/>
      <c r="AX216" s="387"/>
      <c r="AY216" s="34">
        <f t="shared" ref="AY216:AY226" si="16">$AY$214</f>
        <v>0</v>
      </c>
    </row>
    <row r="217" spans="1:51" ht="24.75" customHeight="1" x14ac:dyDescent="0.15">
      <c r="A217" s="1045"/>
      <c r="B217" s="1046"/>
      <c r="C217" s="1046"/>
      <c r="D217" s="1046"/>
      <c r="E217" s="1046"/>
      <c r="F217" s="1047"/>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5"/>
      <c r="B218" s="1046"/>
      <c r="C218" s="1046"/>
      <c r="D218" s="1046"/>
      <c r="E218" s="1046"/>
      <c r="F218" s="1047"/>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5"/>
      <c r="B219" s="1046"/>
      <c r="C219" s="1046"/>
      <c r="D219" s="1046"/>
      <c r="E219" s="1046"/>
      <c r="F219" s="1047"/>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5"/>
      <c r="B220" s="1046"/>
      <c r="C220" s="1046"/>
      <c r="D220" s="1046"/>
      <c r="E220" s="1046"/>
      <c r="F220" s="1047"/>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5"/>
      <c r="B221" s="1046"/>
      <c r="C221" s="1046"/>
      <c r="D221" s="1046"/>
      <c r="E221" s="1046"/>
      <c r="F221" s="1047"/>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5"/>
      <c r="B222" s="1046"/>
      <c r="C222" s="1046"/>
      <c r="D222" s="1046"/>
      <c r="E222" s="1046"/>
      <c r="F222" s="1047"/>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5"/>
      <c r="B223" s="1046"/>
      <c r="C223" s="1046"/>
      <c r="D223" s="1046"/>
      <c r="E223" s="1046"/>
      <c r="F223" s="1047"/>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5"/>
      <c r="B224" s="1046"/>
      <c r="C224" s="1046"/>
      <c r="D224" s="1046"/>
      <c r="E224" s="1046"/>
      <c r="F224" s="1047"/>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5"/>
      <c r="B225" s="1046"/>
      <c r="C225" s="1046"/>
      <c r="D225" s="1046"/>
      <c r="E225" s="1046"/>
      <c r="F225" s="1047"/>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5"/>
      <c r="B226" s="1046"/>
      <c r="C226" s="1046"/>
      <c r="D226" s="1046"/>
      <c r="E226" s="1046"/>
      <c r="F226" s="1047"/>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5"/>
      <c r="B227" s="1046"/>
      <c r="C227" s="1046"/>
      <c r="D227" s="1046"/>
      <c r="E227" s="1046"/>
      <c r="F227" s="1047"/>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5"/>
      <c r="B228" s="1046"/>
      <c r="C228" s="1046"/>
      <c r="D228" s="1046"/>
      <c r="E228" s="1046"/>
      <c r="F228" s="1047"/>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5"/>
      <c r="B229" s="1046"/>
      <c r="C229" s="1046"/>
      <c r="D229" s="1046"/>
      <c r="E229" s="1046"/>
      <c r="F229" s="1047"/>
      <c r="G229" s="672"/>
      <c r="H229" s="673"/>
      <c r="I229" s="673"/>
      <c r="J229" s="673"/>
      <c r="K229" s="674"/>
      <c r="L229" s="666"/>
      <c r="M229" s="667"/>
      <c r="N229" s="667"/>
      <c r="O229" s="667"/>
      <c r="P229" s="667"/>
      <c r="Q229" s="667"/>
      <c r="R229" s="667"/>
      <c r="S229" s="667"/>
      <c r="T229" s="667"/>
      <c r="U229" s="667"/>
      <c r="V229" s="667"/>
      <c r="W229" s="667"/>
      <c r="X229" s="668"/>
      <c r="Y229" s="385"/>
      <c r="Z229" s="386"/>
      <c r="AA229" s="386"/>
      <c r="AB229" s="804"/>
      <c r="AC229" s="672"/>
      <c r="AD229" s="673"/>
      <c r="AE229" s="673"/>
      <c r="AF229" s="673"/>
      <c r="AG229" s="674"/>
      <c r="AH229" s="666"/>
      <c r="AI229" s="667"/>
      <c r="AJ229" s="667"/>
      <c r="AK229" s="667"/>
      <c r="AL229" s="667"/>
      <c r="AM229" s="667"/>
      <c r="AN229" s="667"/>
      <c r="AO229" s="667"/>
      <c r="AP229" s="667"/>
      <c r="AQ229" s="667"/>
      <c r="AR229" s="667"/>
      <c r="AS229" s="667"/>
      <c r="AT229" s="668"/>
      <c r="AU229" s="385"/>
      <c r="AV229" s="386"/>
      <c r="AW229" s="386"/>
      <c r="AX229" s="387"/>
      <c r="AY229" s="34">
        <f t="shared" ref="AY229:AY239" si="17">$AY$227</f>
        <v>0</v>
      </c>
    </row>
    <row r="230" spans="1:51" ht="24.75" customHeight="1" x14ac:dyDescent="0.15">
      <c r="A230" s="1045"/>
      <c r="B230" s="1046"/>
      <c r="C230" s="1046"/>
      <c r="D230" s="1046"/>
      <c r="E230" s="1046"/>
      <c r="F230" s="1047"/>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5"/>
      <c r="B231" s="1046"/>
      <c r="C231" s="1046"/>
      <c r="D231" s="1046"/>
      <c r="E231" s="1046"/>
      <c r="F231" s="1047"/>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5"/>
      <c r="B232" s="1046"/>
      <c r="C232" s="1046"/>
      <c r="D232" s="1046"/>
      <c r="E232" s="1046"/>
      <c r="F232" s="1047"/>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5"/>
      <c r="B233" s="1046"/>
      <c r="C233" s="1046"/>
      <c r="D233" s="1046"/>
      <c r="E233" s="1046"/>
      <c r="F233" s="1047"/>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5"/>
      <c r="B234" s="1046"/>
      <c r="C234" s="1046"/>
      <c r="D234" s="1046"/>
      <c r="E234" s="1046"/>
      <c r="F234" s="1047"/>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5"/>
      <c r="B235" s="1046"/>
      <c r="C235" s="1046"/>
      <c r="D235" s="1046"/>
      <c r="E235" s="1046"/>
      <c r="F235" s="1047"/>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5"/>
      <c r="B236" s="1046"/>
      <c r="C236" s="1046"/>
      <c r="D236" s="1046"/>
      <c r="E236" s="1046"/>
      <c r="F236" s="1047"/>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5"/>
      <c r="B237" s="1046"/>
      <c r="C237" s="1046"/>
      <c r="D237" s="1046"/>
      <c r="E237" s="1046"/>
      <c r="F237" s="1047"/>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5"/>
      <c r="B238" s="1046"/>
      <c r="C238" s="1046"/>
      <c r="D238" s="1046"/>
      <c r="E238" s="1046"/>
      <c r="F238" s="1047"/>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5"/>
      <c r="B239" s="1046"/>
      <c r="C239" s="1046"/>
      <c r="D239" s="1046"/>
      <c r="E239" s="1046"/>
      <c r="F239" s="1047"/>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5"/>
      <c r="B240" s="1046"/>
      <c r="C240" s="1046"/>
      <c r="D240" s="1046"/>
      <c r="E240" s="1046"/>
      <c r="F240" s="1047"/>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5"/>
      <c r="B241" s="1046"/>
      <c r="C241" s="1046"/>
      <c r="D241" s="1046"/>
      <c r="E241" s="1046"/>
      <c r="F241" s="1047"/>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5"/>
      <c r="B242" s="1046"/>
      <c r="C242" s="1046"/>
      <c r="D242" s="1046"/>
      <c r="E242" s="1046"/>
      <c r="F242" s="1047"/>
      <c r="G242" s="672"/>
      <c r="H242" s="673"/>
      <c r="I242" s="673"/>
      <c r="J242" s="673"/>
      <c r="K242" s="674"/>
      <c r="L242" s="666"/>
      <c r="M242" s="667"/>
      <c r="N242" s="667"/>
      <c r="O242" s="667"/>
      <c r="P242" s="667"/>
      <c r="Q242" s="667"/>
      <c r="R242" s="667"/>
      <c r="S242" s="667"/>
      <c r="T242" s="667"/>
      <c r="U242" s="667"/>
      <c r="V242" s="667"/>
      <c r="W242" s="667"/>
      <c r="X242" s="668"/>
      <c r="Y242" s="385"/>
      <c r="Z242" s="386"/>
      <c r="AA242" s="386"/>
      <c r="AB242" s="804"/>
      <c r="AC242" s="672"/>
      <c r="AD242" s="673"/>
      <c r="AE242" s="673"/>
      <c r="AF242" s="673"/>
      <c r="AG242" s="674"/>
      <c r="AH242" s="666"/>
      <c r="AI242" s="667"/>
      <c r="AJ242" s="667"/>
      <c r="AK242" s="667"/>
      <c r="AL242" s="667"/>
      <c r="AM242" s="667"/>
      <c r="AN242" s="667"/>
      <c r="AO242" s="667"/>
      <c r="AP242" s="667"/>
      <c r="AQ242" s="667"/>
      <c r="AR242" s="667"/>
      <c r="AS242" s="667"/>
      <c r="AT242" s="668"/>
      <c r="AU242" s="385"/>
      <c r="AV242" s="386"/>
      <c r="AW242" s="386"/>
      <c r="AX242" s="387"/>
      <c r="AY242" s="34">
        <f t="shared" ref="AY242:AY252" si="18">$AY$240</f>
        <v>0</v>
      </c>
    </row>
    <row r="243" spans="1:51" ht="24.75" customHeight="1" x14ac:dyDescent="0.15">
      <c r="A243" s="1045"/>
      <c r="B243" s="1046"/>
      <c r="C243" s="1046"/>
      <c r="D243" s="1046"/>
      <c r="E243" s="1046"/>
      <c r="F243" s="1047"/>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5"/>
      <c r="B244" s="1046"/>
      <c r="C244" s="1046"/>
      <c r="D244" s="1046"/>
      <c r="E244" s="1046"/>
      <c r="F244" s="1047"/>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5"/>
      <c r="B245" s="1046"/>
      <c r="C245" s="1046"/>
      <c r="D245" s="1046"/>
      <c r="E245" s="1046"/>
      <c r="F245" s="1047"/>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5"/>
      <c r="B246" s="1046"/>
      <c r="C246" s="1046"/>
      <c r="D246" s="1046"/>
      <c r="E246" s="1046"/>
      <c r="F246" s="1047"/>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5"/>
      <c r="B247" s="1046"/>
      <c r="C247" s="1046"/>
      <c r="D247" s="1046"/>
      <c r="E247" s="1046"/>
      <c r="F247" s="1047"/>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5"/>
      <c r="B248" s="1046"/>
      <c r="C248" s="1046"/>
      <c r="D248" s="1046"/>
      <c r="E248" s="1046"/>
      <c r="F248" s="1047"/>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5"/>
      <c r="B249" s="1046"/>
      <c r="C249" s="1046"/>
      <c r="D249" s="1046"/>
      <c r="E249" s="1046"/>
      <c r="F249" s="1047"/>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5"/>
      <c r="B250" s="1046"/>
      <c r="C250" s="1046"/>
      <c r="D250" s="1046"/>
      <c r="E250" s="1046"/>
      <c r="F250" s="1047"/>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5"/>
      <c r="B251" s="1046"/>
      <c r="C251" s="1046"/>
      <c r="D251" s="1046"/>
      <c r="E251" s="1046"/>
      <c r="F251" s="1047"/>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5"/>
      <c r="B252" s="1046"/>
      <c r="C252" s="1046"/>
      <c r="D252" s="1046"/>
      <c r="E252" s="1046"/>
      <c r="F252" s="1047"/>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5"/>
      <c r="B253" s="1046"/>
      <c r="C253" s="1046"/>
      <c r="D253" s="1046"/>
      <c r="E253" s="1046"/>
      <c r="F253" s="1047"/>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5"/>
      <c r="B254" s="1046"/>
      <c r="C254" s="1046"/>
      <c r="D254" s="1046"/>
      <c r="E254" s="1046"/>
      <c r="F254" s="1047"/>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5"/>
      <c r="B255" s="1046"/>
      <c r="C255" s="1046"/>
      <c r="D255" s="1046"/>
      <c r="E255" s="1046"/>
      <c r="F255" s="1047"/>
      <c r="G255" s="672"/>
      <c r="H255" s="673"/>
      <c r="I255" s="673"/>
      <c r="J255" s="673"/>
      <c r="K255" s="674"/>
      <c r="L255" s="666"/>
      <c r="M255" s="667"/>
      <c r="N255" s="667"/>
      <c r="O255" s="667"/>
      <c r="P255" s="667"/>
      <c r="Q255" s="667"/>
      <c r="R255" s="667"/>
      <c r="S255" s="667"/>
      <c r="T255" s="667"/>
      <c r="U255" s="667"/>
      <c r="V255" s="667"/>
      <c r="W255" s="667"/>
      <c r="X255" s="668"/>
      <c r="Y255" s="385"/>
      <c r="Z255" s="386"/>
      <c r="AA255" s="386"/>
      <c r="AB255" s="804"/>
      <c r="AC255" s="672"/>
      <c r="AD255" s="673"/>
      <c r="AE255" s="673"/>
      <c r="AF255" s="673"/>
      <c r="AG255" s="674"/>
      <c r="AH255" s="666"/>
      <c r="AI255" s="667"/>
      <c r="AJ255" s="667"/>
      <c r="AK255" s="667"/>
      <c r="AL255" s="667"/>
      <c r="AM255" s="667"/>
      <c r="AN255" s="667"/>
      <c r="AO255" s="667"/>
      <c r="AP255" s="667"/>
      <c r="AQ255" s="667"/>
      <c r="AR255" s="667"/>
      <c r="AS255" s="667"/>
      <c r="AT255" s="668"/>
      <c r="AU255" s="385"/>
      <c r="AV255" s="386"/>
      <c r="AW255" s="386"/>
      <c r="AX255" s="387"/>
      <c r="AY255" s="34">
        <f t="shared" ref="AY255:AY265" si="19">$AY$253</f>
        <v>0</v>
      </c>
    </row>
    <row r="256" spans="1:51" ht="24.75" customHeight="1" x14ac:dyDescent="0.15">
      <c r="A256" s="1045"/>
      <c r="B256" s="1046"/>
      <c r="C256" s="1046"/>
      <c r="D256" s="1046"/>
      <c r="E256" s="1046"/>
      <c r="F256" s="1047"/>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5"/>
      <c r="B257" s="1046"/>
      <c r="C257" s="1046"/>
      <c r="D257" s="1046"/>
      <c r="E257" s="1046"/>
      <c r="F257" s="1047"/>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5"/>
      <c r="B258" s="1046"/>
      <c r="C258" s="1046"/>
      <c r="D258" s="1046"/>
      <c r="E258" s="1046"/>
      <c r="F258" s="1047"/>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5"/>
      <c r="B259" s="1046"/>
      <c r="C259" s="1046"/>
      <c r="D259" s="1046"/>
      <c r="E259" s="1046"/>
      <c r="F259" s="1047"/>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5"/>
      <c r="B260" s="1046"/>
      <c r="C260" s="1046"/>
      <c r="D260" s="1046"/>
      <c r="E260" s="1046"/>
      <c r="F260" s="1047"/>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5"/>
      <c r="B261" s="1046"/>
      <c r="C261" s="1046"/>
      <c r="D261" s="1046"/>
      <c r="E261" s="1046"/>
      <c r="F261" s="1047"/>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5"/>
      <c r="B262" s="1046"/>
      <c r="C262" s="1046"/>
      <c r="D262" s="1046"/>
      <c r="E262" s="1046"/>
      <c r="F262" s="1047"/>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5"/>
      <c r="B263" s="1046"/>
      <c r="C263" s="1046"/>
      <c r="D263" s="1046"/>
      <c r="E263" s="1046"/>
      <c r="F263" s="1047"/>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5"/>
      <c r="B264" s="1046"/>
      <c r="C264" s="1046"/>
      <c r="D264" s="1046"/>
      <c r="E264" s="1046"/>
      <c r="F264" s="1047"/>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櫻井 穂波(sakurai-honami)</dc:creator>
  <cp:lastModifiedBy>厚生労働省ネットワークシステム</cp:lastModifiedBy>
  <cp:lastPrinted>2021-06-21T02:38:35Z</cp:lastPrinted>
  <dcterms:created xsi:type="dcterms:W3CDTF">2012-03-13T00:50:25Z</dcterms:created>
  <dcterms:modified xsi:type="dcterms:W3CDTF">2021-06-22T04:34:24Z</dcterms:modified>
</cp:coreProperties>
</file>