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JRS\Desktop\レビュー\R3行政事業レビュー\20210712修正\"/>
    </mc:Choice>
  </mc:AlternateContent>
  <bookViews>
    <workbookView xWindow="2790" yWindow="0" windowWidth="27870" windowHeight="12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04" i="3"/>
  <c r="AY615" i="3"/>
  <c r="AY417"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<sst xmlns="http://schemas.openxmlformats.org/spreadsheetml/2006/main" count="3045" uniqueCount="778">
  <si>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</si>
  <si>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</si>
  <si>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</si>
  <si>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</si>
  <si>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</si>
  <si>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</si>
  <si>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</si>
  <si>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</si>
  <si>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</si>
  <si>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</si>
  <si>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</si>
  <si>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</si>
  <si>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</si>
  <si>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</si>
  <si>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</si>
  <si>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</si>
  <si>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</si>
  <si>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</si>
  <si>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</si>
  <si>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</si>
  <si>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</si>
  <si>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</si>
  <si>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</si>
  <si>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</si>
  <si>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</si>
  <si>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</si>
  <si>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</si>
  <si>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</si>
  <si>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</si>
  <si>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</si>
  <si>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</si>
  <si>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</si>
  <si>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</si>
  <si>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</si>
  <si>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</si>
  <si>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</si>
  <si>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</si>
  <si>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</si>
  <si>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</si>
  <si>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</si>
  <si>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</si>
  <si>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</si>
  <si>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</si>
  <si>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</si>
  <si>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</si>
  <si>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</si>
  <si>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</si>
  <si>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</si>
  <si>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</si>
  <si>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</si>
  <si>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</si>
  <si>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</si>
  <si>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</si>
  <si>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</si>
  <si>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</si>
  <si>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</si>
  <si>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</si>
  <si>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</si>
  <si>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</si>
  <si>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</si>
  <si>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</si>
  <si>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</si>
  <si>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</si>
  <si>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</si>
  <si>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</si>
  <si>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</si>
  <si>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</si>
  <si>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</si>
  <si>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</si>
  <si>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</si>
  <si>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</si>
  <si>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</si>
  <si>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</si>
  <si>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</si>
  <si>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</si>
  <si>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</si>
  <si>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</si>
  <si>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</si>
  <si>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</si>
  <si>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</si>
  <si>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</si>
  <si>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</si>
  <si>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</si>
  <si>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</si>
  <si>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</si>
  <si>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</si>
  <si>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</si>
  <si>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</si>
  <si>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</si>
  <si>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</si>
  <si>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</si>
  <si>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</si>
  <si>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</si>
  <si>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</si>
  <si>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</si>
  <si>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</si>
  <si>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</si>
  <si>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</si>
  <si>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</si>
  <si>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</si>
  <si>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</si>
  <si>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</si>
  <si>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</si>
  <si>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</si>
  <si>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</si>
  <si>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</si>
  <si>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</si>
  <si>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</si>
  <si>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</si>
  <si>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</si>
  <si>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</si>
  <si>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</si>
  <si>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</si>
  <si>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</si>
  <si>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</si>
  <si>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</si>
  <si>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</si>
  <si>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</si>
  <si>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</si>
  <si>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</si>
  <si>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</si>
  <si>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</si>
  <si>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</si>
  <si>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</si>
  <si>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</si>
  <si>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</si>
  <si>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</si>
  <si>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</si>
  <si>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</si>
  <si>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</si>
  <si>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</si>
  <si>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</si>
  <si>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</si>
  <si>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</si>
  <si>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</si>
  <si>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</si>
  <si>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</si>
  <si>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</si>
  <si>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</si>
  <si>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</si>
  <si>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</si>
  <si>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</si>
  <si>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</si>
  <si>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</si>
  <si>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</si>
  <si>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</si>
  <si>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</si>
  <si>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</si>
  <si>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</si>
  <si>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</si>
  <si>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</si>
  <si>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</si>
  <si>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</si>
  <si>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</si>
  <si>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</si>
  <si>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</si>
  <si>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</si>
  <si>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</si>
  <si>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</si>
  <si>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</si>
  <si>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</si>
  <si>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</si>
  <si>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</si>
  <si>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</si>
  <si>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</si>
  <si>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</si>
  <si>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</si>
  <si>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</si>
  <si>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</si>
  <si>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</si>
  <si>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</si>
  <si>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</si>
  <si>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</si>
  <si>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</si>
  <si>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</si>
  <si>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</si>
  <si>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</si>
  <si>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</si>
  <si>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</si>
  <si>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</si>
  <si>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</si>
  <si>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</si>
  <si>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</si>
  <si>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</si>
  <si>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</si>
  <si>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</si>
  <si>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</si>
  <si>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</si>
  <si>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</si>
  <si>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</si>
  <si>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</si>
  <si>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</si>
  <si>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</si>
  <si>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</si>
  <si>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</si>
  <si>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</si>
  <si>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</si>
  <si>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</si>
  <si>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</si>
  <si>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</si>
  <si>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</si>
  <si>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</si>
  <si>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</si>
  <si>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</si>
  <si>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</si>
  <si>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</si>
  <si>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</si>
  <si>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</si>
  <si>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</si>
  <si>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</si>
  <si>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</si>
  <si>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</si>
  <si>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</si>
  <si>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</si>
  <si>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</si>
  <si>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</si>
  <si>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</si>
  <si>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</si>
  <si>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</si>
  <si>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</si>
  <si>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</si>
  <si>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</si>
  <si>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</si>
  <si>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</si>
  <si>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</si>
  <si>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</si>
  <si>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</si>
  <si>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</si>
  <si>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</si>
  <si>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</si>
  <si>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</si>
  <si>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</si>
  <si>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</si>
  <si>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</si>
  <si>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</si>
  <si>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</si>
  <si>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</si>
  <si>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</si>
  <si>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</si>
  <si>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</si>
  <si>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</si>
  <si>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</si>
  <si>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</si>
  <si>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</si>
  <si>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</si>
  <si>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</si>
  <si>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</si>
  <si>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</si>
  <si>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</si>
  <si>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</si>
  <si>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</si>
  <si>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</si>
  <si>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</si>
  <si>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</si>
  <si>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</si>
  <si>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</si>
  <si>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</si>
  <si>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</si>
  <si>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</si>
  <si>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</si>
  <si>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</si>
  <si>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</si>
  <si>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</si>
  <si>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</si>
  <si>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</si>
  <si>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</si>
  <si>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</si>
  <si>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</si>
  <si>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</si>
  <si>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</si>
  <si>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</si>
  <si>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</si>
  <si>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</si>
  <si>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</si>
  <si>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</si>
  <si>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</si>
  <si>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</si>
  <si>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</si>
  <si>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</si>
  <si>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</si>
  <si>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</si>
  <si>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</si>
  <si>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</si>
  <si>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</si>
  <si>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</si>
  <si>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</si>
  <si>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</si>
  <si>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</si>
  <si>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</si>
  <si>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</si>
  <si>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</si>
  <si>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</si>
  <si>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</si>
  <si>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</si>
  <si>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</si>
  <si>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</si>
  <si>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</si>
  <si>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</si>
  <si>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</si>
  <si>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</si>
  <si>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</si>
  <si>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</si>
  <si>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</si>
  <si>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</si>
  <si>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</si>
  <si>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</si>
  <si>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</si>
  <si>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</si>
  <si>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</si>
  <si>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</si>
  <si>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</si>
  <si>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</si>
  <si>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</si>
  <si>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</si>
  <si>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</si>
  <si>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</si>
  <si>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</si>
  <si>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</si>
  <si>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</si>
  <si>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</si>
  <si>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</si>
  <si>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</si>
  <si>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</si>
  <si>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</si>
  <si>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</si>
  <si>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</si>
  <si>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</si>
  <si>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</si>
  <si>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</si>
  <si>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</si>
  <si>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</si>
  <si>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</si>
  <si>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</si>
  <si>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</si>
  <si>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</si>
  <si>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</si>
  <si>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</si>
  <si>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</si>
  <si>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</si>
  <si>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</si>
  <si>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</si>
  <si>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</si>
  <si>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</si>
  <si>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</si>
  <si>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</si>
  <si>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</si>
  <si>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</si>
  <si>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</si>
  <si>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</si>
  <si>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</si>
  <si>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</si>
  <si>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</si>
  <si>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</si>
  <si>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</si>
  <si>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</si>
  <si>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</si>
  <si>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</si>
  <si>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</si>
  <si>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</si>
  <si>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</si>
  <si>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</si>
  <si>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</si>
  <si>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</si>
  <si>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</si>
  <si>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</si>
  <si>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</si>
  <si>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</si>
  <si>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</si>
  <si>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</si>
  <si>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</si>
  <si>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</si>
  <si>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</si>
  <si>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</si>
  <si>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</si>
  <si>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</si>
  <si>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</si>
  <si>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</si>
  <si>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</si>
  <si>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</si>
  <si>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</si>
  <si>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</si>
  <si>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</si>
  <si>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</si>
  <si>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</si>
  <si>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</si>
  <si>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</si>
  <si>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</si>
  <si>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</si>
  <si>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</si>
  <si>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</si>
  <si>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</si>
  <si>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</si>
  <si>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</si>
  <si>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</si>
  <si>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</si>
  <si>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</si>
  <si>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</si>
  <si>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</si>
  <si>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</si>
  <si>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</si>
  <si>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</si>
  <si>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</si>
  <si>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</si>
  <si>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</si>
  <si>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</si>
  <si>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</si>
  <si>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</si>
  <si>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</si>
  <si>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</si>
  <si>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</si>
  <si>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</si>
  <si>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</si>
  <si>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</si>
  <si>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</si>
  <si>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</si>
  <si>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</si>
  <si>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</si>
  <si>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</si>
  <si>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</si>
  <si>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</si>
  <si>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</si>
  <si>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</si>
  <si>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</si>
  <si>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</si>
  <si>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</si>
  <si>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</si>
  <si>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</si>
  <si>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</si>
  <si>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</si>
  <si>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</si>
  <si>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</si>
  <si>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</si>
  <si>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</si>
  <si>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</si>
  <si>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</si>
  <si>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</si>
  <si>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</si>
  <si>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</si>
  <si>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</si>
  <si>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</si>
  <si>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</si>
  <si>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</si>
  <si>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</si>
  <si>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</si>
  <si>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</si>
  <si>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</si>
  <si>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</si>
  <si>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</si>
  <si>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</si>
  <si>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</si>
  <si>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</si>
  <si>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</si>
  <si>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</si>
  <si>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</si>
  <si>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</si>
  <si>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</si>
  <si>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</si>
  <si>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</si>
  <si>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</si>
  <si>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</si>
  <si>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</si>
  <si>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</si>
  <si>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</si>
  <si>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</si>
  <si>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</si>
  <si>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</si>
  <si>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</si>
  <si>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</si>
  <si>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</si>
  <si>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</si>
  <si>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</si>
  <si>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</si>
  <si>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</si>
  <si>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</si>
  <si>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</si>
  <si>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</si>
  <si>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</si>
  <si>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</si>
  <si>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</si>
  <si>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</si>
  <si>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</si>
  <si>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</si>
  <si>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</si>
  <si>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</si>
  <si>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</si>
  <si>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</si>
  <si>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</si>
  <si>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</si>
  <si>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</si>
  <si>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</si>
  <si>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</si>
  <si>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</si>
  <si>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</si>
  <si>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</si>
  <si>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</si>
  <si>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</si>
  <si>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</si>
  <si>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</si>
  <si>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</si>
  <si>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</si>
  <si>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</si>
  <si>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</si>
  <si>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</si>
  <si>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</si>
  <si>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</si>
  <si>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</si>
  <si>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</si>
  <si>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</si>
  <si>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</si>
  <si>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</si>
  <si>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</si>
  <si>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</si>
  <si>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</si>
  <si>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</si>
  <si>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</si>
  <si>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</si>
  <si>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</si>
  <si>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</si>
  <si>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</si>
  <si>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</si>
  <si>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</si>
  <si>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</si>
  <si>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</si>
  <si>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</si>
  <si>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</si>
  <si>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</si>
  <si>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</si>
  <si>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</si>
  <si>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</si>
  <si>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</si>
  <si>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</si>
  <si>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</si>
  <si>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</si>
  <si>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</si>
  <si>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</si>
  <si>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</si>
  <si>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</si>
  <si>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</si>
  <si>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</si>
  <si>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</si>
  <si>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</si>
  <si>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</si>
  <si>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</si>
  <si>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</si>
  <si>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</si>
  <si>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</si>
  <si>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</si>
  <si>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</si>
  <si>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</si>
  <si>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</si>
  <si>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</si>
  <si>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</si>
  <si>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</si>
  <si>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</si>
  <si>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</si>
  <si>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</si>
  <si>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</si>
  <si>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</si>
  <si>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</si>
  <si>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</si>
  <si>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</si>
  <si>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</si>
  <si>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</si>
  <si>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</si>
  <si>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</si>
  <si>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</si>
  <si>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</si>
  <si>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</si>
  <si>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</si>
  <si>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</si>
  <si>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</si>
  <si>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</si>
  <si>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</si>
  <si>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</si>
  <si>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</si>
  <si>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</si>
  <si>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</si>
  <si>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</si>
  <si>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</si>
  <si>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</si>
  <si>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</si>
  <si>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</si>
  <si>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</si>
  <si>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</si>
  <si>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</si>
  <si>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</si>
  <si>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</si>
  <si>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</si>
  <si>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</si>
  <si>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</si>
  <si>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</si>
  <si>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</si>
  <si>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</si>
  <si>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</si>
  <si>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</si>
  <si>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</si>
  <si>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</si>
  <si>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</si>
  <si>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</si>
  <si>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</si>
  <si>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</si>
  <si>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</si>
  <si>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</si>
  <si>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</si>
  <si>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</si>
  <si>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</si>
  <si>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</si>
  <si>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</si>
  <si>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</si>
  <si>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</si>
  <si>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</si>
  <si>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</si>
  <si>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</si>
  <si>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</si>
  <si>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</si>
  <si>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</si>
  <si>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</si>
  <si>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</si>
  <si>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</si>
  <si>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</si>
  <si>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</si>
  <si>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</si>
  <si>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</si>
  <si>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</si>
  <si>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</si>
  <si>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</si>
  <si>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</si>
  <si>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</si>
  <si>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</si>
  <si>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</si>
  <si>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</si>
  <si>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</si>
  <si>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</si>
  <si>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</si>
  <si>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</si>
  <si>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</si>
  <si>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</si>
  <si>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</si>
  <si>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</si>
  <si>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</si>
  <si>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</si>
  <si>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</si>
  <si>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</si>
  <si>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</si>
  <si>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</si>
  <si>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</si>
  <si>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</si>
  <si>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</si>
  <si>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</si>
  <si>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</si>
  <si>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</si>
  <si>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</si>
  <si>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</si>
  <si>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</si>
  <si>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</si>
  <si>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</si>
  <si>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</si>
  <si>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</si>
  <si>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</si>
  <si>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</si>
  <si>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</si>
  <si>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</si>
  <si>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</si>
  <si>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</si>
  <si>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</si>
  <si>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</si>
  <si>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</si>
  <si>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</si>
  <si>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</si>
  <si>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</si>
  <si>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</si>
  <si>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</si>
  <si>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</si>
  <si>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</si>
  <si>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</si>
  <si>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</si>
  <si>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</si>
  <si>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</si>
  <si>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</si>
  <si>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</si>
  <si>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</si>
  <si>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</si>
  <si>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</si>
  <si>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</si>
  <si>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</si>
  <si>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</si>
  <si>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</si>
  <si>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</si>
  <si>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</si>
  <si>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</si>
  <si>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</si>
  <si>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</si>
  <si>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</si>
  <si>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</si>
  <si>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</si>
  <si>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</si>
  <si>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</si>
  <si>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</si>
  <si>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</si>
  <si>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</si>
  <si>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</si>
  <si>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</si>
  <si>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</si>
  <si>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</si>
  <si>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</si>
  <si>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</si>
  <si>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</si>
  <si>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</si>
  <si>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</si>
  <si>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</si>
  <si>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</si>
  <si>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</si>
  <si>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パートタイム・有期雇用労働者活躍推進に関する総合的情報提供事業</t>
  </si>
  <si>
    <t>雇用環境・均等局</t>
  </si>
  <si>
    <t>有期・短時間労働課長
牧野 利香</t>
  </si>
  <si>
    <t>平成27年度</t>
  </si>
  <si>
    <t>終了予定なし</t>
  </si>
  <si>
    <t>有期・短時間労働課</t>
  </si>
  <si>
    <t>雇用保険法第62条第1項第5号</t>
  </si>
  <si>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</si>
  <si>
    <t>-</t>
  </si>
  <si>
    <t>仕事と家庭両立支援事業等委託費</t>
  </si>
  <si>
    <t>所</t>
  </si>
  <si>
    <t>件</t>
  </si>
  <si>
    <t>執行額（X）／
パート・有期労働ポータルサイトのアクセス件数（Y）　　</t>
    <phoneticPr fontId="5"/>
  </si>
  <si>
    <t>円</t>
  </si>
  <si>
    <t>　　Ｘ/Ｙ</t>
    <phoneticPr fontId="5"/>
  </si>
  <si>
    <t>33,680,752
/29,804</t>
  </si>
  <si>
    <t>45,226,217/139,365</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</si>
  <si>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</si>
  <si>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</si>
  <si>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パートタイム・有期雇用労働者活躍推進事業</t>
  </si>
  <si>
    <t>新27-0033</t>
  </si>
  <si>
    <t>636</t>
  </si>
  <si>
    <t>625</t>
  </si>
  <si>
    <t>480</t>
  </si>
  <si>
    <t>○</t>
  </si>
  <si>
    <t>厚労</t>
  </si>
  <si>
    <t>-</t>
    <phoneticPr fontId="5"/>
  </si>
  <si>
    <t>パートタイム・有期雇用労働者の雇用管理の改善等に資する情報を事業主に提供することや、在職中のパートタイム・有期雇用労働者に対して多様な働き方やキャリアアップ等に必要な情報を提供することは、国民、社会のニーズがある。</t>
    <phoneticPr fontId="5"/>
  </si>
  <si>
    <t>本事業は、事業主、労働者にパートタイム・有期雇用労働者の雇用管理の改善等に資する情報や多様な働き方やキャリアアップ等に資する情報等を提供するものであり、国が実施すべき事業である。</t>
    <phoneticPr fontId="5"/>
  </si>
  <si>
    <t>パートタイム・有期雇用労働者の雇用管理の改善等に資する情報を事業主に提供することや、パートタイム・有期雇用労働者の多様な働き方やキャリアアップ等に必要な情報を提供することは重要であり、正社員とパートタイム・有期雇用労働者の間の均等・均衡待遇の確保に向けて優先度の高い事業である。</t>
    <phoneticPr fontId="5"/>
  </si>
  <si>
    <t>○</t>
    <phoneticPr fontId="5"/>
  </si>
  <si>
    <t>本事業は、事業主から徴収した労働保険料を財源に、パートタイム・有期雇用労働者の雇用管理改善等に資する情報や、多様な働き方やキャリアアップ等に必要な情報を提供するものであり、労働保険適用事業主を支援するための事業であることから妥当である。</t>
    <phoneticPr fontId="5"/>
  </si>
  <si>
    <t>‐</t>
  </si>
  <si>
    <t>本事業は、パート労働ポータルサイトの運用・改善、各コンテンツの広報の実施等、必要最低限のものとなっている。</t>
    <phoneticPr fontId="5"/>
  </si>
  <si>
    <t>パートタイム・有期雇用労働法等対応状況チェックツール活用事業所数5,200社以上</t>
    <phoneticPr fontId="5"/>
  </si>
  <si>
    <t>パートタイム・有期雇用労働法等対応状況チェックツール活用事業所数</t>
    <phoneticPr fontId="5"/>
  </si>
  <si>
    <t>パートタイム・有期雇用労働者の働き・貢献に見合った正社員との均等・均衡待遇の推進や、ライフスタイル・ライフステージに応じた多様な働き方を実現できる短時間正社員制度の普及促進を図るため、パートタイム・有期雇用労働者の雇用管理の改善等に資する情報や、キャリアアップ等に必要な情報を、事業主やパートタイム・有期雇用労働者等に対して提供する。</t>
    <phoneticPr fontId="5"/>
  </si>
  <si>
    <t>事業主、パートタイム労働者・有期雇用労働者等にとってより分かりやすく情報提供を実施するため、「パート・有期労働ポータルサイト」の各コンテンツ及びリンク等の改修を行い充実を図るとともに、事業主、パートタイム・有期雇用労働者等にパートタイム・有期雇用労働者の雇用管理改善関連情報の提供等を実施する。</t>
    <rPh sb="77" eb="79">
      <t>カイシュウ</t>
    </rPh>
    <rPh sb="80" eb="81">
      <t>オコナ</t>
    </rPh>
    <phoneticPr fontId="5"/>
  </si>
  <si>
    <t>38,500,000／121,254</t>
    <phoneticPr fontId="5"/>
  </si>
  <si>
    <t>無</t>
  </si>
  <si>
    <t>パート・有期労働ポータルサイトのアクセス件数</t>
    <phoneticPr fontId="5"/>
  </si>
  <si>
    <t>パートタイム・有期雇用労働者の雇用管理の改善等に資する情報を事業主に提供することや在職中のパートタイム・有期雇用労働者に対して多様な働き方やキャリアアップ等に必要な情報を提供することは重要であり、単位当たりコストは妥当である。</t>
    <phoneticPr fontId="5"/>
  </si>
  <si>
    <t>成果実績は成果目標に見合ったものとなっている。</t>
    <rPh sb="0" eb="2">
      <t>セイカ</t>
    </rPh>
    <rPh sb="2" eb="4">
      <t>ジッセキ</t>
    </rPh>
    <rPh sb="5" eb="7">
      <t>セイカ</t>
    </rPh>
    <rPh sb="7" eb="9">
      <t>モクヒョウ</t>
    </rPh>
    <rPh sb="10" eb="12">
      <t>ミア</t>
    </rPh>
    <phoneticPr fontId="5"/>
  </si>
  <si>
    <t>パート有期労働ポータルサイトのアクセス件数は、当初見込みを上回る実績となった。</t>
    <phoneticPr fontId="5"/>
  </si>
  <si>
    <t>パート・有期労働ポータルサイトを活用し、パートタイム・有期雇用労働法やセミナー等に関する周知を実施している。</t>
    <phoneticPr fontId="5"/>
  </si>
  <si>
    <t>パートタイム・有期雇用労働者活躍推進事業（所管：雇用環境・均等局）は、本事業で運用するパート有期労働ポータルサイトに掲載するパートタイム・有期雇用労働法の解説動画やパートタイム・有期雇用労働法等対応状況チェックツール等の活用を通じて、パートタイム・有期雇用労働者の雇用管理改善に係る企業の自主的な取組を支援する内容となっている。</t>
    <rPh sb="58" eb="60">
      <t>ケイサイ</t>
    </rPh>
    <phoneticPr fontId="5"/>
  </si>
  <si>
    <t>-</t>
    <phoneticPr fontId="5"/>
  </si>
  <si>
    <t>事業費</t>
    <rPh sb="0" eb="3">
      <t>ジギョウヒ</t>
    </rPh>
    <phoneticPr fontId="5"/>
  </si>
  <si>
    <t>人件費</t>
    <rPh sb="0" eb="3">
      <t>ジンケンヒ</t>
    </rPh>
    <phoneticPr fontId="5"/>
  </si>
  <si>
    <t>消費税</t>
    <rPh sb="0" eb="3">
      <t>ショウヒゼイ</t>
    </rPh>
    <phoneticPr fontId="5"/>
  </si>
  <si>
    <t>サイトの運用、改修等</t>
    <rPh sb="4" eb="6">
      <t>ウンヨウ</t>
    </rPh>
    <rPh sb="7" eb="9">
      <t>カイシュウ</t>
    </rPh>
    <rPh sb="9" eb="10">
      <t>トウ</t>
    </rPh>
    <phoneticPr fontId="5"/>
  </si>
  <si>
    <t>受託者人件費</t>
    <rPh sb="0" eb="3">
      <t>ジュタクシャ</t>
    </rPh>
    <rPh sb="3" eb="6">
      <t>ジンケンヒ</t>
    </rPh>
    <phoneticPr fontId="5"/>
  </si>
  <si>
    <t>パートタイム・有期雇用労働法等対応状況チェックツール活用事業所数、パート有期労働ポータルサイトのアクセス件数ともに当初の見込みを上回った。</t>
    <phoneticPr fontId="5"/>
  </si>
  <si>
    <t>パート・有期労働ポータルサイト上でのパートタイム・有期雇用労働法等対応状況チェックツール活用事業所数</t>
    <phoneticPr fontId="5"/>
  </si>
  <si>
    <t>引き続きパートタイム・有期雇用労働法に沿った事業主の取組を支援するため、サイトの改修などを実施することによりコンテンツの充実を図る。</t>
    <rPh sb="0" eb="1">
      <t>ヒ</t>
    </rPh>
    <rPh sb="2" eb="3">
      <t>ツヅ</t>
    </rPh>
    <rPh sb="40" eb="42">
      <t>カイシュウ</t>
    </rPh>
    <rPh sb="45" eb="47">
      <t>ジッシ</t>
    </rPh>
    <phoneticPr fontId="5"/>
  </si>
  <si>
    <t>パートタイム・有期雇用労働者の雇用管理の改善等に資する情報を事業主に提供することやパートタイム・有期雇用労働者の多様な働き方やキャリアアップ等に必要な情報を提供することで、パートタイム・有期雇用労働者と正社員との均等・均衡待遇の確保に寄与する。</t>
    <phoneticPr fontId="5"/>
  </si>
  <si>
    <t>-</t>
    <phoneticPr fontId="5"/>
  </si>
  <si>
    <t>58,979,000/70,000</t>
    <phoneticPr fontId="5"/>
  </si>
  <si>
    <t>日本コンピュータシステム株式会社</t>
    <rPh sb="0" eb="2">
      <t>ニホン</t>
    </rPh>
    <rPh sb="12" eb="16">
      <t>カブシキガイシャ</t>
    </rPh>
    <phoneticPr fontId="5"/>
  </si>
  <si>
    <t>パートタイム・有期雇用ポータルサイトを運営し、各コンテンツ及びリンク等の充実を図り、効率的・効果的に総合的な情報提供等を実施</t>
    <rPh sb="7" eb="11">
      <t>ユウキコヨウ</t>
    </rPh>
    <rPh sb="19" eb="21">
      <t>ウンエイ</t>
    </rPh>
    <rPh sb="23" eb="24">
      <t>カク</t>
    </rPh>
    <rPh sb="29" eb="30">
      <t>オヨ</t>
    </rPh>
    <rPh sb="34" eb="35">
      <t>トウ</t>
    </rPh>
    <rPh sb="36" eb="38">
      <t>ジュウジツ</t>
    </rPh>
    <rPh sb="39" eb="40">
      <t>ハカ</t>
    </rPh>
    <rPh sb="42" eb="45">
      <t>コウリツテキ</t>
    </rPh>
    <rPh sb="46" eb="49">
      <t>コウカテキ</t>
    </rPh>
    <rPh sb="50" eb="53">
      <t>ソウゴウテキ</t>
    </rPh>
    <rPh sb="54" eb="56">
      <t>ジョウホウ</t>
    </rPh>
    <rPh sb="56" eb="58">
      <t>テイキョウ</t>
    </rPh>
    <rPh sb="58" eb="59">
      <t>トウ</t>
    </rPh>
    <rPh sb="60" eb="62">
      <t>ジッシ</t>
    </rPh>
    <phoneticPr fontId="5"/>
  </si>
  <si>
    <t>委託業者については技術審査委員会による技術審査において契約の履行に必要な内容を満たしており、委託費についても予定価格より安価に調達できているため、妥当である。</t>
    <rPh sb="0" eb="2">
      <t>イタク</t>
    </rPh>
    <rPh sb="2" eb="4">
      <t>ギョウシャ</t>
    </rPh>
    <rPh sb="9" eb="11">
      <t>ギジュツ</t>
    </rPh>
    <rPh sb="11" eb="13">
      <t>シンサ</t>
    </rPh>
    <rPh sb="13" eb="16">
      <t>イインカイ</t>
    </rPh>
    <rPh sb="19" eb="21">
      <t>ギジュツ</t>
    </rPh>
    <rPh sb="21" eb="23">
      <t>シンサ</t>
    </rPh>
    <rPh sb="27" eb="29">
      <t>ケイヤク</t>
    </rPh>
    <rPh sb="30" eb="32">
      <t>リコウ</t>
    </rPh>
    <rPh sb="33" eb="35">
      <t>ヒツヨウ</t>
    </rPh>
    <rPh sb="36" eb="38">
      <t>ナイヨウ</t>
    </rPh>
    <rPh sb="39" eb="40">
      <t>ミ</t>
    </rPh>
    <rPh sb="46" eb="48">
      <t>イタク</t>
    </rPh>
    <rPh sb="48" eb="49">
      <t>ヒ</t>
    </rPh>
    <rPh sb="54" eb="56">
      <t>ヨテイ</t>
    </rPh>
    <rPh sb="56" eb="58">
      <t>カカク</t>
    </rPh>
    <rPh sb="60" eb="62">
      <t>アンカ</t>
    </rPh>
    <rPh sb="63" eb="65">
      <t>チョウタツ</t>
    </rPh>
    <rPh sb="73" eb="75">
      <t>ダトウ</t>
    </rPh>
    <phoneticPr fontId="5"/>
  </si>
  <si>
    <t>-</t>
    <phoneticPr fontId="5"/>
  </si>
  <si>
    <t>A.日本コンピュータシステム株式会社</t>
    <rPh sb="2" eb="4">
      <t>ニホン</t>
    </rPh>
    <rPh sb="14" eb="18">
      <t>カブシキガイシャ</t>
    </rPh>
    <phoneticPr fontId="5"/>
  </si>
  <si>
    <t>点検対象外</t>
    <rPh sb="0" eb="5">
      <t>テンケンタイショウガイ</t>
    </rPh>
    <phoneticPr fontId="5"/>
  </si>
  <si>
    <t>パートタイム・有期雇用労働法（中小企業はパートタイム労働法）に基づき、事業主に対し都道府県労働局が実施した報告徴収件数（年度内）</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</si>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</sst>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153359</xdr:colOff>
      <xdr:row>753</xdr:row>
      <xdr:rowOff>47073</xdr:rowOff>
    </xdr:from>
    <xdr:to>
      <xdr:col>24</xdr:col>
      <xdr:colOff>153359</xdr:colOff>
      <xdr:row>755</xdr:row>
      <xdr:rowOff>175788</xdr:rowOff>
    </xdr:to>
    <xdr:cxnSp macro="">
      <xdr:nvCxnSpPr>
        <xdr:cNvPr id="2" name="直線矢印コネクタ 1"/>
        <xdr:cNvCxnSpPr/>
      </xdr:nvCxnSpPr>
      <xdr:spPr>
        <a:xfrm>
          <a:off x="5051930" y="46161680"/>
          <a:ext cx="0" cy="8362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143832</xdr:colOff>
      <xdr:row>757</xdr:row>
      <xdr:rowOff>34201</xdr:rowOff>
    </xdr:from>
    <xdr:ext cx="3746500" cy="725954"/>
    <xdr:sp macro="" textlink="">
      <xdr:nvSpPr>
        <xdr:cNvPr id="3" name="テキスト ボックス 2"/>
        <xdr:cNvSpPr txBox="1"/>
      </xdr:nvSpPr>
      <xdr:spPr>
        <a:xfrm>
          <a:off x="3205439" y="47563951"/>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en-US" altLang="ja-JP" sz="1600">
              <a:solidFill>
                <a:schemeClr val="tx1"/>
              </a:solidFill>
              <a:effectLst/>
              <a:latin typeface="+mn-lt"/>
              <a:ea typeface="+mn-ea"/>
              <a:cs typeface="+mn-cs"/>
            </a:rPr>
            <a:t>A.</a:t>
          </a:r>
          <a:r>
            <a:rPr kumimoji="1" lang="ja-JP" altLang="en-US" sz="1600">
              <a:solidFill>
                <a:schemeClr val="tx1"/>
              </a:solidFill>
              <a:effectLst/>
              <a:latin typeface="+mn-lt"/>
              <a:ea typeface="+mn-ea"/>
              <a:cs typeface="+mn-cs"/>
            </a:rPr>
            <a:t>日本コンピュータシステム株式会社</a:t>
          </a:r>
          <a:endParaRPr kumimoji="1" lang="en-US" altLang="ja-JP" sz="1600">
            <a:solidFill>
              <a:schemeClr val="tx1"/>
            </a:solidFill>
            <a:effectLst/>
            <a:latin typeface="+mn-lt"/>
            <a:ea typeface="+mn-ea"/>
            <a:cs typeface="+mn-cs"/>
          </a:endParaRPr>
        </a:p>
        <a:p>
          <a:pPr algn="ctr">
            <a:lnSpc>
              <a:spcPts val="2000"/>
            </a:lnSpc>
          </a:pPr>
          <a:r>
            <a:rPr kumimoji="1" lang="ja-JP" altLang="en-US" sz="1600">
              <a:solidFill>
                <a:schemeClr val="tx1"/>
              </a:solidFill>
              <a:effectLst/>
              <a:latin typeface="+mn-lt"/>
              <a:ea typeface="+mn-ea"/>
              <a:cs typeface="+mn-cs"/>
            </a:rPr>
            <a:t>３９百万円</a:t>
          </a:r>
          <a:r>
            <a:rPr kumimoji="1" lang="ja-JP" altLang="ja-JP" sz="1600">
              <a:solidFill>
                <a:schemeClr val="tx1"/>
              </a:solidFill>
              <a:effectLst/>
              <a:latin typeface="+mn-lt"/>
              <a:ea typeface="+mn-ea"/>
              <a:cs typeface="+mn-cs"/>
            </a:rPr>
            <a:t>　</a:t>
          </a:r>
          <a:endParaRPr lang="ja-JP" altLang="ja-JP" sz="1600">
            <a:effectLst/>
          </a:endParaRPr>
        </a:p>
      </xdr:txBody>
    </xdr:sp>
    <xdr:clientData/>
  </xdr:oneCellAnchor>
  <xdr:oneCellAnchor>
    <xdr:from>
      <xdr:col>20</xdr:col>
      <xdr:colOff>26480</xdr:colOff>
      <xdr:row>751</xdr:row>
      <xdr:rowOff>272142</xdr:rowOff>
    </xdr:from>
    <xdr:ext cx="1971117" cy="275717"/>
    <xdr:sp macro="" textlink="">
      <xdr:nvSpPr>
        <xdr:cNvPr id="4" name="テキスト ボックス 3"/>
        <xdr:cNvSpPr txBox="1"/>
      </xdr:nvSpPr>
      <xdr:spPr>
        <a:xfrm>
          <a:off x="4108623" y="45679178"/>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oneCellAnchor>
    <xdr:from>
      <xdr:col>19</xdr:col>
      <xdr:colOff>153357</xdr:colOff>
      <xdr:row>755</xdr:row>
      <xdr:rowOff>310756</xdr:rowOff>
    </xdr:from>
    <xdr:ext cx="2319616" cy="275717"/>
    <xdr:sp macro="" textlink="">
      <xdr:nvSpPr>
        <xdr:cNvPr id="5" name="テキスト ボックス 4"/>
        <xdr:cNvSpPr txBox="1"/>
      </xdr:nvSpPr>
      <xdr:spPr>
        <a:xfrm>
          <a:off x="4031393" y="47132935"/>
          <a:ext cx="2319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15</xdr:col>
      <xdr:colOff>68442</xdr:colOff>
      <xdr:row>759</xdr:row>
      <xdr:rowOff>233527</xdr:rowOff>
    </xdr:from>
    <xdr:to>
      <xdr:col>38</xdr:col>
      <xdr:colOff>13610</xdr:colOff>
      <xdr:row>761</xdr:row>
      <xdr:rowOff>98558</xdr:rowOff>
    </xdr:to>
    <xdr:sp macro="" textlink="">
      <xdr:nvSpPr>
        <xdr:cNvPr id="6" name="テキスト ボックス 5"/>
        <xdr:cNvSpPr txBox="1"/>
      </xdr:nvSpPr>
      <xdr:spPr>
        <a:xfrm>
          <a:off x="3130049" y="48470848"/>
          <a:ext cx="4639632" cy="572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「パート有期労働ポータルサイト」を運営し、各コンテンツ及びリンク等の充実を図り、効率的・効果的に総合的な情報提供等を実施</a:t>
          </a:r>
        </a:p>
      </xdr:txBody>
    </xdr:sp>
    <xdr:clientData/>
  </xdr:twoCellAnchor>
  <xdr:twoCellAnchor>
    <xdr:from>
      <xdr:col>15</xdr:col>
      <xdr:colOff>13608</xdr:colOff>
      <xdr:row>759</xdr:row>
      <xdr:rowOff>272142</xdr:rowOff>
    </xdr:from>
    <xdr:to>
      <xdr:col>38</xdr:col>
      <xdr:colOff>179102</xdr:colOff>
      <xdr:row>761</xdr:row>
      <xdr:rowOff>111430</xdr:rowOff>
    </xdr:to>
    <xdr:sp macro="" textlink="">
      <xdr:nvSpPr>
        <xdr:cNvPr id="7" name="大かっこ 6"/>
        <xdr:cNvSpPr/>
      </xdr:nvSpPr>
      <xdr:spPr>
        <a:xfrm flipH="1">
          <a:off x="3075215" y="48509463"/>
          <a:ext cx="4859958" cy="546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81642</xdr:colOff>
      <xdr:row>749</xdr:row>
      <xdr:rowOff>231321</xdr:rowOff>
    </xdr:from>
    <xdr:to>
      <xdr:col>31</xdr:col>
      <xdr:colOff>180977</xdr:colOff>
      <xdr:row>751</xdr:row>
      <xdr:rowOff>137330</xdr:rowOff>
    </xdr:to>
    <xdr:sp macro="" textlink="">
      <xdr:nvSpPr>
        <xdr:cNvPr id="14" name="テキスト ボックス 13"/>
        <xdr:cNvSpPr txBox="1"/>
      </xdr:nvSpPr>
      <xdr:spPr>
        <a:xfrm>
          <a:off x="3755571" y="44930785"/>
          <a:ext cx="2752727" cy="6135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３９百万円</a:t>
          </a:r>
          <a:endParaRPr kumimoji="1" lang="en-US" altLang="ja-JP" sz="1200"/>
        </a:p>
      </xdr:txBody>
    </xdr:sp>
    <xdr:clientData/>
  </xdr:twoCellAnchor>
  <xdr:twoCellAnchor>
    <xdr:from>
      <xdr:col>38</xdr:col>
      <xdr:colOff>63500</xdr:colOff>
      <xdr:row>133</xdr:row>
      <xdr:rowOff>101600</xdr:rowOff>
    </xdr:from>
    <xdr:to>
      <xdr:col>41</xdr:col>
      <xdr:colOff>177800</xdr:colOff>
      <xdr:row>133</xdr:row>
      <xdr:rowOff>469900</xdr:rowOff>
    </xdr:to>
    <xdr:sp macro="" textlink="">
      <xdr:nvSpPr>
        <xdr:cNvPr id="8" name="正方形/長方形 7"/>
        <xdr:cNvSpPr/>
      </xdr:nvSpPr>
      <xdr:spPr>
        <a:xfrm>
          <a:off x="7785100" y="16421100"/>
          <a:ext cx="723900" cy="3683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2" zoomScale="75" zoomScaleNormal="75" zoomScaleSheetLayoutView="75" zoomScalePageLayoutView="85" workbookViewId="0">
      <selection activeCell="AQ134" sqref="AQ134:AT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737</v>
      </c>
      <c r="AK2" s="206"/>
      <c r="AL2" s="206"/>
      <c r="AM2" s="206"/>
      <c r="AN2" s="98" t="s">
        <v>407</v>
      </c>
      <c r="AO2" s="206">
        <v>20</v>
      </c>
      <c r="AP2" s="206"/>
      <c r="AQ2" s="206"/>
      <c r="AR2" s="99" t="s">
        <v>710</v>
      </c>
      <c r="AS2" s="207">
        <v>560</v>
      </c>
      <c r="AT2" s="207"/>
      <c r="AU2" s="207"/>
      <c r="AV2" s="98" t="str">
        <f>IF(AW2="","","-")</f>
        <v/>
      </c>
      <c r="AW2" s="394"/>
      <c r="AX2" s="394"/>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37.2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高齢社会対策、少子化社会対策、男女共同参画、地方創生</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748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749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52</v>
      </c>
      <c r="Q13" s="164"/>
      <c r="R13" s="164"/>
      <c r="S13" s="164"/>
      <c r="T13" s="164"/>
      <c r="U13" s="164"/>
      <c r="V13" s="165"/>
      <c r="W13" s="163">
        <v>68</v>
      </c>
      <c r="X13" s="164"/>
      <c r="Y13" s="164"/>
      <c r="Z13" s="164"/>
      <c r="AA13" s="164"/>
      <c r="AB13" s="164"/>
      <c r="AC13" s="165"/>
      <c r="AD13" s="163">
        <v>68</v>
      </c>
      <c r="AE13" s="164"/>
      <c r="AF13" s="164"/>
      <c r="AG13" s="164"/>
      <c r="AH13" s="164"/>
      <c r="AI13" s="164"/>
      <c r="AJ13" s="165"/>
      <c r="AK13" s="163">
        <v>59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738</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738</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738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v>-25</v>
      </c>
      <c r="AE17" s="164"/>
      <c r="AF17" s="164"/>
      <c r="AG17" s="164"/>
      <c r="AH17" s="164"/>
      <c r="AI17" s="164"/>
      <c r="AJ17" s="165"/>
      <c r="AK17" s="163" t="s">
        <v>738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52</v>
      </c>
      <c r="Q18" s="170"/>
      <c r="R18" s="170"/>
      <c r="S18" s="170"/>
      <c r="T18" s="170"/>
      <c r="U18" s="170"/>
      <c r="V18" s="171"/>
      <c r="W18" s="169">
        <f>SUM(W13:AC17)</f>
        <v>68</v>
      </c>
      <c r="X18" s="170"/>
      <c r="Y18" s="170"/>
      <c r="Z18" s="170"/>
      <c r="AA18" s="170"/>
      <c r="AB18" s="170"/>
      <c r="AC18" s="171"/>
      <c r="AD18" s="169">
        <f>SUM(AD13:AJ17)</f>
        <v>43</v>
      </c>
      <c r="AE18" s="170"/>
      <c r="AF18" s="170"/>
      <c r="AG18" s="170"/>
      <c r="AH18" s="170"/>
      <c r="AI18" s="170"/>
      <c r="AJ18" s="171"/>
      <c r="AK18" s="169">
        <f>SUM(AK13:AQ17)</f>
        <v>59</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34</v>
      </c>
      <c r="Q19" s="164"/>
      <c r="R19" s="164"/>
      <c r="S19" s="164"/>
      <c r="T19" s="164"/>
      <c r="U19" s="164"/>
      <c r="V19" s="165"/>
      <c r="W19" s="163">
        <v>45</v>
      </c>
      <c r="X19" s="164"/>
      <c r="Y19" s="164"/>
      <c r="Z19" s="164"/>
      <c r="AA19" s="164"/>
      <c r="AB19" s="164"/>
      <c r="AC19" s="165"/>
      <c r="AD19" s="163">
        <v>39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0.65384615384615385</v>
      </c>
      <c r="Q20" s="536"/>
      <c r="R20" s="536"/>
      <c r="S20" s="536"/>
      <c r="T20" s="536"/>
      <c r="U20" s="536"/>
      <c r="V20" s="536"/>
      <c r="W20" s="536">
        <f t="shared" ref="W20" si="0">IF(W18=0, "-", SUM(W19)/W18)</f>
        <v>0.66176470588235292</v>
      </c>
      <c r="X20" s="536"/>
      <c r="Y20" s="536"/>
      <c r="Z20" s="536"/>
      <c r="AA20" s="536"/>
      <c r="AB20" s="536"/>
      <c r="AC20" s="536"/>
      <c r="AD20" s="536">
        <f t="shared" ref="AD20" si="1">IF(AD18=0, "-", SUM(AD19)/AD18)</f>
        <v>0.90697674418604646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0.65384615384615385</v>
      </c>
      <c r="Q21" s="536"/>
      <c r="R21" s="536"/>
      <c r="S21" s="536"/>
      <c r="T21" s="536"/>
      <c r="U21" s="536"/>
      <c r="V21" s="536"/>
      <c r="W21" s="536">
        <f t="shared" ref="W21" si="2">IF(W19=0, "-", SUM(W19)/SUM(W13,W14))</f>
        <v>0.66176470588235292</v>
      </c>
      <c r="X21" s="536"/>
      <c r="Y21" s="536"/>
      <c r="Z21" s="536"/>
      <c r="AA21" s="536"/>
      <c r="AB21" s="536"/>
      <c r="AC21" s="536"/>
      <c r="AD21" s="536">
        <f t="shared" ref="AD21" si="3">IF(AD19=0, "-", SUM(AD19)/SUM(AD13,AD14))</f>
        <v>0.57352941176470584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59</v>
      </c>
      <c r="Q23" s="161"/>
      <c r="R23" s="161"/>
      <c r="S23" s="161"/>
      <c r="T23" s="161"/>
      <c r="U23" s="161"/>
      <c r="V23" s="162"/>
      <c r="W23" s="160"/>
      <c r="X23" s="161"/>
      <c r="Y23" s="161"/>
      <c r="Z23" s="161"/>
      <c r="AA23" s="161"/>
      <c r="AB23" s="161"/>
      <c r="AC23" s="162"/>
      <c r="AD23" s="149" t="s">
        <v>738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3</v>
      </c>
      <c r="AV31" s="271"/>
      <c r="AW31" s="375" t="s">
        <v>179</v>
      </c>
      <c r="AX31" s="376"/>
    </row>
    <row r="32" spans="1:50" ht="23.25" customHeight="1" x14ac:dyDescent="0.15">
      <c r="A32" s="512"/>
      <c r="B32" s="510"/>
      <c r="C32" s="510"/>
      <c r="D32" s="510"/>
      <c r="E32" s="510"/>
      <c r="F32" s="511"/>
      <c r="G32" s="537" t="s">
        <v>746</v>
      </c>
      <c r="H32" s="538"/>
      <c r="I32" s="538"/>
      <c r="J32" s="538"/>
      <c r="K32" s="538"/>
      <c r="L32" s="538"/>
      <c r="M32" s="538"/>
      <c r="N32" s="538"/>
      <c r="O32" s="539"/>
      <c r="P32" s="191" t="s">
        <v>747</v>
      </c>
      <c r="Q32" s="191"/>
      <c r="R32" s="191"/>
      <c r="S32" s="191"/>
      <c r="T32" s="191"/>
      <c r="U32" s="191"/>
      <c r="V32" s="191"/>
      <c r="W32" s="191"/>
      <c r="X32" s="233"/>
      <c r="Y32" s="339" t="s">
        <v>12</v>
      </c>
      <c r="Z32" s="546"/>
      <c r="AA32" s="547"/>
      <c r="AB32" s="548" t="s">
        <v>722</v>
      </c>
      <c r="AC32" s="548"/>
      <c r="AD32" s="548"/>
      <c r="AE32" s="363">
        <v>3283</v>
      </c>
      <c r="AF32" s="364"/>
      <c r="AG32" s="364"/>
      <c r="AH32" s="364"/>
      <c r="AI32" s="363">
        <v>5579</v>
      </c>
      <c r="AJ32" s="364"/>
      <c r="AK32" s="364"/>
      <c r="AL32" s="364"/>
      <c r="AM32" s="363">
        <v>11456</v>
      </c>
      <c r="AN32" s="364"/>
      <c r="AO32" s="364"/>
      <c r="AP32" s="364"/>
      <c r="AQ32" s="166" t="s">
        <v>720</v>
      </c>
      <c r="AR32" s="167"/>
      <c r="AS32" s="167"/>
      <c r="AT32" s="168"/>
      <c r="AU32" s="364" t="s">
        <v>720</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722</v>
      </c>
      <c r="AC33" s="519"/>
      <c r="AD33" s="519"/>
      <c r="AE33" s="363">
        <v>5200</v>
      </c>
      <c r="AF33" s="364"/>
      <c r="AG33" s="364"/>
      <c r="AH33" s="364"/>
      <c r="AI33" s="363">
        <v>5200</v>
      </c>
      <c r="AJ33" s="364"/>
      <c r="AK33" s="364"/>
      <c r="AL33" s="364"/>
      <c r="AM33" s="363">
        <v>5200</v>
      </c>
      <c r="AN33" s="364"/>
      <c r="AO33" s="364"/>
      <c r="AP33" s="364"/>
      <c r="AQ33" s="166" t="s">
        <v>720</v>
      </c>
      <c r="AR33" s="167"/>
      <c r="AS33" s="167"/>
      <c r="AT33" s="168"/>
      <c r="AU33" s="364">
        <v>5200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63</v>
      </c>
      <c r="AF34" s="364"/>
      <c r="AG34" s="364"/>
      <c r="AH34" s="364"/>
      <c r="AI34" s="363">
        <v>107</v>
      </c>
      <c r="AJ34" s="364"/>
      <c r="AK34" s="364"/>
      <c r="AL34" s="364"/>
      <c r="AM34" s="363">
        <v>220</v>
      </c>
      <c r="AN34" s="364"/>
      <c r="AO34" s="364"/>
      <c r="AP34" s="364"/>
      <c r="AQ34" s="166" t="s">
        <v>720</v>
      </c>
      <c r="AR34" s="167"/>
      <c r="AS34" s="167"/>
      <c r="AT34" s="168"/>
      <c r="AU34" s="364" t="s">
        <v>758</v>
      </c>
      <c r="AV34" s="364"/>
      <c r="AW34" s="364"/>
      <c r="AX34" s="365"/>
    </row>
    <row r="35" spans="1:51" ht="23.25" customHeight="1" x14ac:dyDescent="0.15">
      <c r="A35" s="892" t="s">
        <v>381</v>
      </c>
      <c r="B35" s="893"/>
      <c r="C35" s="893"/>
      <c r="D35" s="893"/>
      <c r="E35" s="893"/>
      <c r="F35" s="894"/>
      <c r="G35" s="898" t="s">
        <v>765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1" t="s">
        <v>752</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723</v>
      </c>
      <c r="AC101" s="548"/>
      <c r="AD101" s="548"/>
      <c r="AE101" s="358">
        <v>29804</v>
      </c>
      <c r="AF101" s="358"/>
      <c r="AG101" s="358"/>
      <c r="AH101" s="358"/>
      <c r="AI101" s="358">
        <v>139365</v>
      </c>
      <c r="AJ101" s="358"/>
      <c r="AK101" s="358"/>
      <c r="AL101" s="358"/>
      <c r="AM101" s="358">
        <v>121254</v>
      </c>
      <c r="AN101" s="358"/>
      <c r="AO101" s="358"/>
      <c r="AP101" s="358"/>
      <c r="AQ101" s="358" t="s">
        <v>758</v>
      </c>
      <c r="AR101" s="358"/>
      <c r="AS101" s="358"/>
      <c r="AT101" s="358"/>
      <c r="AU101" s="363" t="s">
        <v>758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723</v>
      </c>
      <c r="AC102" s="548"/>
      <c r="AD102" s="548"/>
      <c r="AE102" s="358">
        <v>39663</v>
      </c>
      <c r="AF102" s="358"/>
      <c r="AG102" s="358"/>
      <c r="AH102" s="358"/>
      <c r="AI102" s="358">
        <v>43000</v>
      </c>
      <c r="AJ102" s="358"/>
      <c r="AK102" s="358"/>
      <c r="AL102" s="358"/>
      <c r="AM102" s="358">
        <v>70000</v>
      </c>
      <c r="AN102" s="358"/>
      <c r="AO102" s="358"/>
      <c r="AP102" s="358"/>
      <c r="AQ102" s="358">
        <v>70000</v>
      </c>
      <c r="AR102" s="358"/>
      <c r="AS102" s="358"/>
      <c r="AT102" s="358"/>
      <c r="AU102" s="371">
        <v>70000</v>
      </c>
      <c r="AV102" s="372"/>
      <c r="AW102" s="372"/>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1130</v>
      </c>
      <c r="AF116" s="358"/>
      <c r="AG116" s="358"/>
      <c r="AH116" s="358"/>
      <c r="AI116" s="358">
        <v>325</v>
      </c>
      <c r="AJ116" s="358"/>
      <c r="AK116" s="358"/>
      <c r="AL116" s="358"/>
      <c r="AM116" s="358">
        <v>318</v>
      </c>
      <c r="AN116" s="358"/>
      <c r="AO116" s="358"/>
      <c r="AP116" s="358"/>
      <c r="AQ116" s="363">
        <v>843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454" t="s">
        <v>727</v>
      </c>
      <c r="AF117" s="306"/>
      <c r="AG117" s="306"/>
      <c r="AH117" s="306"/>
      <c r="AI117" s="306" t="s">
        <v>728</v>
      </c>
      <c r="AJ117" s="306"/>
      <c r="AK117" s="306"/>
      <c r="AL117" s="306"/>
      <c r="AM117" s="306" t="s">
        <v>750</v>
      </c>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3</v>
      </c>
      <c r="AV133" s="178"/>
      <c r="AW133" s="179" t="s">
        <v>179</v>
      </c>
      <c r="AX133" s="180"/>
      <c r="AY133">
        <f>$AY$132</f>
        <v>1</v>
      </c>
    </row>
    <row r="134" spans="1:51" ht="39.75" customHeight="1" x14ac:dyDescent="0.15">
      <c r="A134" s="989"/>
      <c r="B134" s="253"/>
      <c r="C134" s="252"/>
      <c r="D134" s="253"/>
      <c r="E134" s="252"/>
      <c r="F134" s="314"/>
      <c r="G134" s="232" t="s">
        <v>776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777</v>
      </c>
      <c r="AC134" s="224"/>
      <c r="AD134" s="224"/>
      <c r="AE134" s="266">
        <v>8334</v>
      </c>
      <c r="AF134" s="167"/>
      <c r="AG134" s="167"/>
      <c r="AH134" s="167"/>
      <c r="AI134" s="266">
        <v>6141</v>
      </c>
      <c r="AJ134" s="167"/>
      <c r="AK134" s="167"/>
      <c r="AL134" s="167"/>
      <c r="AM134" s="266"/>
      <c r="AN134" s="167"/>
      <c r="AO134" s="167"/>
      <c r="AP134" s="167"/>
      <c r="AQ134" s="266" t="s">
        <v>720</v>
      </c>
      <c r="AR134" s="167"/>
      <c r="AS134" s="167"/>
      <c r="AT134" s="167"/>
      <c r="AU134" s="266" t="s">
        <v>407</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777</v>
      </c>
      <c r="AC135" s="175"/>
      <c r="AD135" s="175"/>
      <c r="AE135" s="266">
        <v>7520</v>
      </c>
      <c r="AF135" s="167"/>
      <c r="AG135" s="167"/>
      <c r="AH135" s="167"/>
      <c r="AI135" s="266" t="s">
        <v>407</v>
      </c>
      <c r="AJ135" s="167"/>
      <c r="AK135" s="167"/>
      <c r="AL135" s="167"/>
      <c r="AM135" s="266">
        <v>5640</v>
      </c>
      <c r="AN135" s="167"/>
      <c r="AO135" s="167"/>
      <c r="AP135" s="167"/>
      <c r="AQ135" s="266" t="s">
        <v>720</v>
      </c>
      <c r="AR135" s="167"/>
      <c r="AS135" s="167"/>
      <c r="AT135" s="167"/>
      <c r="AU135" s="266">
        <v>5640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767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672</v>
      </c>
      <c r="D430" s="251"/>
      <c r="E430" s="239" t="s">
        <v>400</v>
      </c>
      <c r="F430" s="444"/>
      <c r="G430" s="241" t="s">
        <v>252</v>
      </c>
      <c r="H430" s="188"/>
      <c r="I430" s="188"/>
      <c r="J430" s="242" t="s">
        <v>773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773</v>
      </c>
      <c r="AF432" s="178"/>
      <c r="AG432" s="179" t="s">
        <v>233</v>
      </c>
      <c r="AH432" s="202"/>
      <c r="AI432" s="216"/>
      <c r="AJ432" s="216"/>
      <c r="AK432" s="216"/>
      <c r="AL432" s="217"/>
      <c r="AM432" s="216"/>
      <c r="AN432" s="216"/>
      <c r="AO432" s="216"/>
      <c r="AP432" s="217"/>
      <c r="AQ432" s="231" t="s">
        <v>773</v>
      </c>
      <c r="AR432" s="178"/>
      <c r="AS432" s="179" t="s">
        <v>233</v>
      </c>
      <c r="AT432" s="202"/>
      <c r="AU432" s="178" t="s">
        <v>773</v>
      </c>
      <c r="AV432" s="178"/>
      <c r="AW432" s="179" t="s">
        <v>179</v>
      </c>
      <c r="AX432" s="180"/>
      <c r="AY432">
        <f>$AY$431</f>
        <v>1</v>
      </c>
    </row>
    <row r="433" spans="1:51" ht="23.25" customHeight="1" x14ac:dyDescent="0.15">
      <c r="A433" s="989"/>
      <c r="B433" s="253"/>
      <c r="C433" s="252"/>
      <c r="D433" s="253"/>
      <c r="E433" s="196"/>
      <c r="F433" s="197"/>
      <c r="G433" s="232" t="s">
        <v>773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773</v>
      </c>
      <c r="AC433" s="175"/>
      <c r="AD433" s="175"/>
      <c r="AE433" s="166" t="s">
        <v>773</v>
      </c>
      <c r="AF433" s="167"/>
      <c r="AG433" s="167"/>
      <c r="AH433" s="167"/>
      <c r="AI433" s="166" t="s">
        <v>773</v>
      </c>
      <c r="AJ433" s="167"/>
      <c r="AK433" s="167"/>
      <c r="AL433" s="167"/>
      <c r="AM433" s="166" t="s">
        <v>773</v>
      </c>
      <c r="AN433" s="167"/>
      <c r="AO433" s="167"/>
      <c r="AP433" s="168"/>
      <c r="AQ433" s="166" t="s">
        <v>773</v>
      </c>
      <c r="AR433" s="167"/>
      <c r="AS433" s="167"/>
      <c r="AT433" s="168"/>
      <c r="AU433" s="167" t="s">
        <v>773</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773</v>
      </c>
      <c r="AC434" s="224"/>
      <c r="AD434" s="224"/>
      <c r="AE434" s="166" t="s">
        <v>773</v>
      </c>
      <c r="AF434" s="167"/>
      <c r="AG434" s="167"/>
      <c r="AH434" s="168"/>
      <c r="AI434" s="166" t="s">
        <v>773</v>
      </c>
      <c r="AJ434" s="167"/>
      <c r="AK434" s="167"/>
      <c r="AL434" s="167"/>
      <c r="AM434" s="166" t="s">
        <v>773</v>
      </c>
      <c r="AN434" s="167"/>
      <c r="AO434" s="167"/>
      <c r="AP434" s="168"/>
      <c r="AQ434" s="166" t="s">
        <v>773</v>
      </c>
      <c r="AR434" s="167"/>
      <c r="AS434" s="167"/>
      <c r="AT434" s="168"/>
      <c r="AU434" s="167" t="s">
        <v>773</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773</v>
      </c>
      <c r="AF435" s="167"/>
      <c r="AG435" s="167"/>
      <c r="AH435" s="168"/>
      <c r="AI435" s="166" t="s">
        <v>773</v>
      </c>
      <c r="AJ435" s="167"/>
      <c r="AK435" s="167"/>
      <c r="AL435" s="167"/>
      <c r="AM435" s="166" t="s">
        <v>773</v>
      </c>
      <c r="AN435" s="167"/>
      <c r="AO435" s="167"/>
      <c r="AP435" s="168"/>
      <c r="AQ435" s="166" t="s">
        <v>773</v>
      </c>
      <c r="AR435" s="167"/>
      <c r="AS435" s="167"/>
      <c r="AT435" s="168"/>
      <c r="AU435" s="167" t="s">
        <v>773</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773</v>
      </c>
      <c r="AF457" s="178"/>
      <c r="AG457" s="179" t="s">
        <v>233</v>
      </c>
      <c r="AH457" s="202"/>
      <c r="AI457" s="216"/>
      <c r="AJ457" s="216"/>
      <c r="AK457" s="216"/>
      <c r="AL457" s="217"/>
      <c r="AM457" s="216"/>
      <c r="AN457" s="216"/>
      <c r="AO457" s="216"/>
      <c r="AP457" s="217"/>
      <c r="AQ457" s="231" t="s">
        <v>773</v>
      </c>
      <c r="AR457" s="178"/>
      <c r="AS457" s="179" t="s">
        <v>233</v>
      </c>
      <c r="AT457" s="202"/>
      <c r="AU457" s="178" t="s">
        <v>773</v>
      </c>
      <c r="AV457" s="178"/>
      <c r="AW457" s="179" t="s">
        <v>179</v>
      </c>
      <c r="AX457" s="180"/>
      <c r="AY457">
        <f>$AY$456</f>
        <v>1</v>
      </c>
    </row>
    <row r="458" spans="1:51" ht="23.25" customHeight="1" x14ac:dyDescent="0.15">
      <c r="A458" s="989"/>
      <c r="B458" s="253"/>
      <c r="C458" s="252"/>
      <c r="D458" s="253"/>
      <c r="E458" s="196"/>
      <c r="F458" s="197"/>
      <c r="G458" s="232" t="s">
        <v>773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773</v>
      </c>
      <c r="AC458" s="175"/>
      <c r="AD458" s="175"/>
      <c r="AE458" s="166" t="s">
        <v>773</v>
      </c>
      <c r="AF458" s="167"/>
      <c r="AG458" s="167"/>
      <c r="AH458" s="167"/>
      <c r="AI458" s="166" t="s">
        <v>773</v>
      </c>
      <c r="AJ458" s="167"/>
      <c r="AK458" s="167"/>
      <c r="AL458" s="167"/>
      <c r="AM458" s="166" t="s">
        <v>773</v>
      </c>
      <c r="AN458" s="167"/>
      <c r="AO458" s="167"/>
      <c r="AP458" s="168"/>
      <c r="AQ458" s="166" t="s">
        <v>773</v>
      </c>
      <c r="AR458" s="167"/>
      <c r="AS458" s="167"/>
      <c r="AT458" s="168"/>
      <c r="AU458" s="167" t="s">
        <v>773</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773</v>
      </c>
      <c r="AC459" s="224"/>
      <c r="AD459" s="224"/>
      <c r="AE459" s="166" t="s">
        <v>773</v>
      </c>
      <c r="AF459" s="167"/>
      <c r="AG459" s="167"/>
      <c r="AH459" s="168"/>
      <c r="AI459" s="166" t="s">
        <v>773</v>
      </c>
      <c r="AJ459" s="167"/>
      <c r="AK459" s="167"/>
      <c r="AL459" s="167"/>
      <c r="AM459" s="166" t="s">
        <v>773</v>
      </c>
      <c r="AN459" s="167"/>
      <c r="AO459" s="167"/>
      <c r="AP459" s="168"/>
      <c r="AQ459" s="166" t="s">
        <v>773</v>
      </c>
      <c r="AR459" s="167"/>
      <c r="AS459" s="167"/>
      <c r="AT459" s="168"/>
      <c r="AU459" s="167" t="s">
        <v>773</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773</v>
      </c>
      <c r="AF460" s="167"/>
      <c r="AG460" s="167"/>
      <c r="AH460" s="168"/>
      <c r="AI460" s="166" t="s">
        <v>773</v>
      </c>
      <c r="AJ460" s="167"/>
      <c r="AK460" s="167"/>
      <c r="AL460" s="167"/>
      <c r="AM460" s="166" t="s">
        <v>773</v>
      </c>
      <c r="AN460" s="167"/>
      <c r="AO460" s="167"/>
      <c r="AP460" s="168"/>
      <c r="AQ460" s="166" t="s">
        <v>773</v>
      </c>
      <c r="AR460" s="167"/>
      <c r="AS460" s="167"/>
      <c r="AT460" s="168"/>
      <c r="AU460" s="167" t="s">
        <v>773</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773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3.7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14.2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3.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739</v>
      </c>
      <c r="AH702" s="881"/>
      <c r="AI702" s="881"/>
      <c r="AJ702" s="881"/>
      <c r="AK702" s="881"/>
      <c r="AL702" s="881"/>
      <c r="AM702" s="881"/>
      <c r="AN702" s="881"/>
      <c r="AO702" s="881"/>
      <c r="AP702" s="881"/>
      <c r="AQ702" s="881"/>
      <c r="AR702" s="881"/>
      <c r="AS702" s="881"/>
      <c r="AT702" s="881"/>
      <c r="AU702" s="881"/>
      <c r="AV702" s="881"/>
      <c r="AW702" s="881"/>
      <c r="AX702" s="882"/>
    </row>
    <row r="703" spans="1:51" ht="68.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742</v>
      </c>
      <c r="AE703" s="185"/>
      <c r="AF703" s="185"/>
      <c r="AG703" s="664" t="s">
        <v>740</v>
      </c>
      <c r="AH703" s="665"/>
      <c r="AI703" s="665"/>
      <c r="AJ703" s="665"/>
      <c r="AK703" s="665"/>
      <c r="AL703" s="665"/>
      <c r="AM703" s="665"/>
      <c r="AN703" s="665"/>
      <c r="AO703" s="665"/>
      <c r="AP703" s="665"/>
      <c r="AQ703" s="665"/>
      <c r="AR703" s="665"/>
      <c r="AS703" s="665"/>
      <c r="AT703" s="665"/>
      <c r="AU703" s="665"/>
      <c r="AV703" s="665"/>
      <c r="AW703" s="665"/>
      <c r="AX703" s="666"/>
    </row>
    <row r="704" spans="1:51" ht="84"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736</v>
      </c>
      <c r="AE705" s="733"/>
      <c r="AF705" s="733"/>
      <c r="AG705" s="190" t="s">
        <v>772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751</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72"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742</v>
      </c>
      <c r="AE708" s="668"/>
      <c r="AF708" s="668"/>
      <c r="AG708" s="523" t="s">
        <v>743</v>
      </c>
      <c r="AH708" s="524"/>
      <c r="AI708" s="524"/>
      <c r="AJ708" s="524"/>
      <c r="AK708" s="524"/>
      <c r="AL708" s="524"/>
      <c r="AM708" s="524"/>
      <c r="AN708" s="524"/>
      <c r="AO708" s="524"/>
      <c r="AP708" s="524"/>
      <c r="AQ708" s="524"/>
      <c r="AR708" s="524"/>
      <c r="AS708" s="524"/>
      <c r="AT708" s="524"/>
      <c r="AU708" s="524"/>
      <c r="AV708" s="524"/>
      <c r="AW708" s="524"/>
      <c r="AX708" s="525"/>
    </row>
    <row r="709" spans="1:50" ht="121.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736</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744</v>
      </c>
      <c r="AE710" s="185"/>
      <c r="AF710" s="185"/>
      <c r="AG710" s="664" t="s">
        <v>738</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664" t="s">
        <v>745</v>
      </c>
      <c r="AH711" s="665"/>
      <c r="AI711" s="665"/>
      <c r="AJ711" s="665"/>
      <c r="AK711" s="665"/>
      <c r="AL711" s="665"/>
      <c r="AM711" s="665"/>
      <c r="AN711" s="665"/>
      <c r="AO711" s="665"/>
      <c r="AP711" s="665"/>
      <c r="AQ711" s="665"/>
      <c r="AR711" s="665"/>
      <c r="AS711" s="665"/>
      <c r="AT711" s="665"/>
      <c r="AU711" s="665"/>
      <c r="AV711" s="665"/>
      <c r="AW711" s="665"/>
      <c r="AX711" s="666"/>
    </row>
    <row r="712" spans="1:50" ht="39"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744</v>
      </c>
      <c r="AE712" s="583"/>
      <c r="AF712" s="583"/>
      <c r="AG712" s="591" t="s">
        <v>758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591" t="s">
        <v>758</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744</v>
      </c>
      <c r="AE714" s="589"/>
      <c r="AF714" s="590"/>
      <c r="AG714" s="689" t="s">
        <v>738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736</v>
      </c>
      <c r="AE715" s="668"/>
      <c r="AF715" s="774"/>
      <c r="AG715" s="523" t="s">
        <v>754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744</v>
      </c>
      <c r="AE716" s="756"/>
      <c r="AF716" s="756"/>
      <c r="AG716" s="664" t="s">
        <v>738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736</v>
      </c>
      <c r="AE717" s="185"/>
      <c r="AF717" s="185"/>
      <c r="AG717" s="664" t="s">
        <v>755</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736</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736</v>
      </c>
      <c r="AE719" s="668"/>
      <c r="AF719" s="668"/>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711</v>
      </c>
      <c r="D721" s="914"/>
      <c r="E721" s="914"/>
      <c r="F721" s="915"/>
      <c r="G721" s="931"/>
      <c r="H721" s="932"/>
      <c r="I721" s="77" t="str">
        <f>IF(OR(G721="　", G721=""), "", "-")</f>
        <v/>
      </c>
      <c r="J721" s="912">
        <v>559</v>
      </c>
      <c r="K721" s="912"/>
      <c r="L721" s="77" t="str">
        <f>IF(M721="","","-")</f>
        <v/>
      </c>
      <c r="M721" s="78"/>
      <c r="N721" s="909" t="s">
        <v>731</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764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505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759</v>
      </c>
      <c r="H789" s="446"/>
      <c r="I789" s="446"/>
      <c r="J789" s="446"/>
      <c r="K789" s="447"/>
      <c r="L789" s="448" t="s">
        <v>762</v>
      </c>
      <c r="M789" s="449"/>
      <c r="N789" s="449"/>
      <c r="O789" s="449"/>
      <c r="P789" s="449"/>
      <c r="Q789" s="449"/>
      <c r="R789" s="449"/>
      <c r="S789" s="449"/>
      <c r="T789" s="449"/>
      <c r="U789" s="449"/>
      <c r="V789" s="449"/>
      <c r="W789" s="449"/>
      <c r="X789" s="450"/>
      <c r="Y789" s="451">
        <v>18</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8" t="s">
        <v>760</v>
      </c>
      <c r="H790" s="349"/>
      <c r="I790" s="349"/>
      <c r="J790" s="349"/>
      <c r="K790" s="350"/>
      <c r="L790" s="398" t="s">
        <v>763</v>
      </c>
      <c r="M790" s="399"/>
      <c r="N790" s="399"/>
      <c r="O790" s="399"/>
      <c r="P790" s="399"/>
      <c r="Q790" s="399"/>
      <c r="R790" s="399"/>
      <c r="S790" s="399"/>
      <c r="T790" s="399"/>
      <c r="U790" s="399"/>
      <c r="V790" s="399"/>
      <c r="W790" s="399"/>
      <c r="X790" s="400"/>
      <c r="Y790" s="395">
        <v>17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t="s">
        <v>761</v>
      </c>
      <c r="H791" s="349"/>
      <c r="I791" s="349"/>
      <c r="J791" s="349"/>
      <c r="K791" s="350"/>
      <c r="L791" s="398"/>
      <c r="M791" s="399"/>
      <c r="N791" s="399"/>
      <c r="O791" s="399"/>
      <c r="P791" s="399"/>
      <c r="Q791" s="399"/>
      <c r="R791" s="399"/>
      <c r="S791" s="399"/>
      <c r="T791" s="399"/>
      <c r="U791" s="399"/>
      <c r="V791" s="399"/>
      <c r="W791" s="399"/>
      <c r="X791" s="400"/>
      <c r="Y791" s="395">
        <v>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39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93.75" customHeight="1" x14ac:dyDescent="0.15">
      <c r="A845" s="401">
        <v>1</v>
      </c>
      <c r="B845" s="401">
        <v>1</v>
      </c>
      <c r="C845" s="420" t="s">
        <v>770</v>
      </c>
      <c r="D845" s="415"/>
      <c r="E845" s="415"/>
      <c r="F845" s="415"/>
      <c r="G845" s="415"/>
      <c r="H845" s="415"/>
      <c r="I845" s="415"/>
      <c r="J845" s="416">
        <v>2010401083715</v>
      </c>
      <c r="K845" s="417"/>
      <c r="L845" s="417"/>
      <c r="M845" s="417"/>
      <c r="N845" s="417"/>
      <c r="O845" s="417"/>
      <c r="P845" s="421" t="s">
        <v>771</v>
      </c>
      <c r="Q845" s="317"/>
      <c r="R845" s="317"/>
      <c r="S845" s="317"/>
      <c r="T845" s="317"/>
      <c r="U845" s="317"/>
      <c r="V845" s="317"/>
      <c r="W845" s="317"/>
      <c r="X845" s="317"/>
      <c r="Y845" s="318">
        <v>39</v>
      </c>
      <c r="Z845" s="319"/>
      <c r="AA845" s="319"/>
      <c r="AB845" s="320"/>
      <c r="AC845" s="322" t="s">
        <v>374</v>
      </c>
      <c r="AD845" s="323"/>
      <c r="AE845" s="323"/>
      <c r="AF845" s="323"/>
      <c r="AG845" s="323"/>
      <c r="AH845" s="418">
        <v>2</v>
      </c>
      <c r="AI845" s="419"/>
      <c r="AJ845" s="419"/>
      <c r="AK845" s="419"/>
      <c r="AL845" s="326">
        <v>56.79</v>
      </c>
      <c r="AM845" s="327"/>
      <c r="AN845" s="327"/>
      <c r="AO845" s="328"/>
      <c r="AP845" s="321" t="s">
        <v>738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768</v>
      </c>
      <c r="F1110" s="887"/>
      <c r="G1110" s="887"/>
      <c r="H1110" s="887"/>
      <c r="I1110" s="887"/>
      <c r="J1110" s="416" t="s">
        <v>768</v>
      </c>
      <c r="K1110" s="417"/>
      <c r="L1110" s="417"/>
      <c r="M1110" s="417"/>
      <c r="N1110" s="417"/>
      <c r="O1110" s="417"/>
      <c r="P1110" s="421" t="s">
        <v>768</v>
      </c>
      <c r="Q1110" s="317"/>
      <c r="R1110" s="317"/>
      <c r="S1110" s="317"/>
      <c r="T1110" s="317"/>
      <c r="U1110" s="317"/>
      <c r="V1110" s="317"/>
      <c r="W1110" s="317"/>
      <c r="X1110" s="317"/>
      <c r="Y1110" s="318" t="s">
        <v>768</v>
      </c>
      <c r="Z1110" s="319"/>
      <c r="AA1110" s="319"/>
      <c r="AB1110" s="320"/>
      <c r="AC1110" s="322"/>
      <c r="AD1110" s="323"/>
      <c r="AE1110" s="323"/>
      <c r="AF1110" s="323"/>
      <c r="AG1110" s="323"/>
      <c r="AH1110" s="324" t="s">
        <v>768</v>
      </c>
      <c r="AI1110" s="325"/>
      <c r="AJ1110" s="325"/>
      <c r="AK1110" s="325"/>
      <c r="AL1110" s="326" t="s">
        <v>768</v>
      </c>
      <c r="AM1110" s="327"/>
      <c r="AN1110" s="327"/>
      <c r="AO1110" s="328"/>
      <c r="AP1110" s="321" t="s">
        <v>768</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8"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736</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736</v>
      </c>
      <c r="C13" s="13" t="str">
        <f t="shared" si="9"/>
        <v>少子化社会対策</v>
      </c>
      <c r="D13" s="13" t="str">
        <f t="shared" si="8"/>
        <v>高齢社会対策、少子化社会対策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高齢社会対策、少子化社会対策</v>
      </c>
      <c r="F14" s="18" t="s">
        <v>121</v>
      </c>
      <c r="G14" s="17" t="s">
        <v>736</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高齢社会対策、少子化社会対策、男女共同参画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736</v>
      </c>
      <c r="C21" s="13" t="str">
        <f t="shared" si="9"/>
        <v>地方創生</v>
      </c>
      <c r="D21" s="13" t="str">
        <f t="shared" si="8"/>
        <v>高齢社会対策、少子化社会対策、男女共同参画、地方創生</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高齢社会対策、少子化社会対策、男女共同参画、地方創生</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5"/>
      <c r="AM2" s="991" t="s">
        <v>510</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5"/>
      <c r="AM9" s="991" t="s">
        <v>510</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5"/>
      <c r="AM16" s="991" t="s">
        <v>510</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5"/>
      <c r="AM23" s="991" t="s">
        <v>510</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5"/>
      <c r="AM30" s="991" t="s">
        <v>510</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5"/>
      <c r="AM37" s="991" t="s">
        <v>510</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5"/>
      <c r="AM44" s="991" t="s">
        <v>510</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391</v>
      </c>
      <c r="AF51" s="991"/>
      <c r="AG51" s="991"/>
      <c r="AH51" s="991"/>
      <c r="AI51" s="991" t="s">
        <v>413</v>
      </c>
      <c r="AJ51" s="991"/>
      <c r="AK51" s="991"/>
      <c r="AL51" s="455"/>
      <c r="AM51" s="991" t="s">
        <v>510</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5"/>
      <c r="AM58" s="991" t="s">
        <v>510</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5"/>
      <c r="AM65" s="991" t="s">
        <v>510</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2021-05-28T01:09:41Z</cp:lastPrinted>
  <dcterms:created xsi:type="dcterms:W3CDTF">2012-03-13T00:50:25Z</dcterms:created>
  <dcterms:modified xsi:type="dcterms:W3CDTF">2021-07-12T03:00:06Z</dcterms:modified>
</cp:coreProperties>
</file>