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3 雇均〇\"/>
    </mc:Choice>
  </mc:AlternateContent>
  <bookViews>
    <workbookView xWindow="1860" yWindow="0" windowWidth="27870" windowHeight="124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417" i="3"/>
  <c r="AY235" i="3"/>
  <c r="AY369" i="3"/>
  <c r="AY606" i="3"/>
  <c r="AY616" i="3"/>
  <c r="AY645" i="3"/>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<sst xmlns="http://schemas.openxmlformats.org/spreadsheetml/2006/main" count="3093" uniqueCount="787">
  <si>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</si>
  <si>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</si>
  <si>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</si>
  <si>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</si>
  <si>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</si>
  <si>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</si>
  <si>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</si>
  <si>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</si>
  <si>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</si>
  <si>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</si>
  <si>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</si>
  <si>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</si>
  <si>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</si>
  <si>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</si>
  <si>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</si>
  <si>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</si>
  <si>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</si>
  <si>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</si>
  <si>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</si>
  <si>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</si>
  <si>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</si>
  <si>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</si>
  <si>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</si>
  <si>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</si>
  <si>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</si>
  <si>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</si>
  <si>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</si>
  <si>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</si>
  <si>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</si>
  <si>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</si>
  <si>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</si>
  <si>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</si>
  <si>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</si>
  <si>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</si>
  <si>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</si>
  <si>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</si>
  <si>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</si>
  <si>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</si>
  <si>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</si>
  <si>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</si>
  <si>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</si>
  <si>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</si>
  <si>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</si>
  <si>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</si>
  <si>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</si>
  <si>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</si>
  <si>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</si>
  <si>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</si>
  <si>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</si>
  <si>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</si>
  <si>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</si>
  <si>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</si>
  <si>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</si>
  <si>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</si>
  <si>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</si>
  <si>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</si>
  <si>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</si>
  <si>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</si>
  <si>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</si>
  <si>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</si>
  <si>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</si>
  <si>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</si>
  <si>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</si>
  <si>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</si>
  <si>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</si>
  <si>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</si>
  <si>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</si>
  <si>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</si>
  <si>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</si>
  <si>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</si>
  <si>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</si>
  <si>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</si>
  <si>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</si>
  <si>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</si>
  <si>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</si>
  <si>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</si>
  <si>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</si>
  <si>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</si>
  <si>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</si>
  <si>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</si>
  <si>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</si>
  <si>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</si>
  <si>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</si>
  <si>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</si>
  <si>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</si>
  <si>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</si>
  <si>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</si>
  <si>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</si>
  <si>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</si>
  <si>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</si>
  <si>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</si>
  <si>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</si>
  <si>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</si>
  <si>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</si>
  <si>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</si>
  <si>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</si>
  <si>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</si>
  <si>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</si>
  <si>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</si>
  <si>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</si>
  <si>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</si>
  <si>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</si>
  <si>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</si>
  <si>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</si>
  <si>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</si>
  <si>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</si>
  <si>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</si>
  <si>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</si>
  <si>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</si>
  <si>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</si>
  <si>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</si>
  <si>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</si>
  <si>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</si>
  <si>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</si>
  <si>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</si>
  <si>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</si>
  <si>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</si>
  <si>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</si>
  <si>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</si>
  <si>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</si>
  <si>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</si>
  <si>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</si>
  <si>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</si>
  <si>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</si>
  <si>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</si>
  <si>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</si>
  <si>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</si>
  <si>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</si>
  <si>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</si>
  <si>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</si>
  <si>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</si>
  <si>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</si>
  <si>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</si>
  <si>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</si>
  <si>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</si>
  <si>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</si>
  <si>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</si>
  <si>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</si>
  <si>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</si>
  <si>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</si>
  <si>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</si>
  <si>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</si>
  <si>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</si>
  <si>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</si>
  <si>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</si>
  <si>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</si>
  <si>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</si>
  <si>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</si>
  <si>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</si>
  <si>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</si>
  <si>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</si>
  <si>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</si>
  <si>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</si>
  <si>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</si>
  <si>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</si>
  <si>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</si>
  <si>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</si>
  <si>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</si>
  <si>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</si>
  <si>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</si>
  <si>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</si>
  <si>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</si>
  <si>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</si>
  <si>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</si>
  <si>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</si>
  <si>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</si>
  <si>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</si>
  <si>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</si>
  <si>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</si>
  <si>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</si>
  <si>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</si>
  <si>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</si>
  <si>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</si>
  <si>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</si>
  <si>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</si>
  <si>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</si>
  <si>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</si>
  <si>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</si>
  <si>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</si>
  <si>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</si>
  <si>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</si>
  <si>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</si>
  <si>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</si>
  <si>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</si>
  <si>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</si>
  <si>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</si>
  <si>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</si>
  <si>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</si>
  <si>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</si>
  <si>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</si>
  <si>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</si>
  <si>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</si>
  <si>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</si>
  <si>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</si>
  <si>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</si>
  <si>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</si>
  <si>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</si>
  <si>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</si>
  <si>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</si>
  <si>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</si>
  <si>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</si>
  <si>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</si>
  <si>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</si>
  <si>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</si>
  <si>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</si>
  <si>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</si>
  <si>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</si>
  <si>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</si>
  <si>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</si>
  <si>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</si>
  <si>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</si>
  <si>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</si>
  <si>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</si>
  <si>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</si>
  <si>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</si>
  <si>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</si>
  <si>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</si>
  <si>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</si>
  <si>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</si>
  <si>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</si>
  <si>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</si>
  <si>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</si>
  <si>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</si>
  <si>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</si>
  <si>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</si>
  <si>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</si>
  <si>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</si>
  <si>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</si>
  <si>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</si>
  <si>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</si>
  <si>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</si>
  <si>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</si>
  <si>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</si>
  <si>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</si>
  <si>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</si>
  <si>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</si>
  <si>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</si>
  <si>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</si>
  <si>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</si>
  <si>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</si>
  <si>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</si>
  <si>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</si>
  <si>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</si>
  <si>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</si>
  <si>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</si>
  <si>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</si>
  <si>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</si>
  <si>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</si>
  <si>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</si>
  <si>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</si>
  <si>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</si>
  <si>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</si>
  <si>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</si>
  <si>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</si>
  <si>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</si>
  <si>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</si>
  <si>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</si>
  <si>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</si>
  <si>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</si>
  <si>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</si>
  <si>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</si>
  <si>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</si>
  <si>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</si>
  <si>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</si>
  <si>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</si>
  <si>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</si>
  <si>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</si>
  <si>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</si>
  <si>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</si>
  <si>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</si>
  <si>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</si>
  <si>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</si>
  <si>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</si>
  <si>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</si>
  <si>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</si>
  <si>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</si>
  <si>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</si>
  <si>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</si>
  <si>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</si>
  <si>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</si>
  <si>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</si>
  <si>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</si>
  <si>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</si>
  <si>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</si>
  <si>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</si>
  <si>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</si>
  <si>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</si>
  <si>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</si>
  <si>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</si>
  <si>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</si>
  <si>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</si>
  <si>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</si>
  <si>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</si>
  <si>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</si>
  <si>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</si>
  <si>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</si>
  <si>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</si>
  <si>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</si>
  <si>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</si>
  <si>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</si>
  <si>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</si>
  <si>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</si>
  <si>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</si>
  <si>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</si>
  <si>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</si>
  <si>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</si>
  <si>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</si>
  <si>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</si>
  <si>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</si>
  <si>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</si>
  <si>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</si>
  <si>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</si>
  <si>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</si>
  <si>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</si>
  <si>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</si>
  <si>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</si>
  <si>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</si>
  <si>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</si>
  <si>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</si>
  <si>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</si>
  <si>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</si>
  <si>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</si>
  <si>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</si>
  <si>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</si>
  <si>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</si>
  <si>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</si>
  <si>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</si>
  <si>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</si>
  <si>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</si>
  <si>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</si>
  <si>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</si>
  <si>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</si>
  <si>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</si>
  <si>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</si>
  <si>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</si>
  <si>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</si>
  <si>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</si>
  <si>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</si>
  <si>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</si>
  <si>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</si>
  <si>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</si>
  <si>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</si>
  <si>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</si>
  <si>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</si>
  <si>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</si>
  <si>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</si>
  <si>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</si>
  <si>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</si>
  <si>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</si>
  <si>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</si>
  <si>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</si>
  <si>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</si>
  <si>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</si>
  <si>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</si>
  <si>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</si>
  <si>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</si>
  <si>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</si>
  <si>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</si>
  <si>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</si>
  <si>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</si>
  <si>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</si>
  <si>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</si>
  <si>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</si>
  <si>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</si>
  <si>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</si>
  <si>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</si>
  <si>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</si>
  <si>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</si>
  <si>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</si>
  <si>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</si>
  <si>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</si>
  <si>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</si>
  <si>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</si>
  <si>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</si>
  <si>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</si>
  <si>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</si>
  <si>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</si>
  <si>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</si>
  <si>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</si>
  <si>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</si>
  <si>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</si>
  <si>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</si>
  <si>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</si>
  <si>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</si>
  <si>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</si>
  <si>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</si>
  <si>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</si>
  <si>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</si>
  <si>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</si>
  <si>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</si>
  <si>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</si>
  <si>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</si>
  <si>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</si>
  <si>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</si>
  <si>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</si>
  <si>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</si>
  <si>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</si>
  <si>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</si>
  <si>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</si>
  <si>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</si>
  <si>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</si>
  <si>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</si>
  <si>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</si>
  <si>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</si>
  <si>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</si>
  <si>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</si>
  <si>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</si>
  <si>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</si>
  <si>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</si>
  <si>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</si>
  <si>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</si>
  <si>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</si>
  <si>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</si>
  <si>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</si>
  <si>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</si>
  <si>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</si>
  <si>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</si>
  <si>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</si>
  <si>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</si>
  <si>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</si>
  <si>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</si>
  <si>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</si>
  <si>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</si>
  <si>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</si>
  <si>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</si>
  <si>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</si>
  <si>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</si>
  <si>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</si>
  <si>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</si>
  <si>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</si>
  <si>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</si>
  <si>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</si>
  <si>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</si>
  <si>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</si>
  <si>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</si>
  <si>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</si>
  <si>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</si>
  <si>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</si>
  <si>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</si>
  <si>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</si>
  <si>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</si>
  <si>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</si>
  <si>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</si>
  <si>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</si>
  <si>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</si>
  <si>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</si>
  <si>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</si>
  <si>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</si>
  <si>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</si>
  <si>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</si>
  <si>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</si>
  <si>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</si>
  <si>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</si>
  <si>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</si>
  <si>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</si>
  <si>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</si>
  <si>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</si>
  <si>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</si>
  <si>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</si>
  <si>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</si>
  <si>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</si>
  <si>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</si>
  <si>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</si>
  <si>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</si>
  <si>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</si>
  <si>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</si>
  <si>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</si>
  <si>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</si>
  <si>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</si>
  <si>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</si>
  <si>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</si>
  <si>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</si>
  <si>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</si>
  <si>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</si>
  <si>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</si>
  <si>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</si>
  <si>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</si>
  <si>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</si>
  <si>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</si>
  <si>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</si>
  <si>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</si>
  <si>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</si>
  <si>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</si>
  <si>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</si>
  <si>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</si>
  <si>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</si>
  <si>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</si>
  <si>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</si>
  <si>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</si>
  <si>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</si>
  <si>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</si>
  <si>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</si>
  <si>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</si>
  <si>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</si>
  <si>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</si>
  <si>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</si>
  <si>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</si>
  <si>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</si>
  <si>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</si>
  <si>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</si>
  <si>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</si>
  <si>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</si>
  <si>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</si>
  <si>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</si>
  <si>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</si>
  <si>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</si>
  <si>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</si>
  <si>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</si>
  <si>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</si>
  <si>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</si>
  <si>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</si>
  <si>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</si>
  <si>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</si>
  <si>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</si>
  <si>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</si>
  <si>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</si>
  <si>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</si>
  <si>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</si>
  <si>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</si>
  <si>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</si>
  <si>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</si>
  <si>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</si>
  <si>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</si>
  <si>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</si>
  <si>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</si>
  <si>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</si>
  <si>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</si>
  <si>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</si>
  <si>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</si>
  <si>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</si>
  <si>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</si>
  <si>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</si>
  <si>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</si>
  <si>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</si>
  <si>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</si>
  <si>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</si>
  <si>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</si>
  <si>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</si>
  <si>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</si>
  <si>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</si>
  <si>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</si>
  <si>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</si>
  <si>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</si>
  <si>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</si>
  <si>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</si>
  <si>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</si>
  <si>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</si>
  <si>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</si>
  <si>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</si>
  <si>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</si>
  <si>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</si>
  <si>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</si>
  <si>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</si>
  <si>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</si>
  <si>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</si>
  <si>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</si>
  <si>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</si>
  <si>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</si>
  <si>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</si>
  <si>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</si>
  <si>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</si>
  <si>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</si>
  <si>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</si>
  <si>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</si>
  <si>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</si>
  <si>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</si>
  <si>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</si>
  <si>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</si>
  <si>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</si>
  <si>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</si>
  <si>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</si>
  <si>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</si>
  <si>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</si>
  <si>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</si>
  <si>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</si>
  <si>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</si>
  <si>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</si>
  <si>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</si>
  <si>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</si>
  <si>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</si>
  <si>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</si>
  <si>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</si>
  <si>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</si>
  <si>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</si>
  <si>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</si>
  <si>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</si>
  <si>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</si>
  <si>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</si>
  <si>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</si>
  <si>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</si>
  <si>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</si>
  <si>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</si>
  <si>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</si>
  <si>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</si>
  <si>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</si>
  <si>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</si>
  <si>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</si>
  <si>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</si>
  <si>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</si>
  <si>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</si>
  <si>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</si>
  <si>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</si>
  <si>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</si>
  <si>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</si>
  <si>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</si>
  <si>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</si>
  <si>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</si>
  <si>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</si>
  <si>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</si>
  <si>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</si>
  <si>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</si>
  <si>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</si>
  <si>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</si>
  <si>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</si>
  <si>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</si>
  <si>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</si>
  <si>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</si>
  <si>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</si>
  <si>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</si>
  <si>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</si>
  <si>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</si>
  <si>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</si>
  <si>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</si>
  <si>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</si>
  <si>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</si>
  <si>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</si>
  <si>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</si>
  <si>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</si>
  <si>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</si>
  <si>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</si>
  <si>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</si>
  <si>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</si>
  <si>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</si>
  <si>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</si>
  <si>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</si>
  <si>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</si>
  <si>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</si>
  <si>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</si>
  <si>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</si>
  <si>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</si>
  <si>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</si>
  <si>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</si>
  <si>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</si>
  <si>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</si>
  <si>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</si>
  <si>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</si>
  <si>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</si>
  <si>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</si>
  <si>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</si>
  <si>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</si>
  <si>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</si>
  <si>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</si>
  <si>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</si>
  <si>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</si>
  <si>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</si>
  <si>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</si>
  <si>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</si>
  <si>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</si>
  <si>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</si>
  <si>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</si>
  <si>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</si>
  <si>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</si>
  <si>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</si>
  <si>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</si>
  <si>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</si>
  <si>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</si>
  <si>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</si>
  <si>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</si>
  <si>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</si>
  <si>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</si>
  <si>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</si>
  <si>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</si>
  <si>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</si>
  <si>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</si>
  <si>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</si>
  <si>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</si>
  <si>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</si>
  <si>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</si>
  <si>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</si>
  <si>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</si>
  <si>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</si>
  <si>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</si>
  <si>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</si>
  <si>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</si>
  <si>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</si>
  <si>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</si>
  <si>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</si>
  <si>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</si>
  <si>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</si>
  <si>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</si>
  <si>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</si>
  <si>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</si>
  <si>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</si>
  <si>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</si>
  <si>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</si>
  <si>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</si>
  <si>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</si>
  <si>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</si>
  <si>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</si>
  <si>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</si>
  <si>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</si>
  <si>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</si>
  <si>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</si>
  <si>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</si>
  <si>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</si>
  <si>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</si>
  <si>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</si>
  <si>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</si>
  <si>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</si>
  <si>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</si>
  <si>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</si>
  <si>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パートタイム・有期雇用労働者活躍推進事業</t>
  </si>
  <si>
    <t>雇用環境・均等局</t>
  </si>
  <si>
    <t xml:space="preserve">有期・短時間労働課長
牧野　利香 </t>
  </si>
  <si>
    <t>平成26年度</t>
  </si>
  <si>
    <t>終了予定なし</t>
  </si>
  <si>
    <t>有期・短時間労働課</t>
  </si>
  <si>
    <t>雇用保険法第62条第1項第5号</t>
  </si>
  <si>
    <t>-</t>
  </si>
  <si>
    <t>仕事と家庭両立支援事業等委託費</t>
  </si>
  <si>
    <t>所</t>
  </si>
  <si>
    <t>千円</t>
  </si>
  <si>
    <t>　　X/Y</t>
    <phoneticPr fontId="5"/>
  </si>
  <si>
    <t>60,370/357</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</si>
  <si>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</si>
  <si>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</si>
  <si>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パートタイム・有期雇用労働者活躍推進に関する総合的情報提供事業</t>
  </si>
  <si>
    <t>新26-052</t>
  </si>
  <si>
    <t>646</t>
  </si>
  <si>
    <t>634</t>
  </si>
  <si>
    <t>624</t>
  </si>
  <si>
    <t>479</t>
  </si>
  <si>
    <t>○</t>
  </si>
  <si>
    <t>厚労</t>
  </si>
  <si>
    <t>パートタイム・有期雇用労働法で、パートタイム・有期雇用労働者の雇用管理の改善等を図ることが事業主の責務とされていることから、セミナーの開催や先行事例の周知により均等・均衡待遇の推進を図る本事業は、広く国民や社会のニーズを反映している。</t>
    <phoneticPr fontId="5"/>
  </si>
  <si>
    <t>本事業は、パートタイム・有期雇用労働法を踏まえたパートタイム・有期雇用労働者の雇用管理改善に向けた事業主の自主的な取組を支援するものであり、国が実施すべき事業である。</t>
    <phoneticPr fontId="5"/>
  </si>
  <si>
    <t>パートタイム・有期雇用労働法で、パートタイム・有期雇用労働者の雇用管理の改善等を図ることが事業主の責務とされていることから、パートタイム・有期雇用労働者の雇用管理改善に取り組む事業主を支援することが必要であり、パートタイム・有期雇用労働者の均等・均衡待遇の確保に向けて優先度の高い事業である。</t>
    <phoneticPr fontId="5"/>
  </si>
  <si>
    <t>一般競争入札（総合評価落札方式）で調達しており、競争性を確保し複数業者の応札となっている。</t>
    <phoneticPr fontId="5"/>
  </si>
  <si>
    <t>本事業は、事業主から徴収した労働保険料を財源とし、パートタイム・有期雇用労働者の雇用管理改善を図るため、事業主がパートタイム・有期雇用労働者の雇用管理の現状を簡単にチェックできるパートタイム・有期雇用労働法等対応状況チェックツールの活用やセミナーの実施等を行うものであり、労働保険適用事業主を支援するための事業であることから妥当である。</t>
    <phoneticPr fontId="5"/>
  </si>
  <si>
    <t>‐</t>
  </si>
  <si>
    <t>-</t>
    <phoneticPr fontId="5"/>
  </si>
  <si>
    <t>本事業の経費は、パートタイム・有期雇用労働者の雇用管理改善を図る事業主を支援するための、パートタイム・有期雇用労働法等対応状況チェックツール等の活用や先行事例の収集、セミナーの実施等に係る経費で構成されており、必要最低限のものとなっている。</t>
    <phoneticPr fontId="5"/>
  </si>
  <si>
    <t>成果物等はWEB上でも公開することにしているなど印刷費等の削減等の取組を進めている。</t>
    <phoneticPr fontId="5"/>
  </si>
  <si>
    <t>成果物は、ホームページに掲載されるとともに、必要とする事業主等に対し都道府県労働局等から適切に配布され、活用されている。</t>
    <phoneticPr fontId="5"/>
  </si>
  <si>
    <t>本事業が、パートタイム・有期雇用労働者の雇用管理改善に向けた事業主の自主的な取組を支援する事業である一方、パートタイム・有期雇用労働者活躍推進に関する総合的情報提供事業（所管：雇用環境・均等局）は、事業主、パートタイム・有期雇用労働者に対しより分かりやすく情報提供を行うため、相互に密接な関係をもつ既存の複数のサイトを一元化して「パート・有期労働ポータルサイト」を構築し、各コンテンツ及びリンク等の充実を図り、効率的・効果的に総合的な情報提供等を実施する事業である。</t>
    <phoneticPr fontId="5"/>
  </si>
  <si>
    <t>A.ＰｗＣコンサルティング合同会社</t>
    <phoneticPr fontId="5"/>
  </si>
  <si>
    <t>.ＰｗＣコンサルティング合同会社</t>
    <phoneticPr fontId="5"/>
  </si>
  <si>
    <t>B.株式会社東京リーガルマインド</t>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</si>
  <si>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</si>
  <si>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</si>
  <si>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</si>
  <si>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</si>
  <si>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リーフレット印刷費、会場費</t>
    <rPh sb="6" eb="9">
      <t>インサツヒ</t>
    </rPh>
    <rPh sb="10" eb="13">
      <t>カイジョウヒ</t>
    </rPh>
    <phoneticPr fontId="5"/>
  </si>
  <si>
    <t>光熱費、電話代</t>
    <rPh sb="0" eb="3">
      <t>コウネツヒ</t>
    </rPh>
    <rPh sb="4" eb="7">
      <t>デンワダイ</t>
    </rPh>
    <phoneticPr fontId="5"/>
  </si>
  <si>
    <t>53,237/180</t>
    <phoneticPr fontId="5"/>
  </si>
  <si>
    <t>-</t>
    <phoneticPr fontId="5"/>
  </si>
  <si>
    <t>無</t>
  </si>
  <si>
    <t>×</t>
  </si>
  <si>
    <t>説明会に参加した事業所数は、令和２年度の見込み2,250事業所に達しなかった。</t>
    <phoneticPr fontId="5"/>
  </si>
  <si>
    <t>人件費</t>
    <rPh sb="0" eb="3">
      <t>ジンケンヒ</t>
    </rPh>
    <phoneticPr fontId="5"/>
  </si>
  <si>
    <t>事業費</t>
    <rPh sb="0" eb="3">
      <t>ジギョウヒ</t>
    </rPh>
    <phoneticPr fontId="5"/>
  </si>
  <si>
    <t>リーフレット印刷費、会場費</t>
    <rPh sb="6" eb="9">
      <t>インサツヒ</t>
    </rPh>
    <rPh sb="10" eb="12">
      <t>カイジョウ</t>
    </rPh>
    <rPh sb="12" eb="13">
      <t>ヒ</t>
    </rPh>
    <phoneticPr fontId="5"/>
  </si>
  <si>
    <t>一般管理費</t>
    <rPh sb="0" eb="2">
      <t>イッパン</t>
    </rPh>
    <rPh sb="2" eb="5">
      <t>カンリヒ</t>
    </rPh>
    <phoneticPr fontId="5"/>
  </si>
  <si>
    <t>株式会社東京リーガルマインド</t>
    <phoneticPr fontId="5"/>
  </si>
  <si>
    <t>53,420/911</t>
    <phoneticPr fontId="5"/>
  </si>
  <si>
    <t>-</t>
    <phoneticPr fontId="5"/>
  </si>
  <si>
    <t>令和２年度の説明会はオンラインでの実施となったため、参加者数が増加し、単位あたりコストは減額となった。</t>
    <rPh sb="0" eb="2">
      <t>レイワ</t>
    </rPh>
    <rPh sb="3" eb="5">
      <t>ネンド</t>
    </rPh>
    <rPh sb="6" eb="9">
      <t>セツメイカイ</t>
    </rPh>
    <rPh sb="17" eb="19">
      <t>ジッシ</t>
    </rPh>
    <rPh sb="26" eb="30">
      <t>サンカシャスウ</t>
    </rPh>
    <rPh sb="31" eb="33">
      <t>ゾウカ</t>
    </rPh>
    <rPh sb="35" eb="37">
      <t>タンイ</t>
    </rPh>
    <rPh sb="44" eb="46">
      <t>ゲンガク</t>
    </rPh>
    <phoneticPr fontId="5"/>
  </si>
  <si>
    <t>受託者人件費</t>
    <rPh sb="0" eb="3">
      <t>ジュタクシャ</t>
    </rPh>
    <rPh sb="3" eb="6">
      <t>ジンケンヒ</t>
    </rPh>
    <phoneticPr fontId="5"/>
  </si>
  <si>
    <t>多様な働き方を導入している企業事例の導入、セミナーの開催</t>
    <rPh sb="0" eb="2">
      <t>タヨウ</t>
    </rPh>
    <rPh sb="3" eb="4">
      <t>ハタラ</t>
    </rPh>
    <rPh sb="5" eb="6">
      <t>カタ</t>
    </rPh>
    <rPh sb="7" eb="9">
      <t>ドウニュウ</t>
    </rPh>
    <rPh sb="13" eb="15">
      <t>キギョウ</t>
    </rPh>
    <rPh sb="15" eb="17">
      <t>ジレイ</t>
    </rPh>
    <rPh sb="18" eb="20">
      <t>ドウニュウ</t>
    </rPh>
    <rPh sb="26" eb="28">
      <t>カイサイ</t>
    </rPh>
    <phoneticPr fontId="5"/>
  </si>
  <si>
    <t>同一労働同一賃金に取り組む企業事例の収集、マニュアルの作成、セミナーの開催</t>
    <rPh sb="27" eb="29">
      <t>サクセイ</t>
    </rPh>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</si>
  <si>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rPh sb="148" eb="150">
      <t>レイワ</t>
    </rPh>
    <rPh sb="176" eb="178">
      <t>レイワ</t>
    </rPh>
    <phoneticPr fontId="5"/>
  </si>
  <si>
    <t>パートタイム・有期雇用労働法等対応状況チェックツール活用事業所数5,200社以上</t>
    <phoneticPr fontId="5"/>
  </si>
  <si>
    <t>パートタイム・有期雇用労働法等対応状況チェックツール活用事業所数</t>
    <phoneticPr fontId="5"/>
  </si>
  <si>
    <t>パート・有期労働ポータルサイト上でのパートタイム・有期雇用労働法等対応状況チェックツール活用事業所数</t>
    <phoneticPr fontId="5"/>
  </si>
  <si>
    <t>執行額（X）／パートタイム・有期雇用労働者の処遇改善等に係るセミナー等に参加した事業所数（Ｙ）　　　　　　　　　　　　　</t>
    <rPh sb="26" eb="27">
      <t>トウ</t>
    </rPh>
    <rPh sb="34" eb="35">
      <t>トウ</t>
    </rPh>
    <phoneticPr fontId="5"/>
  </si>
  <si>
    <t xml:space="preserve">パートタイム・有期雇用労働者のより納得性の高い待遇の確保に向けた事業主の自主的な取組を促進するために、パートタイム・有期雇用労働者の同一労働同一賃金や処遇改善に取り組む事業主への支援や、短時間正社員制度等「多様な正社員制度」の導入支援を効果的に実施する。
</t>
    <rPh sb="93" eb="96">
      <t>タンジカン</t>
    </rPh>
    <rPh sb="96" eb="99">
      <t>セイシャイン</t>
    </rPh>
    <rPh sb="99" eb="101">
      <t>セイド</t>
    </rPh>
    <rPh sb="101" eb="102">
      <t>トウ</t>
    </rPh>
    <phoneticPr fontId="5"/>
  </si>
  <si>
    <t>パートタイム・有期雇用労働者の処遇改善等に係るセミナー等に参加した事業所数（1000事業所／年）</t>
    <rPh sb="7" eb="9">
      <t>ユウキ</t>
    </rPh>
    <rPh sb="9" eb="11">
      <t>コヨウ</t>
    </rPh>
    <rPh sb="11" eb="14">
      <t>ロウドウシャ</t>
    </rPh>
    <rPh sb="15" eb="17">
      <t>ショグウ</t>
    </rPh>
    <rPh sb="17" eb="19">
      <t>カイゼン</t>
    </rPh>
    <rPh sb="27" eb="28">
      <t>トウ</t>
    </rPh>
    <phoneticPr fontId="5"/>
  </si>
  <si>
    <t>改正パートタイム・有期雇用労働法が令和３年４月１日から全面施行となり、法改正に対応するための差し迫ったニーズは減少すると考えられることからセミナーの実施など事業内容の適切な見直しを図り、効率的・効果的な事業運営を行うとともに適切な目標設定を行う。</t>
    <rPh sb="0" eb="2">
      <t>カイセイ</t>
    </rPh>
    <rPh sb="9" eb="11">
      <t>ユウキ</t>
    </rPh>
    <rPh sb="11" eb="13">
      <t>コヨウ</t>
    </rPh>
    <rPh sb="13" eb="15">
      <t>ロウドウ</t>
    </rPh>
    <rPh sb="15" eb="16">
      <t>ホウ</t>
    </rPh>
    <rPh sb="17" eb="19">
      <t>レイワ</t>
    </rPh>
    <rPh sb="20" eb="21">
      <t>ネン</t>
    </rPh>
    <rPh sb="22" eb="23">
      <t>ガツ</t>
    </rPh>
    <rPh sb="24" eb="25">
      <t>ニチ</t>
    </rPh>
    <rPh sb="27" eb="29">
      <t>ゼンメン</t>
    </rPh>
    <rPh sb="29" eb="31">
      <t>シコウ</t>
    </rPh>
    <rPh sb="35" eb="38">
      <t>ホウカイセイ</t>
    </rPh>
    <rPh sb="39" eb="41">
      <t>タイオウ</t>
    </rPh>
    <rPh sb="46" eb="47">
      <t>サ</t>
    </rPh>
    <rPh sb="48" eb="49">
      <t>セマ</t>
    </rPh>
    <rPh sb="55" eb="57">
      <t>ゲンショウ</t>
    </rPh>
    <rPh sb="60" eb="61">
      <t>カンガ</t>
    </rPh>
    <rPh sb="74" eb="76">
      <t>ジッシ</t>
    </rPh>
    <rPh sb="78" eb="80">
      <t>ジギョウ</t>
    </rPh>
    <rPh sb="80" eb="82">
      <t>ナイヨウ</t>
    </rPh>
    <rPh sb="83" eb="85">
      <t>テキセツ</t>
    </rPh>
    <rPh sb="86" eb="88">
      <t>ミナオ</t>
    </rPh>
    <rPh sb="90" eb="91">
      <t>ハカ</t>
    </rPh>
    <rPh sb="93" eb="96">
      <t>コウリツテキ</t>
    </rPh>
    <rPh sb="97" eb="100">
      <t>コウカテキ</t>
    </rPh>
    <rPh sb="101" eb="103">
      <t>ジギョウ</t>
    </rPh>
    <rPh sb="103" eb="105">
      <t>ウンエイ</t>
    </rPh>
    <rPh sb="106" eb="107">
      <t>オコナ</t>
    </rPh>
    <phoneticPr fontId="5"/>
  </si>
  <si>
    <t>成果目標は達成できた。</t>
    <rPh sb="0" eb="2">
      <t>セイカ</t>
    </rPh>
    <rPh sb="2" eb="4">
      <t>モクヒョウ</t>
    </rPh>
    <rPh sb="5" eb="7">
      <t>タッセイ</t>
    </rPh>
    <phoneticPr fontId="5"/>
  </si>
  <si>
    <t>-</t>
    <phoneticPr fontId="5"/>
  </si>
  <si>
    <t>72,021/1,000</t>
    <phoneticPr fontId="5"/>
  </si>
  <si>
    <t>事業主が自主的にパートタイム・有期雇用労働者の雇用管理の改善に向けた取組を進められるよう、事業主が自社の現状に即した課題解決を図り、その取組内容をより向上・発展させるためのきめ細かな支援を実施する。具体的には、パートタイム・有期雇用労働法等対応状況チェックツール等を活用しつつ、事業主の取組状況や関心度合いに応じたセミナー等を実施する。</t>
    <phoneticPr fontId="5"/>
  </si>
  <si>
    <t>成果実績は成果目標を上回っており、施策の効果は上げられているが、パートタイム・有期雇用労働者の処遇改善等に係るセミナー等における参加事業所数の活動実績は見込みを下回った。これは年度前半において、新型コロナウイルス感染症に関する緊急事態宣言への対応等によりセミナ-を開催できない期間があったこと、実施手法を当初の集合形式からオンライン形式へと変更せざるを得ず、実施できるセミナー内容が限定されたためニーズに応じることができなかったことが要因と考えられる。</t>
    <rPh sb="59" eb="60">
      <t>トウ</t>
    </rPh>
    <rPh sb="64" eb="66">
      <t>サンカ</t>
    </rPh>
    <rPh sb="66" eb="69">
      <t>ジギョウショ</t>
    </rPh>
    <rPh sb="69" eb="70">
      <t>スウ</t>
    </rPh>
    <rPh sb="88" eb="90">
      <t>ネンド</t>
    </rPh>
    <rPh sb="90" eb="92">
      <t>ゼンハン</t>
    </rPh>
    <rPh sb="97" eb="99">
      <t>シンガタ</t>
    </rPh>
    <rPh sb="113" eb="115">
      <t>キンキュウ</t>
    </rPh>
    <rPh sb="115" eb="117">
      <t>ジタイ</t>
    </rPh>
    <rPh sb="117" eb="119">
      <t>センゲン</t>
    </rPh>
    <rPh sb="121" eb="123">
      <t>タイオウ</t>
    </rPh>
    <rPh sb="123" eb="124">
      <t>トウ</t>
    </rPh>
    <rPh sb="132" eb="134">
      <t>カイサイ</t>
    </rPh>
    <rPh sb="138" eb="140">
      <t>キカン</t>
    </rPh>
    <rPh sb="147" eb="149">
      <t>ジッシ</t>
    </rPh>
    <rPh sb="149" eb="151">
      <t>シュホウ</t>
    </rPh>
    <rPh sb="152" eb="154">
      <t>トウショ</t>
    </rPh>
    <rPh sb="155" eb="157">
      <t>シュウゴウ</t>
    </rPh>
    <rPh sb="157" eb="159">
      <t>ケイシキ</t>
    </rPh>
    <rPh sb="166" eb="168">
      <t>ケイシキ</t>
    </rPh>
    <rPh sb="170" eb="172">
      <t>ヘンコウ</t>
    </rPh>
    <rPh sb="176" eb="177">
      <t>エ</t>
    </rPh>
    <rPh sb="179" eb="181">
      <t>ジッシ</t>
    </rPh>
    <rPh sb="202" eb="203">
      <t>オウ</t>
    </rPh>
    <rPh sb="217" eb="219">
      <t>ヨウイン</t>
    </rPh>
    <rPh sb="220" eb="221">
      <t>カンガ</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</si>
  <si>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</si>
  <si>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</si>
  <si>
    <t>自社の状況と必要な取組が把握できるWEB上の自主点検ツールを策定・提供するとともに、同一労働同一賃金に取り組む先行企業の好事例を収集・提供するほか、支援員などによる短時間正社員制度等「多様な正社員」制度の導入支援、セミナーの開催により、パートタイム・有期雇用労働者の活躍推進をより効果的に実施する。</t>
    <rPh sb="33" eb="35">
      <t>テイキョウ</t>
    </rPh>
    <rPh sb="74" eb="77">
      <t>シエンイン</t>
    </rPh>
    <rPh sb="82" eb="85">
      <t>タンジカン</t>
    </rPh>
    <rPh sb="85" eb="88">
      <t>セイシャイン</t>
    </rPh>
    <rPh sb="88" eb="90">
      <t>セイド</t>
    </rPh>
    <rPh sb="90" eb="91">
      <t>トウ</t>
    </rPh>
    <rPh sb="92" eb="94">
      <t>タヨウ</t>
    </rPh>
    <rPh sb="95" eb="98">
      <t>セイシャイン</t>
    </rPh>
    <rPh sb="99" eb="101">
      <t>セイド</t>
    </rPh>
    <rPh sb="102" eb="104">
      <t>ドウニュウ</t>
    </rPh>
    <rPh sb="104" eb="106">
      <t>シエン</t>
    </rPh>
    <rPh sb="112" eb="114">
      <t>カイサイ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</si>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</sst>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204106</xdr:colOff>
      <xdr:row>749</xdr:row>
      <xdr:rowOff>68036</xdr:rowOff>
    </xdr:from>
    <xdr:to>
      <xdr:col>34</xdr:col>
      <xdr:colOff>165614</xdr:colOff>
      <xdr:row>751</xdr:row>
      <xdr:rowOff>86382</xdr:rowOff>
    </xdr:to>
    <xdr:sp macro="" textlink="">
      <xdr:nvSpPr>
        <xdr:cNvPr id="2" name="テキスト ボックス 1"/>
        <xdr:cNvSpPr txBox="1"/>
      </xdr:nvSpPr>
      <xdr:spPr>
        <a:xfrm>
          <a:off x="4082142" y="46563643"/>
          <a:ext cx="3023115" cy="72591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ja-JP" altLang="en-US" sz="1400" b="0"/>
            <a:t>５３．４百万円</a:t>
          </a:r>
          <a:endParaRPr kumimoji="1" lang="en-US" altLang="ja-JP" sz="1400" b="0"/>
        </a:p>
        <a:p>
          <a:pPr algn="ctr"/>
          <a:endParaRPr kumimoji="1" lang="en-US" altLang="ja-JP" sz="1200"/>
        </a:p>
        <a:p>
          <a:pPr algn="ctr"/>
          <a:endParaRPr kumimoji="1" lang="ja-JP" altLang="en-US" sz="1200"/>
        </a:p>
      </xdr:txBody>
    </xdr:sp>
    <xdr:clientData/>
  </xdr:twoCellAnchor>
  <xdr:twoCellAnchor>
    <xdr:from>
      <xdr:col>18</xdr:col>
      <xdr:colOff>122464</xdr:colOff>
      <xdr:row>751</xdr:row>
      <xdr:rowOff>163285</xdr:rowOff>
    </xdr:from>
    <xdr:to>
      <xdr:col>34</xdr:col>
      <xdr:colOff>121989</xdr:colOff>
      <xdr:row>752</xdr:row>
      <xdr:rowOff>92997</xdr:rowOff>
    </xdr:to>
    <xdr:sp macro="" textlink="">
      <xdr:nvSpPr>
        <xdr:cNvPr id="3" name="テキスト ボックス 59"/>
        <xdr:cNvSpPr txBox="1"/>
      </xdr:nvSpPr>
      <xdr:spPr>
        <a:xfrm>
          <a:off x="3796393" y="47366464"/>
          <a:ext cx="3265239" cy="2834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twoCellAnchor>
    <xdr:from>
      <xdr:col>25</xdr:col>
      <xdr:colOff>190499</xdr:colOff>
      <xdr:row>752</xdr:row>
      <xdr:rowOff>163286</xdr:rowOff>
    </xdr:from>
    <xdr:to>
      <xdr:col>28</xdr:col>
      <xdr:colOff>40651</xdr:colOff>
      <xdr:row>754</xdr:row>
      <xdr:rowOff>217285</xdr:rowOff>
    </xdr:to>
    <xdr:sp macro="" textlink="">
      <xdr:nvSpPr>
        <xdr:cNvPr id="4" name="下矢印 3"/>
        <xdr:cNvSpPr/>
      </xdr:nvSpPr>
      <xdr:spPr>
        <a:xfrm>
          <a:off x="5293178" y="47720250"/>
          <a:ext cx="462473" cy="7615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136072</xdr:colOff>
      <xdr:row>755</xdr:row>
      <xdr:rowOff>54428</xdr:rowOff>
    </xdr:from>
    <xdr:to>
      <xdr:col>26</xdr:col>
      <xdr:colOff>138062</xdr:colOff>
      <xdr:row>757</xdr:row>
      <xdr:rowOff>42475</xdr:rowOff>
    </xdr:to>
    <xdr:sp macro="" textlink="">
      <xdr:nvSpPr>
        <xdr:cNvPr id="5" name="テキスト ボックス 4"/>
        <xdr:cNvSpPr txBox="1"/>
      </xdr:nvSpPr>
      <xdr:spPr>
        <a:xfrm>
          <a:off x="2381251" y="48672749"/>
          <a:ext cx="3063597" cy="69561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ＰｗＣコンサルティング合同会社</a:t>
          </a:r>
          <a:endParaRPr lang="ja-JP" altLang="ja-JP" sz="1400">
            <a:effectLst/>
          </a:endParaRPr>
        </a:p>
        <a:p>
          <a:pPr algn="ct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26.2</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8</xdr:col>
      <xdr:colOff>67234</xdr:colOff>
      <xdr:row>757</xdr:row>
      <xdr:rowOff>156882</xdr:rowOff>
    </xdr:from>
    <xdr:to>
      <xdr:col>27</xdr:col>
      <xdr:colOff>179293</xdr:colOff>
      <xdr:row>758</xdr:row>
      <xdr:rowOff>246528</xdr:rowOff>
    </xdr:to>
    <xdr:sp macro="" textlink="">
      <xdr:nvSpPr>
        <xdr:cNvPr id="6" name="テキスト ボックス 59"/>
        <xdr:cNvSpPr txBox="1"/>
      </xdr:nvSpPr>
      <xdr:spPr>
        <a:xfrm>
          <a:off x="1680881" y="51266911"/>
          <a:ext cx="3944471" cy="43702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［同一労働同一賃金に取り組む企業事例の収集、マニュアルの作成、セミナーの開催］</a:t>
          </a:r>
        </a:p>
      </xdr:txBody>
    </xdr:sp>
    <xdr:clientData/>
  </xdr:twoCellAnchor>
  <xdr:twoCellAnchor>
    <xdr:from>
      <xdr:col>29</xdr:col>
      <xdr:colOff>16330</xdr:colOff>
      <xdr:row>754</xdr:row>
      <xdr:rowOff>342898</xdr:rowOff>
    </xdr:from>
    <xdr:to>
      <xdr:col>44</xdr:col>
      <xdr:colOff>18320</xdr:colOff>
      <xdr:row>756</xdr:row>
      <xdr:rowOff>330946</xdr:rowOff>
    </xdr:to>
    <xdr:sp macro="" textlink="">
      <xdr:nvSpPr>
        <xdr:cNvPr id="7" name="テキスト ボックス 6"/>
        <xdr:cNvSpPr txBox="1"/>
      </xdr:nvSpPr>
      <xdr:spPr>
        <a:xfrm>
          <a:off x="5935437" y="48607434"/>
          <a:ext cx="3063597" cy="69561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株式会社東京リーガルマインド</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27.2</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23</xdr:col>
      <xdr:colOff>166808</xdr:colOff>
      <xdr:row>757</xdr:row>
      <xdr:rowOff>166008</xdr:rowOff>
    </xdr:from>
    <xdr:to>
      <xdr:col>53</xdr:col>
      <xdr:colOff>15502</xdr:colOff>
      <xdr:row>758</xdr:row>
      <xdr:rowOff>131310</xdr:rowOff>
    </xdr:to>
    <xdr:sp macro="" textlink="">
      <xdr:nvSpPr>
        <xdr:cNvPr id="8" name="テキスト ボックス 59"/>
        <xdr:cNvSpPr txBox="1"/>
      </xdr:nvSpPr>
      <xdr:spPr>
        <a:xfrm>
          <a:off x="4806043" y="51276037"/>
          <a:ext cx="5933488" cy="31268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［多様な働き方を導入している企業事例の収集、セミナーの開催］</a:t>
          </a:r>
        </a:p>
      </xdr:txBody>
    </xdr:sp>
    <xdr:clientData/>
  </xdr:twoCellAnchor>
  <xdr:twoCellAnchor>
    <xdr:from>
      <xdr:col>38</xdr:col>
      <xdr:colOff>38100</xdr:colOff>
      <xdr:row>133</xdr:row>
      <xdr:rowOff>63500</xdr:rowOff>
    </xdr:from>
    <xdr:to>
      <xdr:col>41</xdr:col>
      <xdr:colOff>165100</xdr:colOff>
      <xdr:row>133</xdr:row>
      <xdr:rowOff>444500</xdr:rowOff>
    </xdr:to>
    <xdr:sp macro="" textlink="">
      <xdr:nvSpPr>
        <xdr:cNvPr id="14" name="テキスト ボックス 13"/>
        <xdr:cNvSpPr txBox="1"/>
      </xdr:nvSpPr>
      <xdr:spPr>
        <a:xfrm>
          <a:off x="7759700" y="16675100"/>
          <a:ext cx="73660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733</v>
      </c>
      <c r="AK2" s="941"/>
      <c r="AL2" s="941"/>
      <c r="AM2" s="941"/>
      <c r="AN2" s="98" t="s">
        <v>406</v>
      </c>
      <c r="AO2" s="941">
        <v>20</v>
      </c>
      <c r="AP2" s="941"/>
      <c r="AQ2" s="941"/>
      <c r="AR2" s="99" t="s">
        <v>709</v>
      </c>
      <c r="AS2" s="947">
        <v>559</v>
      </c>
      <c r="AT2" s="947"/>
      <c r="AU2" s="947"/>
      <c r="AV2" s="98" t="str">
        <f>IF(AW2="","","-")</f>
        <v/>
      </c>
      <c r="AW2" s="907"/>
      <c r="AX2" s="907"/>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59.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770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高齢社会対策、少子化社会対策、男女共同参画、地方創生</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785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73</v>
      </c>
      <c r="Q13" s="656"/>
      <c r="R13" s="656"/>
      <c r="S13" s="656"/>
      <c r="T13" s="656"/>
      <c r="U13" s="656"/>
      <c r="V13" s="657"/>
      <c r="W13" s="655">
        <v>63</v>
      </c>
      <c r="X13" s="656"/>
      <c r="Y13" s="656"/>
      <c r="Z13" s="656"/>
      <c r="AA13" s="656"/>
      <c r="AB13" s="656"/>
      <c r="AC13" s="657"/>
      <c r="AD13" s="655">
        <v>78</v>
      </c>
      <c r="AE13" s="656"/>
      <c r="AF13" s="656"/>
      <c r="AG13" s="656"/>
      <c r="AH13" s="656"/>
      <c r="AI13" s="656"/>
      <c r="AJ13" s="657"/>
      <c r="AK13" s="655">
        <v>72</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786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786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786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v>-20</v>
      </c>
      <c r="AE17" s="656"/>
      <c r="AF17" s="656"/>
      <c r="AG17" s="656"/>
      <c r="AH17" s="656"/>
      <c r="AI17" s="656"/>
      <c r="AJ17" s="657"/>
      <c r="AK17" s="655" t="s">
        <v>786</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3">
        <f>SUM(P13:V17)</f>
        <v>73</v>
      </c>
      <c r="Q18" s="874"/>
      <c r="R18" s="874"/>
      <c r="S18" s="874"/>
      <c r="T18" s="874"/>
      <c r="U18" s="874"/>
      <c r="V18" s="875"/>
      <c r="W18" s="873">
        <f>SUM(W13:AC17)</f>
        <v>63</v>
      </c>
      <c r="X18" s="874"/>
      <c r="Y18" s="874"/>
      <c r="Z18" s="874"/>
      <c r="AA18" s="874"/>
      <c r="AB18" s="874"/>
      <c r="AC18" s="875"/>
      <c r="AD18" s="873">
        <f>SUM(AD13:AJ17)</f>
        <v>58</v>
      </c>
      <c r="AE18" s="874"/>
      <c r="AF18" s="874"/>
      <c r="AG18" s="874"/>
      <c r="AH18" s="874"/>
      <c r="AI18" s="874"/>
      <c r="AJ18" s="875"/>
      <c r="AK18" s="873">
        <f>SUM(AK13:AQ17)</f>
        <v>72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60</v>
      </c>
      <c r="Q19" s="656"/>
      <c r="R19" s="656"/>
      <c r="S19" s="656"/>
      <c r="T19" s="656"/>
      <c r="U19" s="656"/>
      <c r="V19" s="657"/>
      <c r="W19" s="655">
        <v>53</v>
      </c>
      <c r="X19" s="656"/>
      <c r="Y19" s="656"/>
      <c r="Z19" s="656"/>
      <c r="AA19" s="656"/>
      <c r="AB19" s="656"/>
      <c r="AC19" s="657"/>
      <c r="AD19" s="655">
        <v>53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0.82191780821917804</v>
      </c>
      <c r="Q20" s="316"/>
      <c r="R20" s="316"/>
      <c r="S20" s="316"/>
      <c r="T20" s="316"/>
      <c r="U20" s="316"/>
      <c r="V20" s="316"/>
      <c r="W20" s="316">
        <f t="shared" ref="W20" si="0">IF(W18=0, "-", SUM(W19)/W18)</f>
        <v>0.84126984126984128</v>
      </c>
      <c r="X20" s="316"/>
      <c r="Y20" s="316"/>
      <c r="Z20" s="316"/>
      <c r="AA20" s="316"/>
      <c r="AB20" s="316"/>
      <c r="AC20" s="316"/>
      <c r="AD20" s="316">
        <f t="shared" ref="AD20" si="1">IF(AD18=0, "-", SUM(AD19)/AD18)</f>
        <v>0.91379310344827591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f>IF(P19=0, "-", SUM(P19)/SUM(P13,P14))</f>
        <v>0.82191780821917804</v>
      </c>
      <c r="Q21" s="316"/>
      <c r="R21" s="316"/>
      <c r="S21" s="316"/>
      <c r="T21" s="316"/>
      <c r="U21" s="316"/>
      <c r="V21" s="316"/>
      <c r="W21" s="316">
        <f t="shared" ref="W21" si="2">IF(W19=0, "-", SUM(W19)/SUM(W13,W14))</f>
        <v>0.84126984126984128</v>
      </c>
      <c r="X21" s="316"/>
      <c r="Y21" s="316"/>
      <c r="Z21" s="316"/>
      <c r="AA21" s="316"/>
      <c r="AB21" s="316"/>
      <c r="AC21" s="316"/>
      <c r="AD21" s="316">
        <f t="shared" ref="AD21" si="3">IF(AD19=0, "-", SUM(AD19)/SUM(AD13,AD14))</f>
        <v>0.67948717948717952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719</v>
      </c>
      <c r="H23" s="967"/>
      <c r="I23" s="967"/>
      <c r="J23" s="967"/>
      <c r="K23" s="967"/>
      <c r="L23" s="967"/>
      <c r="M23" s="967"/>
      <c r="N23" s="967"/>
      <c r="O23" s="968"/>
      <c r="P23" s="916">
        <v>72</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72</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1" t="s">
        <v>412</v>
      </c>
      <c r="AJ30" s="911"/>
      <c r="AK30" s="911"/>
      <c r="AL30" s="853"/>
      <c r="AM30" s="911" t="s">
        <v>509</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771</v>
      </c>
      <c r="H32" s="564"/>
      <c r="I32" s="564"/>
      <c r="J32" s="564"/>
      <c r="K32" s="564"/>
      <c r="L32" s="564"/>
      <c r="M32" s="564"/>
      <c r="N32" s="564"/>
      <c r="O32" s="565"/>
      <c r="P32" s="108" t="s">
        <v>772</v>
      </c>
      <c r="Q32" s="108"/>
      <c r="R32" s="108"/>
      <c r="S32" s="108"/>
      <c r="T32" s="108"/>
      <c r="U32" s="108"/>
      <c r="V32" s="108"/>
      <c r="W32" s="108"/>
      <c r="X32" s="109"/>
      <c r="Y32" s="470" t="s">
        <v>12</v>
      </c>
      <c r="Z32" s="530"/>
      <c r="AA32" s="531"/>
      <c r="AB32" s="460" t="s">
        <v>720</v>
      </c>
      <c r="AC32" s="460"/>
      <c r="AD32" s="460"/>
      <c r="AE32" s="218">
        <v>3283</v>
      </c>
      <c r="AF32" s="219"/>
      <c r="AG32" s="219"/>
      <c r="AH32" s="219"/>
      <c r="AI32" s="218">
        <v>5579</v>
      </c>
      <c r="AJ32" s="219"/>
      <c r="AK32" s="219"/>
      <c r="AL32" s="219"/>
      <c r="AM32" s="218">
        <v>11456</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v>5200</v>
      </c>
      <c r="AF33" s="219"/>
      <c r="AG33" s="219"/>
      <c r="AH33" s="219"/>
      <c r="AI33" s="218">
        <v>5200</v>
      </c>
      <c r="AJ33" s="219"/>
      <c r="AK33" s="219"/>
      <c r="AL33" s="219"/>
      <c r="AM33" s="218">
        <v>5200</v>
      </c>
      <c r="AN33" s="219"/>
      <c r="AO33" s="219"/>
      <c r="AP33" s="219"/>
      <c r="AQ33" s="336" t="s">
        <v>718</v>
      </c>
      <c r="AR33" s="208"/>
      <c r="AS33" s="208"/>
      <c r="AT33" s="337"/>
      <c r="AU33" s="219">
        <v>5200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63</v>
      </c>
      <c r="AF34" s="219"/>
      <c r="AG34" s="219"/>
      <c r="AH34" s="219"/>
      <c r="AI34" s="218">
        <v>107</v>
      </c>
      <c r="AJ34" s="219"/>
      <c r="AK34" s="219"/>
      <c r="AL34" s="219"/>
      <c r="AM34" s="218">
        <v>220</v>
      </c>
      <c r="AN34" s="219"/>
      <c r="AO34" s="219"/>
      <c r="AP34" s="219"/>
      <c r="AQ34" s="336" t="s">
        <v>718</v>
      </c>
      <c r="AR34" s="208"/>
      <c r="AS34" s="208"/>
      <c r="AT34" s="337"/>
      <c r="AU34" s="219" t="s">
        <v>755</v>
      </c>
      <c r="AV34" s="219"/>
      <c r="AW34" s="219"/>
      <c r="AX34" s="221"/>
    </row>
    <row r="35" spans="1:51" ht="23.25" customHeight="1" x14ac:dyDescent="0.15">
      <c r="A35" s="228" t="s">
        <v>380</v>
      </c>
      <c r="B35" s="229"/>
      <c r="C35" s="229"/>
      <c r="D35" s="229"/>
      <c r="E35" s="229"/>
      <c r="F35" s="230"/>
      <c r="G35" s="234" t="s">
        <v>773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776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357</v>
      </c>
      <c r="AF101" s="282"/>
      <c r="AG101" s="282"/>
      <c r="AH101" s="282"/>
      <c r="AI101" s="282">
        <v>180</v>
      </c>
      <c r="AJ101" s="282"/>
      <c r="AK101" s="282"/>
      <c r="AL101" s="282"/>
      <c r="AM101" s="282">
        <v>911</v>
      </c>
      <c r="AN101" s="282"/>
      <c r="AO101" s="282"/>
      <c r="AP101" s="282"/>
      <c r="AQ101" s="282" t="s">
        <v>765</v>
      </c>
      <c r="AR101" s="282"/>
      <c r="AS101" s="282"/>
      <c r="AT101" s="282"/>
      <c r="AU101" s="218" t="s">
        <v>765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3000</v>
      </c>
      <c r="AF102" s="282"/>
      <c r="AG102" s="282"/>
      <c r="AH102" s="282"/>
      <c r="AI102" s="282">
        <v>3000</v>
      </c>
      <c r="AJ102" s="282"/>
      <c r="AK102" s="282"/>
      <c r="AL102" s="282"/>
      <c r="AM102" s="282">
        <v>2250</v>
      </c>
      <c r="AN102" s="282"/>
      <c r="AO102" s="282"/>
      <c r="AP102" s="282"/>
      <c r="AQ102" s="282">
        <v>1000</v>
      </c>
      <c r="AR102" s="282"/>
      <c r="AS102" s="282"/>
      <c r="AT102" s="282"/>
      <c r="AU102" s="225">
        <v>1000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774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v>169</v>
      </c>
      <c r="AF116" s="282"/>
      <c r="AG116" s="282"/>
      <c r="AH116" s="282"/>
      <c r="AI116" s="282">
        <v>296</v>
      </c>
      <c r="AJ116" s="282"/>
      <c r="AK116" s="282"/>
      <c r="AL116" s="282"/>
      <c r="AM116" s="282">
        <v>59</v>
      </c>
      <c r="AN116" s="282"/>
      <c r="AO116" s="282"/>
      <c r="AP116" s="282"/>
      <c r="AQ116" s="218">
        <v>72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722</v>
      </c>
      <c r="AC117" s="472"/>
      <c r="AD117" s="473"/>
      <c r="AE117" s="550" t="s">
        <v>723</v>
      </c>
      <c r="AF117" s="550"/>
      <c r="AG117" s="550"/>
      <c r="AH117" s="550"/>
      <c r="AI117" s="550" t="s">
        <v>754</v>
      </c>
      <c r="AJ117" s="550"/>
      <c r="AK117" s="550"/>
      <c r="AL117" s="550"/>
      <c r="AM117" s="550" t="s">
        <v>764</v>
      </c>
      <c r="AN117" s="550"/>
      <c r="AO117" s="550"/>
      <c r="AP117" s="550"/>
      <c r="AQ117" s="550" t="s">
        <v>780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783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784</v>
      </c>
      <c r="AC134" s="206"/>
      <c r="AD134" s="206"/>
      <c r="AE134" s="207">
        <v>8334</v>
      </c>
      <c r="AF134" s="208"/>
      <c r="AG134" s="208"/>
      <c r="AH134" s="208"/>
      <c r="AI134" s="207">
        <v>6141</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784</v>
      </c>
      <c r="AC135" s="214"/>
      <c r="AD135" s="214"/>
      <c r="AE135" s="207">
        <v>7520</v>
      </c>
      <c r="AF135" s="208"/>
      <c r="AG135" s="208"/>
      <c r="AH135" s="208"/>
      <c r="AI135" s="207" t="s">
        <v>406</v>
      </c>
      <c r="AJ135" s="208"/>
      <c r="AK135" s="208"/>
      <c r="AL135" s="208"/>
      <c r="AM135" s="207">
        <v>5640</v>
      </c>
      <c r="AN135" s="208"/>
      <c r="AO135" s="208"/>
      <c r="AP135" s="208"/>
      <c r="AQ135" s="207" t="s">
        <v>718</v>
      </c>
      <c r="AR135" s="208"/>
      <c r="AS135" s="208"/>
      <c r="AT135" s="208"/>
      <c r="AU135" s="207">
        <v>5640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8"/>
      <c r="E430" s="175" t="s">
        <v>399</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779</v>
      </c>
      <c r="AF432" s="201"/>
      <c r="AG432" s="136" t="s">
        <v>233</v>
      </c>
      <c r="AH432" s="137"/>
      <c r="AI432" s="335"/>
      <c r="AJ432" s="335"/>
      <c r="AK432" s="335"/>
      <c r="AL432" s="157"/>
      <c r="AM432" s="335"/>
      <c r="AN432" s="335"/>
      <c r="AO432" s="335"/>
      <c r="AP432" s="157"/>
      <c r="AQ432" s="250" t="s">
        <v>779</v>
      </c>
      <c r="AR432" s="201"/>
      <c r="AS432" s="136" t="s">
        <v>233</v>
      </c>
      <c r="AT432" s="137"/>
      <c r="AU432" s="201" t="s">
        <v>779</v>
      </c>
      <c r="AV432" s="201"/>
      <c r="AW432" s="136" t="s">
        <v>179</v>
      </c>
      <c r="AX432" s="196"/>
      <c r="AY432">
        <f>$AY$431</f>
        <v>1</v>
      </c>
    </row>
    <row r="433" spans="1:51" ht="23.25" customHeight="1" x14ac:dyDescent="0.15">
      <c r="A433" s="190"/>
      <c r="B433" s="187"/>
      <c r="C433" s="181"/>
      <c r="D433" s="187"/>
      <c r="E433" s="338"/>
      <c r="F433" s="339"/>
      <c r="G433" s="107" t="s">
        <v>779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779</v>
      </c>
      <c r="AC433" s="214"/>
      <c r="AD433" s="214"/>
      <c r="AE433" s="336" t="s">
        <v>779</v>
      </c>
      <c r="AF433" s="208"/>
      <c r="AG433" s="208"/>
      <c r="AH433" s="208"/>
      <c r="AI433" s="336" t="s">
        <v>779</v>
      </c>
      <c r="AJ433" s="208"/>
      <c r="AK433" s="208"/>
      <c r="AL433" s="208"/>
      <c r="AM433" s="336" t="s">
        <v>779</v>
      </c>
      <c r="AN433" s="208"/>
      <c r="AO433" s="208"/>
      <c r="AP433" s="337"/>
      <c r="AQ433" s="336" t="s">
        <v>779</v>
      </c>
      <c r="AR433" s="208"/>
      <c r="AS433" s="208"/>
      <c r="AT433" s="337"/>
      <c r="AU433" s="208" t="s">
        <v>779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779</v>
      </c>
      <c r="AC434" s="206"/>
      <c r="AD434" s="206"/>
      <c r="AE434" s="336" t="s">
        <v>779</v>
      </c>
      <c r="AF434" s="208"/>
      <c r="AG434" s="208"/>
      <c r="AH434" s="337"/>
      <c r="AI434" s="336" t="s">
        <v>779</v>
      </c>
      <c r="AJ434" s="208"/>
      <c r="AK434" s="208"/>
      <c r="AL434" s="208"/>
      <c r="AM434" s="336" t="s">
        <v>779</v>
      </c>
      <c r="AN434" s="208"/>
      <c r="AO434" s="208"/>
      <c r="AP434" s="337"/>
      <c r="AQ434" s="336" t="s">
        <v>779</v>
      </c>
      <c r="AR434" s="208"/>
      <c r="AS434" s="208"/>
      <c r="AT434" s="337"/>
      <c r="AU434" s="208" t="s">
        <v>779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779</v>
      </c>
      <c r="AF435" s="208"/>
      <c r="AG435" s="208"/>
      <c r="AH435" s="337"/>
      <c r="AI435" s="336" t="s">
        <v>779</v>
      </c>
      <c r="AJ435" s="208"/>
      <c r="AK435" s="208"/>
      <c r="AL435" s="208"/>
      <c r="AM435" s="336" t="s">
        <v>779</v>
      </c>
      <c r="AN435" s="208"/>
      <c r="AO435" s="208"/>
      <c r="AP435" s="337"/>
      <c r="AQ435" s="336" t="s">
        <v>779</v>
      </c>
      <c r="AR435" s="208"/>
      <c r="AS435" s="208"/>
      <c r="AT435" s="337"/>
      <c r="AU435" s="208" t="s">
        <v>779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779</v>
      </c>
      <c r="AF457" s="201"/>
      <c r="AG457" s="136" t="s">
        <v>233</v>
      </c>
      <c r="AH457" s="137"/>
      <c r="AI457" s="335"/>
      <c r="AJ457" s="335"/>
      <c r="AK457" s="335"/>
      <c r="AL457" s="157"/>
      <c r="AM457" s="335"/>
      <c r="AN457" s="335"/>
      <c r="AO457" s="335"/>
      <c r="AP457" s="157"/>
      <c r="AQ457" s="250" t="s">
        <v>779</v>
      </c>
      <c r="AR457" s="201"/>
      <c r="AS457" s="136" t="s">
        <v>233</v>
      </c>
      <c r="AT457" s="137"/>
      <c r="AU457" s="201" t="s">
        <v>779</v>
      </c>
      <c r="AV457" s="201"/>
      <c r="AW457" s="136" t="s">
        <v>179</v>
      </c>
      <c r="AX457" s="196"/>
      <c r="AY457">
        <f>$AY$456</f>
        <v>1</v>
      </c>
    </row>
    <row r="458" spans="1:51" ht="23.25" customHeight="1" x14ac:dyDescent="0.15">
      <c r="A458" s="190"/>
      <c r="B458" s="187"/>
      <c r="C458" s="181"/>
      <c r="D458" s="187"/>
      <c r="E458" s="338"/>
      <c r="F458" s="339"/>
      <c r="G458" s="107" t="s">
        <v>779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779</v>
      </c>
      <c r="AC458" s="214"/>
      <c r="AD458" s="214"/>
      <c r="AE458" s="336" t="s">
        <v>779</v>
      </c>
      <c r="AF458" s="208"/>
      <c r="AG458" s="208"/>
      <c r="AH458" s="208"/>
      <c r="AI458" s="336" t="s">
        <v>779</v>
      </c>
      <c r="AJ458" s="208"/>
      <c r="AK458" s="208"/>
      <c r="AL458" s="208"/>
      <c r="AM458" s="336" t="s">
        <v>779</v>
      </c>
      <c r="AN458" s="208"/>
      <c r="AO458" s="208"/>
      <c r="AP458" s="337"/>
      <c r="AQ458" s="336" t="s">
        <v>779</v>
      </c>
      <c r="AR458" s="208"/>
      <c r="AS458" s="208"/>
      <c r="AT458" s="337"/>
      <c r="AU458" s="208" t="s">
        <v>779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779</v>
      </c>
      <c r="AC459" s="206"/>
      <c r="AD459" s="206"/>
      <c r="AE459" s="336" t="s">
        <v>779</v>
      </c>
      <c r="AF459" s="208"/>
      <c r="AG459" s="208"/>
      <c r="AH459" s="337"/>
      <c r="AI459" s="336" t="s">
        <v>779</v>
      </c>
      <c r="AJ459" s="208"/>
      <c r="AK459" s="208"/>
      <c r="AL459" s="208"/>
      <c r="AM459" s="336" t="s">
        <v>779</v>
      </c>
      <c r="AN459" s="208"/>
      <c r="AO459" s="208"/>
      <c r="AP459" s="337"/>
      <c r="AQ459" s="336" t="s">
        <v>779</v>
      </c>
      <c r="AR459" s="208"/>
      <c r="AS459" s="208"/>
      <c r="AT459" s="337"/>
      <c r="AU459" s="208" t="s">
        <v>779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779</v>
      </c>
      <c r="AF460" s="208"/>
      <c r="AG460" s="208"/>
      <c r="AH460" s="337"/>
      <c r="AI460" s="336" t="s">
        <v>779</v>
      </c>
      <c r="AJ460" s="208"/>
      <c r="AK460" s="208"/>
      <c r="AL460" s="208"/>
      <c r="AM460" s="336" t="s">
        <v>779</v>
      </c>
      <c r="AN460" s="208"/>
      <c r="AO460" s="208"/>
      <c r="AP460" s="337"/>
      <c r="AQ460" s="336" t="s">
        <v>779</v>
      </c>
      <c r="AR460" s="208"/>
      <c r="AS460" s="208"/>
      <c r="AT460" s="337"/>
      <c r="AU460" s="208" t="s">
        <v>779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12"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9.75" hidden="1" customHeight="1" x14ac:dyDescent="0.15">
      <c r="A646" s="190"/>
      <c r="B646" s="187"/>
      <c r="C646" s="181"/>
      <c r="D646" s="187"/>
      <c r="E646" s="175" t="s">
        <v>403</v>
      </c>
      <c r="F646" s="176"/>
      <c r="G646" s="894" t="s">
        <v>252</v>
      </c>
      <c r="H646" s="126"/>
      <c r="I646" s="126"/>
      <c r="J646" s="895" t="s">
        <v>718</v>
      </c>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t="s">
        <v>718</v>
      </c>
      <c r="AF648" s="201"/>
      <c r="AG648" s="136" t="s">
        <v>233</v>
      </c>
      <c r="AH648" s="137"/>
      <c r="AI648" s="335"/>
      <c r="AJ648" s="335"/>
      <c r="AK648" s="335"/>
      <c r="AL648" s="157"/>
      <c r="AM648" s="335"/>
      <c r="AN648" s="335"/>
      <c r="AO648" s="335"/>
      <c r="AP648" s="157"/>
      <c r="AQ648" s="250" t="s">
        <v>718</v>
      </c>
      <c r="AR648" s="201"/>
      <c r="AS648" s="136" t="s">
        <v>233</v>
      </c>
      <c r="AT648" s="137"/>
      <c r="AU648" s="201" t="s">
        <v>718</v>
      </c>
      <c r="AV648" s="201"/>
      <c r="AW648" s="136" t="s">
        <v>179</v>
      </c>
      <c r="AX648" s="196"/>
      <c r="AY648">
        <f>$AY$647</f>
        <v>1</v>
      </c>
    </row>
    <row r="649" spans="1:51" ht="23.25" hidden="1" customHeight="1" x14ac:dyDescent="0.15">
      <c r="A649" s="190"/>
      <c r="B649" s="187"/>
      <c r="C649" s="181"/>
      <c r="D649" s="187"/>
      <c r="E649" s="338"/>
      <c r="F649" s="339"/>
      <c r="G649" s="107" t="s">
        <v>718</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t="s">
        <v>718</v>
      </c>
      <c r="AC649" s="214"/>
      <c r="AD649" s="214"/>
      <c r="AE649" s="336" t="s">
        <v>718</v>
      </c>
      <c r="AF649" s="208"/>
      <c r="AG649" s="208"/>
      <c r="AH649" s="208"/>
      <c r="AI649" s="336" t="s">
        <v>718</v>
      </c>
      <c r="AJ649" s="208"/>
      <c r="AK649" s="208"/>
      <c r="AL649" s="208"/>
      <c r="AM649" s="336"/>
      <c r="AN649" s="208"/>
      <c r="AO649" s="208"/>
      <c r="AP649" s="337"/>
      <c r="AQ649" s="336" t="s">
        <v>718</v>
      </c>
      <c r="AR649" s="208"/>
      <c r="AS649" s="208"/>
      <c r="AT649" s="337"/>
      <c r="AU649" s="208" t="s">
        <v>718</v>
      </c>
      <c r="AV649" s="208"/>
      <c r="AW649" s="208"/>
      <c r="AX649" s="209"/>
      <c r="AY649">
        <f t="shared" ref="AY649:AY651" si="103">$AY$647</f>
        <v>1</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t="s">
        <v>718</v>
      </c>
      <c r="AC650" s="206"/>
      <c r="AD650" s="206"/>
      <c r="AE650" s="336" t="s">
        <v>718</v>
      </c>
      <c r="AF650" s="208"/>
      <c r="AG650" s="208"/>
      <c r="AH650" s="337"/>
      <c r="AI650" s="336" t="s">
        <v>718</v>
      </c>
      <c r="AJ650" s="208"/>
      <c r="AK650" s="208"/>
      <c r="AL650" s="208"/>
      <c r="AM650" s="336"/>
      <c r="AN650" s="208"/>
      <c r="AO650" s="208"/>
      <c r="AP650" s="337"/>
      <c r="AQ650" s="336" t="s">
        <v>718</v>
      </c>
      <c r="AR650" s="208"/>
      <c r="AS650" s="208"/>
      <c r="AT650" s="337"/>
      <c r="AU650" s="208" t="s">
        <v>718</v>
      </c>
      <c r="AV650" s="208"/>
      <c r="AW650" s="208"/>
      <c r="AX650" s="209"/>
      <c r="AY650">
        <f t="shared" si="103"/>
        <v>1</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t="s">
        <v>718</v>
      </c>
      <c r="AF651" s="208"/>
      <c r="AG651" s="208"/>
      <c r="AH651" s="337"/>
      <c r="AI651" s="336" t="s">
        <v>718</v>
      </c>
      <c r="AJ651" s="208"/>
      <c r="AK651" s="208"/>
      <c r="AL651" s="208"/>
      <c r="AM651" s="336"/>
      <c r="AN651" s="208"/>
      <c r="AO651" s="208"/>
      <c r="AP651" s="337"/>
      <c r="AQ651" s="336" t="s">
        <v>718</v>
      </c>
      <c r="AR651" s="208"/>
      <c r="AS651" s="208"/>
      <c r="AT651" s="337"/>
      <c r="AU651" s="208" t="s">
        <v>718</v>
      </c>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718</v>
      </c>
      <c r="AF673" s="201"/>
      <c r="AG673" s="136" t="s">
        <v>233</v>
      </c>
      <c r="AH673" s="137"/>
      <c r="AI673" s="335"/>
      <c r="AJ673" s="335"/>
      <c r="AK673" s="335"/>
      <c r="AL673" s="157"/>
      <c r="AM673" s="335"/>
      <c r="AN673" s="335"/>
      <c r="AO673" s="335"/>
      <c r="AP673" s="157"/>
      <c r="AQ673" s="250" t="s">
        <v>718</v>
      </c>
      <c r="AR673" s="201"/>
      <c r="AS673" s="136" t="s">
        <v>233</v>
      </c>
      <c r="AT673" s="137"/>
      <c r="AU673" s="201" t="s">
        <v>718</v>
      </c>
      <c r="AV673" s="201"/>
      <c r="AW673" s="136" t="s">
        <v>179</v>
      </c>
      <c r="AX673" s="196"/>
      <c r="AY673">
        <f>$AY$672</f>
        <v>1</v>
      </c>
    </row>
    <row r="674" spans="1:51" ht="23.25" hidden="1" customHeight="1" x14ac:dyDescent="0.15">
      <c r="A674" s="190"/>
      <c r="B674" s="187"/>
      <c r="C674" s="181"/>
      <c r="D674" s="187"/>
      <c r="E674" s="338"/>
      <c r="F674" s="339"/>
      <c r="G674" s="107" t="s">
        <v>718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6" t="s">
        <v>718</v>
      </c>
      <c r="AF674" s="208"/>
      <c r="AG674" s="208"/>
      <c r="AH674" s="208"/>
      <c r="AI674" s="336" t="s">
        <v>718</v>
      </c>
      <c r="AJ674" s="208"/>
      <c r="AK674" s="208"/>
      <c r="AL674" s="208"/>
      <c r="AM674" s="336"/>
      <c r="AN674" s="208"/>
      <c r="AO674" s="208"/>
      <c r="AP674" s="337"/>
      <c r="AQ674" s="336" t="s">
        <v>718</v>
      </c>
      <c r="AR674" s="208"/>
      <c r="AS674" s="208"/>
      <c r="AT674" s="337"/>
      <c r="AU674" s="208" t="s">
        <v>718</v>
      </c>
      <c r="AV674" s="208"/>
      <c r="AW674" s="208"/>
      <c r="AX674" s="209"/>
      <c r="AY674">
        <f t="shared" ref="AY674:AY676" si="108">$AY$672</f>
        <v>1</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6" t="s">
        <v>718</v>
      </c>
      <c r="AF675" s="208"/>
      <c r="AG675" s="208"/>
      <c r="AH675" s="337"/>
      <c r="AI675" s="336" t="s">
        <v>718</v>
      </c>
      <c r="AJ675" s="208"/>
      <c r="AK675" s="208"/>
      <c r="AL675" s="208"/>
      <c r="AM675" s="336"/>
      <c r="AN675" s="208"/>
      <c r="AO675" s="208"/>
      <c r="AP675" s="337"/>
      <c r="AQ675" s="336" t="s">
        <v>718</v>
      </c>
      <c r="AR675" s="208"/>
      <c r="AS675" s="208"/>
      <c r="AT675" s="337"/>
      <c r="AU675" s="208" t="s">
        <v>718</v>
      </c>
      <c r="AV675" s="208"/>
      <c r="AW675" s="208"/>
      <c r="AX675" s="209"/>
      <c r="AY675">
        <f t="shared" si="108"/>
        <v>1</v>
      </c>
    </row>
    <row r="676" spans="1:51" ht="23.25" hidden="1" customHeight="1" thickBo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718</v>
      </c>
      <c r="AF676" s="208"/>
      <c r="AG676" s="208"/>
      <c r="AH676" s="337"/>
      <c r="AI676" s="336" t="s">
        <v>718</v>
      </c>
      <c r="AJ676" s="208"/>
      <c r="AK676" s="208"/>
      <c r="AL676" s="208"/>
      <c r="AM676" s="336"/>
      <c r="AN676" s="208"/>
      <c r="AO676" s="208"/>
      <c r="AP676" s="337"/>
      <c r="AQ676" s="336" t="s">
        <v>718</v>
      </c>
      <c r="AR676" s="208"/>
      <c r="AS676" s="208"/>
      <c r="AT676" s="337"/>
      <c r="AU676" s="208" t="s">
        <v>718</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5.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732</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9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732</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732</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111.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732</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5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732</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80.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48"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739</v>
      </c>
      <c r="AE713" s="323"/>
      <c r="AF713" s="661"/>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58.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732</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732</v>
      </c>
      <c r="AE715" s="603"/>
      <c r="AF715" s="654"/>
      <c r="AG715" s="740" t="s">
        <v>778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40.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757</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732</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4.5" customHeight="1" x14ac:dyDescent="0.15">
      <c r="A721" s="776"/>
      <c r="B721" s="777"/>
      <c r="C721" s="293" t="s">
        <v>710</v>
      </c>
      <c r="D721" s="294"/>
      <c r="E721" s="294"/>
      <c r="F721" s="295"/>
      <c r="G721" s="284"/>
      <c r="H721" s="285"/>
      <c r="I721" s="77" t="str">
        <f>IF(OR(G721="　", G721=""), "", "-")</f>
        <v/>
      </c>
      <c r="J721" s="288">
        <v>560</v>
      </c>
      <c r="K721" s="288"/>
      <c r="L721" s="77" t="str">
        <f>IF(M721="","","-")</f>
        <v/>
      </c>
      <c r="M721" s="78"/>
      <c r="N721" s="301" t="s">
        <v>726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3" customHeight="1" x14ac:dyDescent="0.15">
      <c r="A726" s="638" t="s">
        <v>48</v>
      </c>
      <c r="B726" s="797"/>
      <c r="C726" s="810" t="s">
        <v>53</v>
      </c>
      <c r="D726" s="832"/>
      <c r="E726" s="832"/>
      <c r="F726" s="833"/>
      <c r="G726" s="576" t="s">
        <v>782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672</v>
      </c>
      <c r="B737" s="211"/>
      <c r="C737" s="211"/>
      <c r="D737" s="212"/>
      <c r="E737" s="951" t="s">
        <v>718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718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718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718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727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728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729</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730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731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545</v>
      </c>
      <c r="B746" s="361"/>
      <c r="C746" s="361"/>
      <c r="D746" s="361"/>
      <c r="E746" s="957" t="s">
        <v>710</v>
      </c>
      <c r="F746" s="955"/>
      <c r="G746" s="955"/>
      <c r="H746" s="100" t="str">
        <f>IF(E746="","","-")</f>
        <v>-</v>
      </c>
      <c r="I746" s="955"/>
      <c r="J746" s="955"/>
      <c r="K746" s="100" t="str">
        <f>IF(I746="","","-")</f>
        <v/>
      </c>
      <c r="L746" s="956">
        <v>501</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710</v>
      </c>
      <c r="F747" s="955"/>
      <c r="G747" s="955"/>
      <c r="H747" s="100" t="str">
        <f>IF(E747="","","-")</f>
        <v>-</v>
      </c>
      <c r="I747" s="955"/>
      <c r="J747" s="955"/>
      <c r="K747" s="100" t="str">
        <f>IF(I747="","","-")</f>
        <v/>
      </c>
      <c r="L747" s="956">
        <v>504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767</v>
      </c>
      <c r="M789" s="663"/>
      <c r="N789" s="663"/>
      <c r="O789" s="663"/>
      <c r="P789" s="663"/>
      <c r="Q789" s="663"/>
      <c r="R789" s="663"/>
      <c r="S789" s="663"/>
      <c r="T789" s="663"/>
      <c r="U789" s="663"/>
      <c r="V789" s="663"/>
      <c r="W789" s="663"/>
      <c r="X789" s="664"/>
      <c r="Y789" s="382">
        <v>17.399999999999999</v>
      </c>
      <c r="Z789" s="383"/>
      <c r="AA789" s="383"/>
      <c r="AB789" s="800"/>
      <c r="AC789" s="668" t="s">
        <v>748</v>
      </c>
      <c r="AD789" s="669"/>
      <c r="AE789" s="669"/>
      <c r="AF789" s="669"/>
      <c r="AG789" s="670"/>
      <c r="AH789" s="662" t="s">
        <v>767</v>
      </c>
      <c r="AI789" s="663"/>
      <c r="AJ789" s="663"/>
      <c r="AK789" s="663"/>
      <c r="AL789" s="663"/>
      <c r="AM789" s="663"/>
      <c r="AN789" s="663"/>
      <c r="AO789" s="663"/>
      <c r="AP789" s="663"/>
      <c r="AQ789" s="663"/>
      <c r="AR789" s="663"/>
      <c r="AS789" s="663"/>
      <c r="AT789" s="664"/>
      <c r="AU789" s="382">
        <v>10.5</v>
      </c>
      <c r="AV789" s="383"/>
      <c r="AW789" s="383"/>
      <c r="AX789" s="384"/>
    </row>
    <row r="790" spans="1:51" ht="24.75" customHeight="1" x14ac:dyDescent="0.15">
      <c r="A790" s="629"/>
      <c r="B790" s="630"/>
      <c r="C790" s="630"/>
      <c r="D790" s="630"/>
      <c r="E790" s="630"/>
      <c r="F790" s="631"/>
      <c r="G790" s="604" t="s">
        <v>760</v>
      </c>
      <c r="H790" s="605"/>
      <c r="I790" s="605"/>
      <c r="J790" s="605"/>
      <c r="K790" s="606"/>
      <c r="L790" s="596" t="s">
        <v>761</v>
      </c>
      <c r="M790" s="597"/>
      <c r="N790" s="597"/>
      <c r="O790" s="597"/>
      <c r="P790" s="597"/>
      <c r="Q790" s="597"/>
      <c r="R790" s="597"/>
      <c r="S790" s="597"/>
      <c r="T790" s="597"/>
      <c r="U790" s="597"/>
      <c r="V790" s="597"/>
      <c r="W790" s="597"/>
      <c r="X790" s="598"/>
      <c r="Y790" s="599">
        <v>5.9</v>
      </c>
      <c r="Z790" s="600"/>
      <c r="AA790" s="600"/>
      <c r="AB790" s="610"/>
      <c r="AC790" s="604" t="s">
        <v>749</v>
      </c>
      <c r="AD790" s="605"/>
      <c r="AE790" s="605"/>
      <c r="AF790" s="605"/>
      <c r="AG790" s="606"/>
      <c r="AH790" s="596" t="s">
        <v>752</v>
      </c>
      <c r="AI790" s="597"/>
      <c r="AJ790" s="597"/>
      <c r="AK790" s="597"/>
      <c r="AL790" s="597"/>
      <c r="AM790" s="597"/>
      <c r="AN790" s="597"/>
      <c r="AO790" s="597"/>
      <c r="AP790" s="597"/>
      <c r="AQ790" s="597"/>
      <c r="AR790" s="597"/>
      <c r="AS790" s="597"/>
      <c r="AT790" s="598"/>
      <c r="AU790" s="599">
        <v>12</v>
      </c>
      <c r="AV790" s="600"/>
      <c r="AW790" s="600"/>
      <c r="AX790" s="601"/>
    </row>
    <row r="791" spans="1:51" ht="24.75" customHeight="1" x14ac:dyDescent="0.15">
      <c r="A791" s="629"/>
      <c r="B791" s="630"/>
      <c r="C791" s="630"/>
      <c r="D791" s="630"/>
      <c r="E791" s="630"/>
      <c r="F791" s="631"/>
      <c r="G791" s="604" t="s">
        <v>750</v>
      </c>
      <c r="H791" s="605"/>
      <c r="I791" s="605"/>
      <c r="J791" s="605"/>
      <c r="K791" s="606"/>
      <c r="L791" s="596"/>
      <c r="M791" s="597"/>
      <c r="N791" s="597"/>
      <c r="O791" s="597"/>
      <c r="P791" s="597"/>
      <c r="Q791" s="597"/>
      <c r="R791" s="597"/>
      <c r="S791" s="597"/>
      <c r="T791" s="597"/>
      <c r="U791" s="597"/>
      <c r="V791" s="597"/>
      <c r="W791" s="597"/>
      <c r="X791" s="598"/>
      <c r="Y791" s="599">
        <v>2.4</v>
      </c>
      <c r="Z791" s="600"/>
      <c r="AA791" s="600"/>
      <c r="AB791" s="610"/>
      <c r="AC791" s="604" t="s">
        <v>750</v>
      </c>
      <c r="AD791" s="605"/>
      <c r="AE791" s="605"/>
      <c r="AF791" s="605"/>
      <c r="AG791" s="606"/>
      <c r="AH791" s="596"/>
      <c r="AI791" s="597"/>
      <c r="AJ791" s="597"/>
      <c r="AK791" s="597"/>
      <c r="AL791" s="597"/>
      <c r="AM791" s="597"/>
      <c r="AN791" s="597"/>
      <c r="AO791" s="597"/>
      <c r="AP791" s="597"/>
      <c r="AQ791" s="597"/>
      <c r="AR791" s="597"/>
      <c r="AS791" s="597"/>
      <c r="AT791" s="598"/>
      <c r="AU791" s="599">
        <v>2.5</v>
      </c>
      <c r="AV791" s="600"/>
      <c r="AW791" s="600"/>
      <c r="AX791" s="601"/>
    </row>
    <row r="792" spans="1:51" ht="24.75" customHeight="1" x14ac:dyDescent="0.15">
      <c r="A792" s="629"/>
      <c r="B792" s="630"/>
      <c r="C792" s="630"/>
      <c r="D792" s="630"/>
      <c r="E792" s="630"/>
      <c r="F792" s="631"/>
      <c r="G792" s="604" t="s">
        <v>762</v>
      </c>
      <c r="H792" s="605"/>
      <c r="I792" s="605"/>
      <c r="J792" s="605"/>
      <c r="K792" s="606"/>
      <c r="L792" s="596" t="s">
        <v>753</v>
      </c>
      <c r="M792" s="597"/>
      <c r="N792" s="597"/>
      <c r="O792" s="597"/>
      <c r="P792" s="597"/>
      <c r="Q792" s="597"/>
      <c r="R792" s="597"/>
      <c r="S792" s="597"/>
      <c r="T792" s="597"/>
      <c r="U792" s="597"/>
      <c r="V792" s="597"/>
      <c r="W792" s="597"/>
      <c r="X792" s="598"/>
      <c r="Y792" s="599">
        <v>0.5</v>
      </c>
      <c r="Z792" s="600"/>
      <c r="AA792" s="600"/>
      <c r="AB792" s="610"/>
      <c r="AC792" s="604" t="s">
        <v>751</v>
      </c>
      <c r="AD792" s="605"/>
      <c r="AE792" s="605"/>
      <c r="AF792" s="605"/>
      <c r="AG792" s="606"/>
      <c r="AH792" s="596" t="s">
        <v>753</v>
      </c>
      <c r="AI792" s="597"/>
      <c r="AJ792" s="597"/>
      <c r="AK792" s="597"/>
      <c r="AL792" s="597"/>
      <c r="AM792" s="597"/>
      <c r="AN792" s="597"/>
      <c r="AO792" s="597"/>
      <c r="AP792" s="597"/>
      <c r="AQ792" s="597"/>
      <c r="AR792" s="597"/>
      <c r="AS792" s="597"/>
      <c r="AT792" s="598"/>
      <c r="AU792" s="599">
        <v>2.2000000000000002</v>
      </c>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26.199999999999996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27.2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8.25" customHeight="1" x14ac:dyDescent="0.15">
      <c r="A845" s="370">
        <v>1</v>
      </c>
      <c r="B845" s="370">
        <v>1</v>
      </c>
      <c r="C845" s="358" t="s">
        <v>746</v>
      </c>
      <c r="D845" s="343"/>
      <c r="E845" s="343"/>
      <c r="F845" s="343"/>
      <c r="G845" s="343"/>
      <c r="H845" s="343"/>
      <c r="I845" s="343"/>
      <c r="J845" s="344">
        <v>1010401023102</v>
      </c>
      <c r="K845" s="345"/>
      <c r="L845" s="345"/>
      <c r="M845" s="345"/>
      <c r="N845" s="345"/>
      <c r="O845" s="345"/>
      <c r="P845" s="359" t="s">
        <v>769</v>
      </c>
      <c r="Q845" s="346"/>
      <c r="R845" s="346"/>
      <c r="S845" s="346"/>
      <c r="T845" s="346"/>
      <c r="U845" s="346"/>
      <c r="V845" s="346"/>
      <c r="W845" s="346"/>
      <c r="X845" s="346"/>
      <c r="Y845" s="347">
        <v>26</v>
      </c>
      <c r="Z845" s="348"/>
      <c r="AA845" s="348"/>
      <c r="AB845" s="349"/>
      <c r="AC845" s="899" t="s">
        <v>373</v>
      </c>
      <c r="AD845" s="899"/>
      <c r="AE845" s="899"/>
      <c r="AF845" s="899"/>
      <c r="AG845" s="899"/>
      <c r="AH845" s="366">
        <v>6</v>
      </c>
      <c r="AI845" s="367"/>
      <c r="AJ845" s="367"/>
      <c r="AK845" s="367"/>
      <c r="AL845" s="354">
        <v>58.08</v>
      </c>
      <c r="AM845" s="355"/>
      <c r="AN845" s="355"/>
      <c r="AO845" s="356"/>
      <c r="AP845" s="357" t="s">
        <v>406</v>
      </c>
      <c r="AQ845" s="357"/>
      <c r="AR845" s="357"/>
      <c r="AS845" s="357"/>
      <c r="AT845" s="357"/>
      <c r="AU845" s="357"/>
      <c r="AV845" s="357"/>
      <c r="AW845" s="357"/>
      <c r="AX845" s="357"/>
    </row>
    <row r="846" spans="1:51" ht="6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899"/>
      <c r="AD846" s="899"/>
      <c r="AE846" s="899"/>
      <c r="AF846" s="899"/>
      <c r="AG846" s="899"/>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0">
        <v>1</v>
      </c>
      <c r="B878" s="370">
        <v>1</v>
      </c>
      <c r="C878" s="358" t="s">
        <v>763</v>
      </c>
      <c r="D878" s="343"/>
      <c r="E878" s="343"/>
      <c r="F878" s="343"/>
      <c r="G878" s="343"/>
      <c r="H878" s="343"/>
      <c r="I878" s="343"/>
      <c r="J878" s="344">
        <v>2010001093321</v>
      </c>
      <c r="K878" s="345"/>
      <c r="L878" s="345"/>
      <c r="M878" s="345"/>
      <c r="N878" s="345"/>
      <c r="O878" s="345"/>
      <c r="P878" s="359" t="s">
        <v>768</v>
      </c>
      <c r="Q878" s="346"/>
      <c r="R878" s="346"/>
      <c r="S878" s="346"/>
      <c r="T878" s="346"/>
      <c r="U878" s="346"/>
      <c r="V878" s="346"/>
      <c r="W878" s="346"/>
      <c r="X878" s="346"/>
      <c r="Y878" s="347">
        <v>27</v>
      </c>
      <c r="Z878" s="348"/>
      <c r="AA878" s="348"/>
      <c r="AB878" s="349"/>
      <c r="AC878" s="899" t="s">
        <v>373</v>
      </c>
      <c r="AD878" s="899"/>
      <c r="AE878" s="899"/>
      <c r="AF878" s="899"/>
      <c r="AG878" s="899"/>
      <c r="AH878" s="366">
        <v>3</v>
      </c>
      <c r="AI878" s="367"/>
      <c r="AJ878" s="367"/>
      <c r="AK878" s="367"/>
      <c r="AL878" s="354">
        <v>97.05</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779</v>
      </c>
      <c r="F1110" s="369"/>
      <c r="G1110" s="369"/>
      <c r="H1110" s="369"/>
      <c r="I1110" s="369"/>
      <c r="J1110" s="344" t="s">
        <v>779</v>
      </c>
      <c r="K1110" s="345"/>
      <c r="L1110" s="345"/>
      <c r="M1110" s="345"/>
      <c r="N1110" s="345"/>
      <c r="O1110" s="345"/>
      <c r="P1110" s="359" t="s">
        <v>779</v>
      </c>
      <c r="Q1110" s="346"/>
      <c r="R1110" s="346"/>
      <c r="S1110" s="346"/>
      <c r="T1110" s="346"/>
      <c r="U1110" s="346"/>
      <c r="V1110" s="346"/>
      <c r="W1110" s="346"/>
      <c r="X1110" s="346"/>
      <c r="Y1110" s="347" t="s">
        <v>779</v>
      </c>
      <c r="Z1110" s="348"/>
      <c r="AA1110" s="348"/>
      <c r="AB1110" s="349"/>
      <c r="AC1110" s="350"/>
      <c r="AD1110" s="351"/>
      <c r="AE1110" s="351"/>
      <c r="AF1110" s="351"/>
      <c r="AG1110" s="351"/>
      <c r="AH1110" s="352" t="s">
        <v>779</v>
      </c>
      <c r="AI1110" s="353"/>
      <c r="AJ1110" s="353"/>
      <c r="AK1110" s="353"/>
      <c r="AL1110" s="354" t="s">
        <v>779</v>
      </c>
      <c r="AM1110" s="355"/>
      <c r="AN1110" s="355"/>
      <c r="AO1110" s="356"/>
      <c r="AP1110" s="357" t="s">
        <v>779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0">
    <cfRule type="expression" dxfId="2803" priority="13889">
      <formula>IF(RIGHT(TEXT(Y790,"0.#"),1)=".",FALSE,TRUE)</formula>
    </cfRule>
    <cfRule type="expression" dxfId="2802" priority="13890">
      <formula>IF(RIGHT(TEXT(Y790,"0.#"),1)=".",TRUE,FALSE)</formula>
    </cfRule>
  </conditionalFormatting>
  <conditionalFormatting sqref="Y799">
    <cfRule type="expression" dxfId="2801" priority="13885">
      <formula>IF(RIGHT(TEXT(Y799,"0.#"),1)=".",FALSE,TRUE)</formula>
    </cfRule>
    <cfRule type="expression" dxfId="2800" priority="13886">
      <formula>IF(RIGHT(TEXT(Y799,"0.#"),1)=".",TRUE,FALSE)</formula>
    </cfRule>
  </conditionalFormatting>
  <conditionalFormatting sqref="Y830:Y837 Y828 Y817:Y824 Y815 Y804:Y811 Y802">
    <cfRule type="expression" dxfId="2799" priority="13667">
      <formula>IF(RIGHT(TEXT(Y802,"0.#"),1)=".",FALSE,TRUE)</formula>
    </cfRule>
    <cfRule type="expression" dxfId="2798" priority="13668">
      <formula>IF(RIGHT(TEXT(Y802,"0.#"),1)=".",TRUE,FALSE)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91:Y798 Y789">
    <cfRule type="expression" dxfId="2791" priority="13691">
      <formula>IF(RIGHT(TEXT(Y789,"0.#"),1)=".",FALSE,TRUE)</formula>
    </cfRule>
    <cfRule type="expression" dxfId="2790" priority="13692">
      <formula>IF(RIGHT(TEXT(Y789,"0.#"),1)=".",TRUE,FALSE)</formula>
    </cfRule>
  </conditionalFormatting>
  <conditionalFormatting sqref="AU790">
    <cfRule type="expression" dxfId="2789" priority="13689">
      <formula>IF(RIGHT(TEXT(AU790,"0.#"),1)=".",FALSE,TRUE)</formula>
    </cfRule>
    <cfRule type="expression" dxfId="2788" priority="13690">
      <formula>IF(RIGHT(TEXT(AU790,"0.#"),1)=".",TRUE,FALSE)</formula>
    </cfRule>
  </conditionalFormatting>
  <conditionalFormatting sqref="AU799">
    <cfRule type="expression" dxfId="2787" priority="13687">
      <formula>IF(RIGHT(TEXT(AU799,"0.#"),1)=".",FALSE,TRUE)</formula>
    </cfRule>
    <cfRule type="expression" dxfId="2786" priority="13688">
      <formula>IF(RIGHT(TEXT(AU799,"0.#"),1)=".",TRUE,FALSE)</formula>
    </cfRule>
  </conditionalFormatting>
  <conditionalFormatting sqref="AU791:AU798 AU789">
    <cfRule type="expression" dxfId="2785" priority="13685">
      <formula>IF(RIGHT(TEXT(AU789,"0.#"),1)=".",FALSE,TRUE)</formula>
    </cfRule>
    <cfRule type="expression" dxfId="2784" priority="13686">
      <formula>IF(RIGHT(TEXT(AU789,"0.#"),1)=".",TRUE,FALSE)</formula>
    </cfRule>
  </conditionalFormatting>
  <conditionalFormatting sqref="Y829 Y816 Y803">
    <cfRule type="expression" dxfId="2783" priority="13671">
      <formula>IF(RIGHT(TEXT(Y803,"0.#"),1)=".",FALSE,TRUE)</formula>
    </cfRule>
    <cfRule type="expression" dxfId="2782" priority="13672">
      <formula>IF(RIGHT(TEXT(Y803,"0.#"),1)=".",TRUE,FALSE)</formula>
    </cfRule>
  </conditionalFormatting>
  <conditionalFormatting sqref="Y838 Y825 Y812">
    <cfRule type="expression" dxfId="2781" priority="13669">
      <formula>IF(RIGHT(TEXT(Y812,"0.#"),1)=".",FALSE,TRUE)</formula>
    </cfRule>
    <cfRule type="expression" dxfId="2780" priority="13670">
      <formula>IF(RIGHT(TEXT(Y812,"0.#"),1)=".",TRUE,FALSE)</formula>
    </cfRule>
  </conditionalFormatting>
  <conditionalFormatting sqref="AU829 AU816 AU803">
    <cfRule type="expression" dxfId="2779" priority="13665">
      <formula>IF(RIGHT(TEXT(AU803,"0.#"),1)=".",FALSE,TRUE)</formula>
    </cfRule>
    <cfRule type="expression" dxfId="2778" priority="13666">
      <formula>IF(RIGHT(TEXT(AU803,"0.#"),1)=".",TRUE,FALSE)</formula>
    </cfRule>
  </conditionalFormatting>
  <conditionalFormatting sqref="AU838 AU825 AU812">
    <cfRule type="expression" dxfId="2777" priority="13663">
      <formula>IF(RIGHT(TEXT(AU812,"0.#"),1)=".",FALSE,TRUE)</formula>
    </cfRule>
    <cfRule type="expression" dxfId="2776" priority="13664">
      <formula>IF(RIGHT(TEXT(AU812,"0.#"),1)=".",TRUE,FALSE)</formula>
    </cfRule>
  </conditionalFormatting>
  <conditionalFormatting sqref="AU830:AU837 AU828 AU817:AU824 AU815 AU804:AU811 AU802">
    <cfRule type="expression" dxfId="2775" priority="13661">
      <formula>IF(RIGHT(TEXT(AU802,"0.#"),1)=".",FALSE,TRUE)</formula>
    </cfRule>
    <cfRule type="expression" dxfId="2774" priority="13662">
      <formula>IF(RIGHT(TEXT(AU802,"0.#"),1)=".",TRUE,FALSE)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8" max="49" man="1"/>
    <brk id="735" max="49" man="1"/>
    <brk id="1107" max="49" man="1"/>
    <brk id="11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732</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732</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t="s">
        <v>732</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732</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732</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高齢社会対策、少子化社会対策、男女共同参画、地方創生</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中島 静香(nakashima-shizuka)</dc:creator>
  <cp:lastModifiedBy>厚生労働省ネットワークシステム</cp:lastModifiedBy>
  <cp:lastPrinted>2021-06-17T04:02:12Z</cp:lastPrinted>
  <dcterms:created xsi:type="dcterms:W3CDTF">2012-03-13T00:50:25Z</dcterms:created>
  <dcterms:modified xsi:type="dcterms:W3CDTF">2021-06-17T04:02:33Z</dcterms:modified>
</cp:coreProperties>
</file>