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雇均\点検対象外\提出用\"/>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<sst xmlns="http://schemas.openxmlformats.org/spreadsheetml/2006/main" count="3049" uniqueCount="760">
  <si>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</si>
  <si>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</si>
  <si>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</si>
  <si>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</si>
  <si>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</si>
  <si>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</si>
  <si>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</si>
  <si>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</si>
  <si>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</si>
  <si>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</si>
  <si>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</si>
  <si>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</si>
  <si>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</si>
  <si>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</si>
  <si>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</si>
  <si>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</si>
  <si>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</si>
  <si>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</si>
  <si>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</si>
  <si>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</si>
  <si>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</si>
  <si>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</si>
  <si>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</si>
  <si>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</si>
  <si>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</si>
  <si>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</si>
  <si>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</si>
  <si>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</si>
  <si>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</si>
  <si>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</si>
  <si>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</si>
  <si>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</si>
  <si>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</si>
  <si>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</si>
  <si>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</si>
  <si>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</si>
  <si>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</si>
  <si>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</si>
  <si>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</si>
  <si>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</si>
  <si>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</si>
  <si>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</si>
  <si>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</si>
  <si>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</si>
  <si>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</si>
  <si>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</si>
  <si>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</si>
  <si>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</si>
  <si>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</si>
  <si>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</si>
  <si>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</si>
  <si>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</si>
  <si>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</si>
  <si>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</si>
  <si>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</si>
  <si>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</si>
  <si>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</si>
  <si>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</si>
  <si>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</si>
  <si>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</si>
  <si>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</si>
  <si>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</si>
  <si>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</si>
  <si>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</si>
  <si>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</si>
  <si>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</si>
  <si>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</si>
  <si>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</si>
  <si>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</si>
  <si>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</si>
  <si>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</si>
  <si>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</si>
  <si>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</si>
  <si>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</si>
  <si>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</si>
  <si>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</si>
  <si>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</si>
  <si>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</si>
  <si>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</si>
  <si>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</si>
  <si>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</si>
  <si>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</si>
  <si>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</si>
  <si>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</si>
  <si>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</si>
  <si>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</si>
  <si>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</si>
  <si>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</si>
  <si>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</si>
  <si>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</si>
  <si>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</si>
  <si>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</si>
  <si>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</si>
  <si>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</si>
  <si>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</si>
  <si>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</si>
  <si>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</si>
  <si>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</si>
  <si>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</si>
  <si>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</si>
  <si>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</si>
  <si>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</si>
  <si>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</si>
  <si>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</si>
  <si>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</si>
  <si>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</si>
  <si>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</si>
  <si>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</si>
  <si>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</si>
  <si>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</si>
  <si>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</si>
  <si>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</si>
  <si>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</si>
  <si>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</si>
  <si>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</si>
  <si>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</si>
  <si>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</si>
  <si>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</si>
  <si>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</si>
  <si>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</si>
  <si>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</si>
  <si>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</si>
  <si>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</si>
  <si>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</si>
  <si>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</si>
  <si>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</si>
  <si>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</si>
  <si>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</si>
  <si>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</si>
  <si>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</si>
  <si>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</si>
  <si>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</si>
  <si>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</si>
  <si>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</si>
  <si>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</si>
  <si>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</si>
  <si>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</si>
  <si>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</si>
  <si>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</si>
  <si>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</si>
  <si>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</si>
  <si>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</si>
  <si>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</si>
  <si>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</si>
  <si>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</si>
  <si>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</si>
  <si>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</si>
  <si>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</si>
  <si>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</si>
  <si>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</si>
  <si>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</si>
  <si>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</si>
  <si>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</si>
  <si>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</si>
  <si>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</si>
  <si>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</si>
  <si>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</si>
  <si>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</si>
  <si>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</si>
  <si>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</si>
  <si>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</si>
  <si>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</si>
  <si>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</si>
  <si>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</si>
  <si>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</si>
  <si>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</si>
  <si>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</si>
  <si>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</si>
  <si>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</si>
  <si>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</si>
  <si>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</si>
  <si>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</si>
  <si>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</si>
  <si>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</si>
  <si>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</si>
  <si>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</si>
  <si>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</si>
  <si>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</si>
  <si>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</si>
  <si>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</si>
  <si>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</si>
  <si>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</si>
  <si>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</si>
  <si>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</si>
  <si>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</si>
  <si>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</si>
  <si>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</si>
  <si>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</si>
  <si>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</si>
  <si>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</si>
  <si>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</si>
  <si>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</si>
  <si>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</si>
  <si>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</si>
  <si>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</si>
  <si>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</si>
  <si>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</si>
  <si>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</si>
  <si>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</si>
  <si>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</si>
  <si>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</si>
  <si>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</si>
  <si>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</si>
  <si>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</si>
  <si>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</si>
  <si>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</si>
  <si>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</si>
  <si>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</si>
  <si>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</si>
  <si>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</si>
  <si>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</si>
  <si>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</si>
  <si>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</si>
  <si>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</si>
  <si>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</si>
  <si>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</si>
  <si>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</si>
  <si>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</si>
  <si>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</si>
  <si>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</si>
  <si>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</si>
  <si>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</si>
  <si>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</si>
  <si>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</si>
  <si>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</si>
  <si>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</si>
  <si>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</si>
  <si>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</si>
  <si>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</si>
  <si>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</si>
  <si>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</si>
  <si>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</si>
  <si>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</si>
  <si>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</si>
  <si>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</si>
  <si>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</si>
  <si>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</si>
  <si>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</si>
  <si>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</si>
  <si>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</si>
  <si>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</si>
  <si>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</si>
  <si>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</si>
  <si>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</si>
  <si>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</si>
  <si>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</si>
  <si>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</si>
  <si>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</si>
  <si>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</si>
  <si>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</si>
  <si>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</si>
  <si>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</si>
  <si>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</si>
  <si>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</si>
  <si>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</si>
  <si>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</si>
  <si>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</si>
  <si>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</si>
  <si>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</si>
  <si>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</si>
  <si>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</si>
  <si>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</si>
  <si>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</si>
  <si>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</si>
  <si>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</si>
  <si>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</si>
  <si>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</si>
  <si>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</si>
  <si>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</si>
  <si>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</si>
  <si>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</si>
  <si>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</si>
  <si>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</si>
  <si>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</si>
  <si>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</si>
  <si>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</si>
  <si>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</si>
  <si>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</si>
  <si>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</si>
  <si>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</si>
  <si>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</si>
  <si>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</si>
  <si>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</si>
  <si>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</si>
  <si>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</si>
  <si>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</si>
  <si>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</si>
  <si>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</si>
  <si>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</si>
  <si>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</si>
  <si>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</si>
  <si>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</si>
  <si>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</si>
  <si>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</si>
  <si>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</si>
  <si>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</si>
  <si>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</si>
  <si>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</si>
  <si>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</si>
  <si>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</si>
  <si>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</si>
  <si>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</si>
  <si>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</si>
  <si>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</si>
  <si>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</si>
  <si>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</si>
  <si>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</si>
  <si>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</si>
  <si>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</si>
  <si>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</si>
  <si>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</si>
  <si>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</si>
  <si>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</si>
  <si>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</si>
  <si>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</si>
  <si>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</si>
  <si>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</si>
  <si>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</si>
  <si>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</si>
  <si>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</si>
  <si>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</si>
  <si>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</si>
  <si>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</si>
  <si>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</si>
  <si>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</si>
  <si>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</si>
  <si>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</si>
  <si>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</si>
  <si>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</si>
  <si>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</si>
  <si>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</si>
  <si>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</si>
  <si>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</si>
  <si>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</si>
  <si>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</si>
  <si>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</si>
  <si>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</si>
  <si>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</si>
  <si>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</si>
  <si>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</si>
  <si>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</si>
  <si>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</si>
  <si>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</si>
  <si>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</si>
  <si>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</si>
  <si>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</si>
  <si>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</si>
  <si>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</si>
  <si>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</si>
  <si>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</si>
  <si>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</si>
  <si>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</si>
  <si>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</si>
  <si>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</si>
  <si>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</si>
  <si>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</si>
  <si>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</si>
  <si>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</si>
  <si>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</si>
  <si>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</si>
  <si>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</si>
  <si>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</si>
  <si>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</si>
  <si>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</si>
  <si>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</si>
  <si>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</si>
  <si>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</si>
  <si>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</si>
  <si>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</si>
  <si>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</si>
  <si>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</si>
  <si>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</si>
  <si>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</si>
  <si>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</si>
  <si>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</si>
  <si>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</si>
  <si>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</si>
  <si>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</si>
  <si>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</si>
  <si>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</si>
  <si>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</si>
  <si>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</si>
  <si>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</si>
  <si>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</si>
  <si>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</si>
  <si>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</si>
  <si>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</si>
  <si>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</si>
  <si>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</si>
  <si>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</si>
  <si>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</si>
  <si>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</si>
  <si>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</si>
  <si>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</si>
  <si>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</si>
  <si>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</si>
  <si>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</si>
  <si>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</si>
  <si>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</si>
  <si>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</si>
  <si>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</si>
  <si>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</si>
  <si>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</si>
  <si>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</si>
  <si>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</si>
  <si>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</si>
  <si>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</si>
  <si>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</si>
  <si>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</si>
  <si>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</si>
  <si>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</si>
  <si>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</si>
  <si>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</si>
  <si>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</si>
  <si>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</si>
  <si>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</si>
  <si>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</si>
  <si>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</si>
  <si>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</si>
  <si>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</si>
  <si>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</si>
  <si>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</si>
  <si>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</si>
  <si>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</si>
  <si>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</si>
  <si>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</si>
  <si>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</si>
  <si>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</si>
  <si>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</si>
  <si>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</si>
  <si>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</si>
  <si>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</si>
  <si>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</si>
  <si>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</si>
  <si>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</si>
  <si>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</si>
  <si>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</si>
  <si>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</si>
  <si>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</si>
  <si>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</si>
  <si>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</si>
  <si>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</si>
  <si>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</si>
  <si>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</si>
  <si>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</si>
  <si>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</si>
  <si>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</si>
  <si>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</si>
  <si>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</si>
  <si>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</si>
  <si>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</si>
  <si>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</si>
  <si>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</si>
  <si>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</si>
  <si>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</si>
  <si>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</si>
  <si>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</si>
  <si>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</si>
  <si>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</si>
  <si>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</si>
  <si>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</si>
  <si>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</si>
  <si>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</si>
  <si>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</si>
  <si>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</si>
  <si>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</si>
  <si>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</si>
  <si>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</si>
  <si>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</si>
  <si>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</si>
  <si>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</si>
  <si>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</si>
  <si>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</si>
  <si>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</si>
  <si>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</si>
  <si>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</si>
  <si>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</si>
  <si>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</si>
  <si>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</si>
  <si>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</si>
  <si>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</si>
  <si>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</si>
  <si>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</si>
  <si>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</si>
  <si>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</si>
  <si>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</si>
  <si>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</si>
  <si>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</si>
  <si>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</si>
  <si>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</si>
  <si>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</si>
  <si>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</si>
  <si>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</si>
  <si>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</si>
  <si>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</si>
  <si>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</si>
  <si>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</si>
  <si>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</si>
  <si>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</si>
  <si>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</si>
  <si>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</si>
  <si>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</si>
  <si>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</si>
  <si>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</si>
  <si>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</si>
  <si>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</si>
  <si>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</si>
  <si>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</si>
  <si>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</si>
  <si>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</si>
  <si>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</si>
  <si>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</si>
  <si>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</si>
  <si>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</si>
  <si>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</si>
  <si>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</si>
  <si>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</si>
  <si>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</si>
  <si>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</si>
  <si>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</si>
  <si>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</si>
  <si>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</si>
  <si>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</si>
  <si>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</si>
  <si>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</si>
  <si>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</si>
  <si>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</si>
  <si>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</si>
  <si>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</si>
  <si>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</si>
  <si>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</si>
  <si>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</si>
  <si>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</si>
  <si>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</si>
  <si>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</si>
  <si>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</si>
  <si>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</si>
  <si>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</si>
  <si>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</si>
  <si>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</si>
  <si>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</si>
  <si>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</si>
  <si>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</si>
  <si>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</si>
  <si>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</si>
  <si>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</si>
  <si>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</si>
  <si>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</si>
  <si>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</si>
  <si>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</si>
  <si>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</si>
  <si>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</si>
  <si>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</si>
  <si>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</si>
  <si>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</si>
  <si>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</si>
  <si>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</si>
  <si>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</si>
  <si>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</si>
  <si>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</si>
  <si>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</si>
  <si>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</si>
  <si>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</si>
  <si>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</si>
  <si>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</si>
  <si>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</si>
  <si>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</si>
  <si>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</si>
  <si>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</si>
  <si>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</si>
  <si>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</si>
  <si>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</si>
  <si>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</si>
  <si>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</si>
  <si>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</si>
  <si>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</si>
  <si>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</si>
  <si>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</si>
  <si>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</si>
  <si>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</si>
  <si>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</si>
  <si>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</si>
  <si>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</si>
  <si>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</si>
  <si>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</si>
  <si>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</si>
  <si>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</si>
  <si>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</si>
  <si>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</si>
  <si>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</si>
  <si>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</si>
  <si>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</si>
  <si>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</si>
  <si>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</si>
  <si>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</si>
  <si>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</si>
  <si>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</si>
  <si>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</si>
  <si>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</si>
  <si>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</si>
  <si>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</si>
  <si>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</si>
  <si>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</si>
  <si>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</si>
  <si>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</si>
  <si>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</si>
  <si>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</si>
  <si>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</si>
  <si>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</si>
  <si>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</si>
  <si>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</si>
  <si>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</si>
  <si>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</si>
  <si>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</si>
  <si>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</si>
  <si>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</si>
  <si>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</si>
  <si>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</si>
  <si>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</si>
  <si>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</si>
  <si>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</si>
  <si>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</si>
  <si>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</si>
  <si>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</si>
  <si>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</si>
  <si>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</si>
  <si>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</si>
  <si>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</si>
  <si>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</si>
  <si>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</si>
  <si>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</si>
  <si>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</si>
  <si>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</si>
  <si>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</si>
  <si>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</si>
  <si>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</si>
  <si>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</si>
  <si>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</si>
  <si>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</si>
  <si>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</si>
  <si>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</si>
  <si>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</si>
  <si>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</si>
  <si>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</si>
  <si>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</si>
  <si>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</si>
  <si>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</si>
  <si>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</si>
  <si>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</si>
  <si>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</si>
  <si>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</si>
  <si>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</si>
  <si>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</si>
  <si>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</si>
  <si>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</si>
  <si>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</si>
  <si>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</si>
  <si>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</si>
  <si>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</si>
  <si>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</si>
  <si>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</si>
  <si>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</si>
  <si>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</si>
  <si>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</si>
  <si>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</si>
  <si>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</si>
  <si>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</si>
  <si>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</si>
  <si>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</si>
  <si>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</si>
  <si>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</si>
  <si>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</si>
  <si>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</si>
  <si>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</si>
  <si>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</si>
  <si>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</si>
  <si>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</si>
  <si>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</si>
  <si>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</si>
  <si>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</si>
  <si>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</si>
  <si>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</si>
  <si>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</si>
  <si>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</si>
  <si>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</si>
  <si>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</si>
  <si>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</si>
  <si>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</si>
  <si>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</si>
  <si>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</si>
  <si>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</si>
  <si>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</si>
  <si>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</si>
  <si>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</si>
  <si>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</si>
  <si>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</si>
  <si>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</si>
  <si>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</si>
  <si>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</si>
  <si>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</si>
  <si>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</si>
  <si>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</si>
  <si>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</si>
  <si>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</si>
  <si>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</si>
  <si>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</si>
  <si>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</si>
  <si>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</si>
  <si>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</si>
  <si>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</si>
  <si>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</si>
  <si>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</si>
  <si>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両立支援等助成金（介護離職防止支援コース）</t>
  </si>
  <si>
    <t>雇用環境・均等局</t>
  </si>
  <si>
    <t>職業生活両立課長
佐藤　俊</t>
  </si>
  <si>
    <t>平成２８年度</t>
  </si>
  <si>
    <t>職業生活両立課</t>
  </si>
  <si>
    <t>雇用保険法第62条第１項第５号</t>
  </si>
  <si>
    <t>雇用関係助成金支給要領
ニッポン一億総活躍プラン（平成28年6月2日閣議決定）
「働き方改革実行計画」（平成29年3月28日働き方改革実現会議決定）
「認知症施策推進大綱」（令和元年6月18日認知症施策推進関係閣僚会議決定）
「女性活躍加速のための重点方針2020」（令和2年7月1日すべての女性が輝く社会づくり本部決定）
「経済財政運営と改革の基本方針2020」（令和2年7月17日閣議決定）</t>
  </si>
  <si>
    <t>現在、年間約10万人の労働者が家族の介護や看護を理由として離職し、企業にとっても大きな損失となっている中で、企業の仕事と介護の両立に関する取組は進んでおらず、介護休業の取得等、企業における介護関係の制度の利用も少ない。
企業の中核を担う労働者等が家族の介護のために離職せざるを得ない状況を防ぐため、介護休業の取得等の制度の利用を促す。</t>
  </si>
  <si>
    <t>-</t>
  </si>
  <si>
    <t>雇用安定等給付金</t>
  </si>
  <si>
    <t>助成金を支給されたことにより労働者の継続就業を図ることができたとする事業主の割合90％以上</t>
  </si>
  <si>
    <t>助成金を支給されたことにより労働者の継続就業を図ることができたとする事業主の割合
（計算式）
助成金の支給から6ヶ月後の在職者数／助成金の支給対象労働者数</t>
  </si>
  <si>
    <t>助成金を受給した事業主を対象としたアンケート</t>
  </si>
  <si>
    <t>助成金支給件数</t>
  </si>
  <si>
    <t>件</t>
  </si>
  <si>
    <t>助成金の執行額(X)／助成件数(Y)　　　　　　</t>
    <phoneticPr fontId="5"/>
  </si>
  <si>
    <t>千円</t>
  </si>
  <si>
    <t>　　　X/Y</t>
    <phoneticPr fontId="5"/>
  </si>
  <si>
    <t>30,180/56</t>
  </si>
  <si>
    <t>66,990/176</t>
  </si>
  <si>
    <t>男女労働者の均等な機会と待遇の確保対策、女性の活躍推進、仕事と家庭の両立支援等を推進すること（Ⅳ-1）</t>
  </si>
  <si>
    <t>男女労働者の均等な機会と待遇の確保対策、女性の活躍推進、仕事と家庭の両立支援等を推進すること（Ⅳ-1-1）</t>
  </si>
  <si>
    <t>男性の育児休業取得率</t>
  </si>
  <si>
    <t>次世代認定マーク(くるみん)取得企業数</t>
  </si>
  <si>
    <t>社</t>
  </si>
  <si>
    <t>両立支援等助成金（出生時両立支援コース）</t>
  </si>
  <si>
    <t>両立支援等助成金（育児休業等支援コース）</t>
  </si>
  <si>
    <t>両立支援等助成金（再雇用者評価処遇コース）</t>
  </si>
  <si>
    <t>0631</t>
  </si>
  <si>
    <t>485</t>
  </si>
  <si>
    <t>○</t>
  </si>
  <si>
    <t>-</t>
    <phoneticPr fontId="5"/>
  </si>
  <si>
    <t>厚生労働省が策定した「介護離職を予防するための両立支援対応モデル」に基づく取組により仕事と介護の両立に資する職場環境を整備し、「介護支援プラン」の策定・導入により円滑な介護休業取得・職場復帰をした労働者や介護のための両立支援制度の利用者、家族を介護するために有給休暇（新型コロナウイルス感染症対応）の利用者が生じた中小企業事業主に対して助成金を支給する。
1　介護休業を合計14日以上取得し、復帰した場合
①取得時 28.5万円＜36万円＞
②復帰時 28.5万円＜36万円＞　①②とも1事業主1年度5人まで支給。
2　介護のための両立支援制度（所定外労働の制限、時差出勤、深夜業の制限、短時間勤務等）利用時　　28.5万円＜36万円＞　1事業主１年度5人まで支給。
※上記の＜＞内は、別途定める生産性要件を満たした場合の支給額
3　介護のための有給休暇（新型コロナウイルス感染症対応）の取得日数が5日以上10日未満　20万円
    介護のための有給休暇（新型コロナウイルス感染症対応）の取得日数が10日以上　35万円</t>
    <rPh sb="119" eb="121">
      <t>カゾク</t>
    </rPh>
    <rPh sb="122" eb="124">
      <t>カイゴ</t>
    </rPh>
    <rPh sb="129" eb="131">
      <t>ユウキュウ</t>
    </rPh>
    <rPh sb="131" eb="133">
      <t>キュウカ</t>
    </rPh>
    <rPh sb="134" eb="136">
      <t>シンガタ</t>
    </rPh>
    <rPh sb="143" eb="146">
      <t>カンセンショウ</t>
    </rPh>
    <rPh sb="146" eb="148">
      <t>タイオウ</t>
    </rPh>
    <rPh sb="150" eb="153">
      <t>リヨウシャ</t>
    </rPh>
    <rPh sb="367" eb="369">
      <t>カイゴ</t>
    </rPh>
    <rPh sb="373" eb="375">
      <t>ユウキュウ</t>
    </rPh>
    <rPh sb="375" eb="377">
      <t>キュウカ</t>
    </rPh>
    <rPh sb="378" eb="380">
      <t>シンガタ</t>
    </rPh>
    <rPh sb="387" eb="390">
      <t>カンセンショウ</t>
    </rPh>
    <rPh sb="390" eb="392">
      <t>タイオウ</t>
    </rPh>
    <rPh sb="394" eb="396">
      <t>シュトク</t>
    </rPh>
    <rPh sb="396" eb="398">
      <t>ニッスウ</t>
    </rPh>
    <rPh sb="400" eb="401">
      <t>ニチ</t>
    </rPh>
    <rPh sb="401" eb="403">
      <t>イジョウ</t>
    </rPh>
    <rPh sb="405" eb="406">
      <t>ニチ</t>
    </rPh>
    <rPh sb="406" eb="408">
      <t>ミマン</t>
    </rPh>
    <rPh sb="411" eb="413">
      <t>マンエン</t>
    </rPh>
    <phoneticPr fontId="5"/>
  </si>
  <si>
    <t>仕事と介護を両立しやすい職場環境整備に取り組む事業主を支援し、介護休業を取得しやすくすることにより、介護離職の防止を図り、仕事と家庭の両立支援の推進に寄与する。</t>
    <phoneticPr fontId="5"/>
  </si>
  <si>
    <t>毎年多くの労働者が家族の介護や看護を理由として離職している一方で、企業の仕事と介護の両立に関する取組は進んでおらず、介護休業の取得等、企業における介護関係の制度の利用も少ない。そうした状況の中で、労働者の仕事と介護の両立に関する取組を行った事業主を支援するという本事業の目的は国民や社会のニーズを反映している。</t>
    <phoneticPr fontId="5"/>
  </si>
  <si>
    <t>支給対象者が雇用保険適用事業主であり、雇用保険制度を運用している国（労働局）が実施すべき事業である。</t>
    <phoneticPr fontId="5"/>
  </si>
  <si>
    <t>政府の「介護離職ゼロ」に向けた取り組みの一環として優先度の高い事業である。</t>
  </si>
  <si>
    <t>本事業は、事業主から徴収した雇用保険料を財源に、労働者の仕事と介護の両立を容易にし、労働者の雇用の安定に資するため、事業主に支給するものであるため、受益者との負担関係は妥当である。</t>
  </si>
  <si>
    <t>本助成金の支給額は、支給要件として設定している事業主の取組内容に応じた適切な金額を設定している。</t>
  </si>
  <si>
    <t>本事業は、事業主に支給する助成金のみで構成されており、必要最低限のものとなっている。</t>
  </si>
  <si>
    <t>本事業は、仕事と子育て等の両立支援に資する事業として、両立支援等助成金における各コースと併せて行っているものである。</t>
    <rPh sb="0" eb="1">
      <t>ホン</t>
    </rPh>
    <rPh sb="1" eb="3">
      <t>ジギョウ</t>
    </rPh>
    <rPh sb="5" eb="7">
      <t>シゴト</t>
    </rPh>
    <rPh sb="8" eb="10">
      <t>コソダ</t>
    </rPh>
    <rPh sb="11" eb="12">
      <t>トウ</t>
    </rPh>
    <rPh sb="13" eb="15">
      <t>リョウリツ</t>
    </rPh>
    <rPh sb="15" eb="17">
      <t>シエン</t>
    </rPh>
    <rPh sb="18" eb="19">
      <t>シ</t>
    </rPh>
    <rPh sb="21" eb="23">
      <t>ジギョウ</t>
    </rPh>
    <rPh sb="27" eb="31">
      <t>リョウリツシエン</t>
    </rPh>
    <rPh sb="31" eb="32">
      <t>トウ</t>
    </rPh>
    <rPh sb="32" eb="35">
      <t>ジョセイキン</t>
    </rPh>
    <rPh sb="39" eb="40">
      <t>カク</t>
    </rPh>
    <rPh sb="44" eb="45">
      <t>アワ</t>
    </rPh>
    <rPh sb="47" eb="48">
      <t>オコナ</t>
    </rPh>
    <phoneticPr fontId="5"/>
  </si>
  <si>
    <t>‐</t>
  </si>
  <si>
    <t>-</t>
    <phoneticPr fontId="5"/>
  </si>
  <si>
    <t>厚労</t>
  </si>
  <si>
    <t>265,447/176</t>
    <phoneticPr fontId="5"/>
  </si>
  <si>
    <t>-</t>
    <phoneticPr fontId="5"/>
  </si>
  <si>
    <t>点検対象外</t>
    <rPh sb="0" eb="5">
      <t>テンケンタイショウガイ</t>
    </rPh>
    <phoneticPr fontId="5"/>
  </si>
  <si>
    <t>助成金を支給されたことにより労働者の継続就業を図ることができたとする事業主割合90％以上を成果目標として設定しているところ、令和2年度においては90.1％の成果実績であり、成果実績は成果目標に見合ったものといえる。</t>
    <rPh sb="62" eb="64">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</si>
</sst>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66675</xdr:colOff>
      <xdr:row>18</xdr:row>
      <xdr:rowOff>47626</xdr:rowOff>
    </xdr:from>
    <xdr:to>
      <xdr:col>34</xdr:col>
      <xdr:colOff>76200</xdr:colOff>
      <xdr:row>18</xdr:row>
      <xdr:rowOff>276225</xdr:rowOff>
    </xdr:to>
    <xdr:sp macro="" textlink="">
      <xdr:nvSpPr>
        <xdr:cNvPr id="2" name="正方形/長方形 1"/>
        <xdr:cNvSpPr/>
      </xdr:nvSpPr>
      <xdr:spPr>
        <a:xfrm>
          <a:off x="6067425" y="9582151"/>
          <a:ext cx="809625" cy="22859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38101</xdr:colOff>
      <xdr:row>100</xdr:row>
      <xdr:rowOff>38100</xdr:rowOff>
    </xdr:from>
    <xdr:to>
      <xdr:col>41</xdr:col>
      <xdr:colOff>161926</xdr:colOff>
      <xdr:row>100</xdr:row>
      <xdr:rowOff>266700</xdr:rowOff>
    </xdr:to>
    <xdr:sp macro="" textlink="">
      <xdr:nvSpPr>
        <xdr:cNvPr id="4" name="正方形/長方形 3"/>
        <xdr:cNvSpPr/>
      </xdr:nvSpPr>
      <xdr:spPr>
        <a:xfrm>
          <a:off x="7639051" y="15335250"/>
          <a:ext cx="723900" cy="2286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85725</xdr:colOff>
      <xdr:row>115</xdr:row>
      <xdr:rowOff>66675</xdr:rowOff>
    </xdr:from>
    <xdr:to>
      <xdr:col>41</xdr:col>
      <xdr:colOff>123825</xdr:colOff>
      <xdr:row>116</xdr:row>
      <xdr:rowOff>476250</xdr:rowOff>
    </xdr:to>
    <xdr:sp macro="" textlink="">
      <xdr:nvSpPr>
        <xdr:cNvPr id="5" name="正方形/長方形 4"/>
        <xdr:cNvSpPr/>
      </xdr:nvSpPr>
      <xdr:spPr>
        <a:xfrm>
          <a:off x="7686675" y="16249650"/>
          <a:ext cx="638175" cy="7048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28575</xdr:colOff>
      <xdr:row>133</xdr:row>
      <xdr:rowOff>123825</xdr:rowOff>
    </xdr:from>
    <xdr:to>
      <xdr:col>41</xdr:col>
      <xdr:colOff>152400</xdr:colOff>
      <xdr:row>133</xdr:row>
      <xdr:rowOff>352425</xdr:rowOff>
    </xdr:to>
    <xdr:sp macro="" textlink="">
      <xdr:nvSpPr>
        <xdr:cNvPr id="6" name="正方形/長方形 5"/>
        <xdr:cNvSpPr/>
      </xdr:nvSpPr>
      <xdr:spPr>
        <a:xfrm>
          <a:off x="7629525" y="18811875"/>
          <a:ext cx="723900" cy="2286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33</xdr:col>
      <xdr:colOff>133350</xdr:colOff>
      <xdr:row>711</xdr:row>
      <xdr:rowOff>171450</xdr:rowOff>
    </xdr:from>
    <xdr:to>
      <xdr:col>37</xdr:col>
      <xdr:colOff>57150</xdr:colOff>
      <xdr:row>711</xdr:row>
      <xdr:rowOff>400050</xdr:rowOff>
    </xdr:to>
    <xdr:sp macro="" textlink="">
      <xdr:nvSpPr>
        <xdr:cNvPr id="7" name="正方形/長方形 6"/>
        <xdr:cNvSpPr/>
      </xdr:nvSpPr>
      <xdr:spPr>
        <a:xfrm>
          <a:off x="6734175" y="31956375"/>
          <a:ext cx="723900" cy="2286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33</xdr:col>
      <xdr:colOff>123825</xdr:colOff>
      <xdr:row>716</xdr:row>
      <xdr:rowOff>38100</xdr:rowOff>
    </xdr:from>
    <xdr:to>
      <xdr:col>37</xdr:col>
      <xdr:colOff>47625</xdr:colOff>
      <xdr:row>716</xdr:row>
      <xdr:rowOff>266700</xdr:rowOff>
    </xdr:to>
    <xdr:sp macro="" textlink="">
      <xdr:nvSpPr>
        <xdr:cNvPr id="8" name="正方形/長方形 7"/>
        <xdr:cNvSpPr/>
      </xdr:nvSpPr>
      <xdr:spPr>
        <a:xfrm>
          <a:off x="6724650" y="34442400"/>
          <a:ext cx="723900" cy="2286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xdr:col>
      <xdr:colOff>142875</xdr:colOff>
      <xdr:row>844</xdr:row>
      <xdr:rowOff>85725</xdr:rowOff>
    </xdr:from>
    <xdr:to>
      <xdr:col>7</xdr:col>
      <xdr:colOff>66675</xdr:colOff>
      <xdr:row>844</xdr:row>
      <xdr:rowOff>314325</xdr:rowOff>
    </xdr:to>
    <xdr:sp macro="" textlink="">
      <xdr:nvSpPr>
        <xdr:cNvPr id="9" name="正方形/長方形 8"/>
        <xdr:cNvSpPr/>
      </xdr:nvSpPr>
      <xdr:spPr>
        <a:xfrm>
          <a:off x="742950" y="78590775"/>
          <a:ext cx="723900" cy="2286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16</xdr:col>
      <xdr:colOff>24646</xdr:colOff>
      <xdr:row>749</xdr:row>
      <xdr:rowOff>42522</xdr:rowOff>
    </xdr:from>
    <xdr:to>
      <xdr:col>37</xdr:col>
      <xdr:colOff>77606</xdr:colOff>
      <xdr:row>750</xdr:row>
      <xdr:rowOff>243686</xdr:rowOff>
    </xdr:to>
    <xdr:sp macro="" textlink="">
      <xdr:nvSpPr>
        <xdr:cNvPr id="10" name="正方形/長方形 9">
          <a:extLst>
            <a:ext uri="{FF2B5EF4-FFF2-40B4-BE49-F238E27FC236}">
              <a16:creationId xmlns:a16="http://schemas.microsoft.com/office/drawing/2014/main" id="{00000000-0008-0000-0000-00001E000000}"/>
            </a:ext>
          </a:extLst>
        </xdr:cNvPr>
        <xdr:cNvSpPr/>
      </xdr:nvSpPr>
      <xdr:spPr bwMode="auto">
        <a:xfrm>
          <a:off x="3263146" y="46119710"/>
          <a:ext cx="4303491" cy="55835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130968</xdr:colOff>
      <xdr:row>750</xdr:row>
      <xdr:rowOff>321469</xdr:rowOff>
    </xdr:from>
    <xdr:to>
      <xdr:col>26</xdr:col>
      <xdr:colOff>130969</xdr:colOff>
      <xdr:row>752</xdr:row>
      <xdr:rowOff>95250</xdr:rowOff>
    </xdr:to>
    <xdr:cxnSp macro="">
      <xdr:nvCxnSpPr>
        <xdr:cNvPr id="11" name="直線矢印コネクタ 10">
          <a:extLst>
            <a:ext uri="{FF2B5EF4-FFF2-40B4-BE49-F238E27FC236}">
              <a16:creationId xmlns:a16="http://schemas.microsoft.com/office/drawing/2014/main" id="{00000000-0008-0000-0000-00001F000000}"/>
            </a:ext>
          </a:extLst>
        </xdr:cNvPr>
        <xdr:cNvCxnSpPr/>
      </xdr:nvCxnSpPr>
      <xdr:spPr bwMode="auto">
        <a:xfrm flipH="1">
          <a:off x="5393531" y="46755844"/>
          <a:ext cx="1" cy="48815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16</xdr:col>
      <xdr:colOff>40820</xdr:colOff>
      <xdr:row>752</xdr:row>
      <xdr:rowOff>142876</xdr:rowOff>
    </xdr:from>
    <xdr:to>
      <xdr:col>37</xdr:col>
      <xdr:colOff>93780</xdr:colOff>
      <xdr:row>754</xdr:row>
      <xdr:rowOff>19673</xdr:rowOff>
    </xdr:to>
    <xdr:sp macro="" textlink="">
      <xdr:nvSpPr>
        <xdr:cNvPr id="12" name="正方形/長方形 11">
          <a:extLst>
            <a:ext uri="{FF2B5EF4-FFF2-40B4-BE49-F238E27FC236}">
              <a16:creationId xmlns:a16="http://schemas.microsoft.com/office/drawing/2014/main" id="{00000000-0008-0000-0000-000020000000}"/>
            </a:ext>
          </a:extLst>
        </xdr:cNvPr>
        <xdr:cNvSpPr/>
      </xdr:nvSpPr>
      <xdr:spPr bwMode="auto">
        <a:xfrm>
          <a:off x="3279320" y="47291626"/>
          <a:ext cx="4303491" cy="59117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Ａ．事業主　（●●件）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136073</xdr:colOff>
      <xdr:row>749</xdr:row>
      <xdr:rowOff>231324</xdr:rowOff>
    </xdr:from>
    <xdr:to>
      <xdr:col>49</xdr:col>
      <xdr:colOff>190500</xdr:colOff>
      <xdr:row>750</xdr:row>
      <xdr:rowOff>136072</xdr:rowOff>
    </xdr:to>
    <xdr:sp macro="" textlink="">
      <xdr:nvSpPr>
        <xdr:cNvPr id="13" name="大かっこ 12"/>
        <xdr:cNvSpPr/>
      </xdr:nvSpPr>
      <xdr:spPr>
        <a:xfrm>
          <a:off x="7737023" y="46513299"/>
          <a:ext cx="2254702" cy="2571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支給要領等の作成、審査</a:t>
          </a:r>
        </a:p>
      </xdr:txBody>
    </xdr:sp>
    <xdr:clientData/>
  </xdr:twoCellAnchor>
  <xdr:twoCellAnchor>
    <xdr:from>
      <xdr:col>38</xdr:col>
      <xdr:colOff>95250</xdr:colOff>
      <xdr:row>752</xdr:row>
      <xdr:rowOff>190500</xdr:rowOff>
    </xdr:from>
    <xdr:to>
      <xdr:col>49</xdr:col>
      <xdr:colOff>217714</xdr:colOff>
      <xdr:row>754</xdr:row>
      <xdr:rowOff>54429</xdr:rowOff>
    </xdr:to>
    <xdr:sp macro="" textlink="">
      <xdr:nvSpPr>
        <xdr:cNvPr id="14" name="大かっこ 13"/>
        <xdr:cNvSpPr/>
      </xdr:nvSpPr>
      <xdr:spPr>
        <a:xfrm>
          <a:off x="7696200" y="47529750"/>
          <a:ext cx="2322739" cy="5687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労働者の仕事と介護の両立のための環境整備</a:t>
          </a:r>
        </a:p>
      </xdr:txBody>
    </xdr:sp>
    <xdr:clientData/>
  </xdr:twoCellAnchor>
  <xdr:twoCellAnchor>
    <xdr:from>
      <xdr:col>26</xdr:col>
      <xdr:colOff>74837</xdr:colOff>
      <xdr:row>750</xdr:row>
      <xdr:rowOff>328273</xdr:rowOff>
    </xdr:from>
    <xdr:to>
      <xdr:col>30</xdr:col>
      <xdr:colOff>74838</xdr:colOff>
      <xdr:row>752</xdr:row>
      <xdr:rowOff>52728</xdr:rowOff>
    </xdr:to>
    <xdr:sp macro="" textlink="">
      <xdr:nvSpPr>
        <xdr:cNvPr id="15" name="正方形/長方形 14"/>
        <xdr:cNvSpPr/>
      </xdr:nvSpPr>
      <xdr:spPr>
        <a:xfrm>
          <a:off x="5337400" y="46762648"/>
          <a:ext cx="809626" cy="4388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助成</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8</xdr:col>
      <xdr:colOff>190500</xdr:colOff>
      <xdr:row>749</xdr:row>
      <xdr:rowOff>40822</xdr:rowOff>
    </xdr:from>
    <xdr:to>
      <xdr:col>12</xdr:col>
      <xdr:colOff>136071</xdr:colOff>
      <xdr:row>750</xdr:row>
      <xdr:rowOff>149680</xdr:rowOff>
    </xdr:to>
    <xdr:sp macro="" textlink="">
      <xdr:nvSpPr>
        <xdr:cNvPr id="16" name="正方形/長方形 15"/>
        <xdr:cNvSpPr/>
      </xdr:nvSpPr>
      <xdr:spPr>
        <a:xfrm>
          <a:off x="1790700" y="46322797"/>
          <a:ext cx="745671" cy="46128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6</xdr:col>
      <xdr:colOff>161925</xdr:colOff>
      <xdr:row>788</xdr:row>
      <xdr:rowOff>28575</xdr:rowOff>
    </xdr:from>
    <xdr:to>
      <xdr:col>10</xdr:col>
      <xdr:colOff>107496</xdr:colOff>
      <xdr:row>788</xdr:row>
      <xdr:rowOff>304800</xdr:rowOff>
    </xdr:to>
    <xdr:sp macro="" textlink="">
      <xdr:nvSpPr>
        <xdr:cNvPr id="17" name="正方形/長方形 16"/>
        <xdr:cNvSpPr/>
      </xdr:nvSpPr>
      <xdr:spPr>
        <a:xfrm>
          <a:off x="1362075" y="50225325"/>
          <a:ext cx="745671" cy="2762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6</xdr:col>
      <xdr:colOff>154781</xdr:colOff>
      <xdr:row>725</xdr:row>
      <xdr:rowOff>297656</xdr:rowOff>
    </xdr:from>
    <xdr:to>
      <xdr:col>10</xdr:col>
      <xdr:colOff>78581</xdr:colOff>
      <xdr:row>725</xdr:row>
      <xdr:rowOff>526256</xdr:rowOff>
    </xdr:to>
    <xdr:sp macro="" textlink="">
      <xdr:nvSpPr>
        <xdr:cNvPr id="32" name="正方形/長方形 31"/>
        <xdr:cNvSpPr/>
      </xdr:nvSpPr>
      <xdr:spPr>
        <a:xfrm>
          <a:off x="1369219" y="37445156"/>
          <a:ext cx="733425" cy="2286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6</xdr:col>
      <xdr:colOff>190500</xdr:colOff>
      <xdr:row>726</xdr:row>
      <xdr:rowOff>285750</xdr:rowOff>
    </xdr:from>
    <xdr:to>
      <xdr:col>10</xdr:col>
      <xdr:colOff>114300</xdr:colOff>
      <xdr:row>726</xdr:row>
      <xdr:rowOff>514350</xdr:rowOff>
    </xdr:to>
    <xdr:sp macro="" textlink="">
      <xdr:nvSpPr>
        <xdr:cNvPr id="33" name="正方形/長方形 32"/>
        <xdr:cNvSpPr/>
      </xdr:nvSpPr>
      <xdr:spPr>
        <a:xfrm>
          <a:off x="1404938" y="38290500"/>
          <a:ext cx="733425" cy="2286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G727" sqref="G727:AX72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755</v>
      </c>
      <c r="AK2" s="940"/>
      <c r="AL2" s="940"/>
      <c r="AM2" s="940"/>
      <c r="AN2" s="98" t="s">
        <v>407</v>
      </c>
      <c r="AO2" s="940">
        <v>20</v>
      </c>
      <c r="AP2" s="940"/>
      <c r="AQ2" s="940"/>
      <c r="AR2" s="99" t="s">
        <v>710</v>
      </c>
      <c r="AS2" s="946">
        <v>549</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715</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労働保険特別会計雇用勘定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172.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高齢社会対策、男女共同参画</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141" customHeight="1" x14ac:dyDescent="0.15">
      <c r="A10" s="658" t="s">
        <v>30</v>
      </c>
      <c r="B10" s="659"/>
      <c r="C10" s="659"/>
      <c r="D10" s="659"/>
      <c r="E10" s="659"/>
      <c r="F10" s="659"/>
      <c r="G10" s="752" t="s">
        <v>744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643</v>
      </c>
      <c r="Q13" s="656"/>
      <c r="R13" s="656"/>
      <c r="S13" s="656"/>
      <c r="T13" s="656"/>
      <c r="U13" s="656"/>
      <c r="V13" s="657"/>
      <c r="W13" s="655">
        <v>350</v>
      </c>
      <c r="X13" s="656"/>
      <c r="Y13" s="656"/>
      <c r="Z13" s="656"/>
      <c r="AA13" s="656"/>
      <c r="AB13" s="656"/>
      <c r="AC13" s="657"/>
      <c r="AD13" s="655">
        <v>382</v>
      </c>
      <c r="AE13" s="656"/>
      <c r="AF13" s="656"/>
      <c r="AG13" s="656"/>
      <c r="AH13" s="656"/>
      <c r="AI13" s="656"/>
      <c r="AJ13" s="657"/>
      <c r="AK13" s="655">
        <v>265</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720</v>
      </c>
      <c r="Q14" s="656"/>
      <c r="R14" s="656"/>
      <c r="S14" s="656"/>
      <c r="T14" s="656"/>
      <c r="U14" s="656"/>
      <c r="V14" s="657"/>
      <c r="W14" s="655" t="s">
        <v>720</v>
      </c>
      <c r="X14" s="656"/>
      <c r="Y14" s="656"/>
      <c r="Z14" s="656"/>
      <c r="AA14" s="656"/>
      <c r="AB14" s="656"/>
      <c r="AC14" s="657"/>
      <c r="AD14" s="655" t="s">
        <v>720</v>
      </c>
      <c r="AE14" s="656"/>
      <c r="AF14" s="656"/>
      <c r="AG14" s="656"/>
      <c r="AH14" s="656"/>
      <c r="AI14" s="656"/>
      <c r="AJ14" s="657"/>
      <c r="AK14" s="655" t="s">
        <v>743</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720</v>
      </c>
      <c r="Q15" s="656"/>
      <c r="R15" s="656"/>
      <c r="S15" s="656"/>
      <c r="T15" s="656"/>
      <c r="U15" s="656"/>
      <c r="V15" s="657"/>
      <c r="W15" s="655" t="s">
        <v>720</v>
      </c>
      <c r="X15" s="656"/>
      <c r="Y15" s="656"/>
      <c r="Z15" s="656"/>
      <c r="AA15" s="656"/>
      <c r="AB15" s="656"/>
      <c r="AC15" s="657"/>
      <c r="AD15" s="655" t="s">
        <v>720</v>
      </c>
      <c r="AE15" s="656"/>
      <c r="AF15" s="656"/>
      <c r="AG15" s="656"/>
      <c r="AH15" s="656"/>
      <c r="AI15" s="656"/>
      <c r="AJ15" s="657"/>
      <c r="AK15" s="655" t="s">
        <v>743</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720</v>
      </c>
      <c r="Q16" s="656"/>
      <c r="R16" s="656"/>
      <c r="S16" s="656"/>
      <c r="T16" s="656"/>
      <c r="U16" s="656"/>
      <c r="V16" s="657"/>
      <c r="W16" s="655" t="s">
        <v>720</v>
      </c>
      <c r="X16" s="656"/>
      <c r="Y16" s="656"/>
      <c r="Z16" s="656"/>
      <c r="AA16" s="656"/>
      <c r="AB16" s="656"/>
      <c r="AC16" s="657"/>
      <c r="AD16" s="655" t="s">
        <v>720</v>
      </c>
      <c r="AE16" s="656"/>
      <c r="AF16" s="656"/>
      <c r="AG16" s="656"/>
      <c r="AH16" s="656"/>
      <c r="AI16" s="656"/>
      <c r="AJ16" s="657"/>
      <c r="AK16" s="655" t="s">
        <v>743</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720</v>
      </c>
      <c r="Q17" s="656"/>
      <c r="R17" s="656"/>
      <c r="S17" s="656"/>
      <c r="T17" s="656"/>
      <c r="U17" s="656"/>
      <c r="V17" s="657"/>
      <c r="W17" s="655" t="s">
        <v>720</v>
      </c>
      <c r="X17" s="656"/>
      <c r="Y17" s="656"/>
      <c r="Z17" s="656"/>
      <c r="AA17" s="656"/>
      <c r="AB17" s="656"/>
      <c r="AC17" s="657"/>
      <c r="AD17" s="655">
        <v>-108</v>
      </c>
      <c r="AE17" s="656"/>
      <c r="AF17" s="656"/>
      <c r="AG17" s="656"/>
      <c r="AH17" s="656"/>
      <c r="AI17" s="656"/>
      <c r="AJ17" s="657"/>
      <c r="AK17" s="655" t="s">
        <v>743</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643</v>
      </c>
      <c r="Q18" s="874"/>
      <c r="R18" s="874"/>
      <c r="S18" s="874"/>
      <c r="T18" s="874"/>
      <c r="U18" s="874"/>
      <c r="V18" s="875"/>
      <c r="W18" s="873">
        <f>SUM(W13:AC17)</f>
        <v>350</v>
      </c>
      <c r="X18" s="874"/>
      <c r="Y18" s="874"/>
      <c r="Z18" s="874"/>
      <c r="AA18" s="874"/>
      <c r="AB18" s="874"/>
      <c r="AC18" s="875"/>
      <c r="AD18" s="873">
        <f>SUM(AD13:AJ17)</f>
        <v>274</v>
      </c>
      <c r="AE18" s="874"/>
      <c r="AF18" s="874"/>
      <c r="AG18" s="874"/>
      <c r="AH18" s="874"/>
      <c r="AI18" s="874"/>
      <c r="AJ18" s="875"/>
      <c r="AK18" s="873">
        <f>SUM(AK13:AQ17)</f>
        <v>265</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30</v>
      </c>
      <c r="Q19" s="656"/>
      <c r="R19" s="656"/>
      <c r="S19" s="656"/>
      <c r="T19" s="656"/>
      <c r="U19" s="656"/>
      <c r="V19" s="657"/>
      <c r="W19" s="655">
        <v>67</v>
      </c>
      <c r="X19" s="656"/>
      <c r="Y19" s="656"/>
      <c r="Z19" s="656"/>
      <c r="AA19" s="656"/>
      <c r="AB19" s="656"/>
      <c r="AC19" s="657"/>
      <c r="AD19" s="655"/>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4.6656298600311043E-2</v>
      </c>
      <c r="Q20" s="316"/>
      <c r="R20" s="316"/>
      <c r="S20" s="316"/>
      <c r="T20" s="316"/>
      <c r="U20" s="316"/>
      <c r="V20" s="316"/>
      <c r="W20" s="316">
        <f t="shared" ref="W20" si="0">IF(W18=0, "-", SUM(W19)/W18)</f>
        <v>0.19142857142857142</v>
      </c>
      <c r="X20" s="316"/>
      <c r="Y20" s="316"/>
      <c r="Z20" s="316"/>
      <c r="AA20" s="316"/>
      <c r="AB20" s="316"/>
      <c r="AC20" s="316"/>
      <c r="AD20" s="316">
        <f t="shared" ref="AD20" si="1">IF(AD18=0, "-", SUM(AD19)/AD18)</f>
        <v>0</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4.6656298600311043E-2</v>
      </c>
      <c r="Q21" s="316"/>
      <c r="R21" s="316"/>
      <c r="S21" s="316"/>
      <c r="T21" s="316"/>
      <c r="U21" s="316"/>
      <c r="V21" s="316"/>
      <c r="W21" s="316">
        <f t="shared" ref="W21" si="2">IF(W19=0, "-", SUM(W19)/SUM(W13,W14))</f>
        <v>0.19142857142857142</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721</v>
      </c>
      <c r="H23" s="966"/>
      <c r="I23" s="966"/>
      <c r="J23" s="966"/>
      <c r="K23" s="966"/>
      <c r="L23" s="966"/>
      <c r="M23" s="966"/>
      <c r="N23" s="966"/>
      <c r="O23" s="967"/>
      <c r="P23" s="915">
        <v>265</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265</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720</v>
      </c>
      <c r="AR31" s="201"/>
      <c r="AS31" s="136" t="s">
        <v>233</v>
      </c>
      <c r="AT31" s="137"/>
      <c r="AU31" s="200">
        <v>3</v>
      </c>
      <c r="AV31" s="200"/>
      <c r="AW31" s="392" t="s">
        <v>179</v>
      </c>
      <c r="AX31" s="393"/>
    </row>
    <row r="32" spans="1:50" ht="45.75" customHeight="1" x14ac:dyDescent="0.15">
      <c r="A32" s="397"/>
      <c r="B32" s="395"/>
      <c r="C32" s="395"/>
      <c r="D32" s="395"/>
      <c r="E32" s="395"/>
      <c r="F32" s="396"/>
      <c r="G32" s="563" t="s">
        <v>722</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372</v>
      </c>
      <c r="AC32" s="460"/>
      <c r="AD32" s="460"/>
      <c r="AE32" s="218">
        <v>93.8</v>
      </c>
      <c r="AF32" s="219"/>
      <c r="AG32" s="219"/>
      <c r="AH32" s="219"/>
      <c r="AI32" s="218">
        <v>93</v>
      </c>
      <c r="AJ32" s="219"/>
      <c r="AK32" s="219"/>
      <c r="AL32" s="219"/>
      <c r="AM32" s="218">
        <v>90</v>
      </c>
      <c r="AN32" s="219"/>
      <c r="AO32" s="219"/>
      <c r="AP32" s="219"/>
      <c r="AQ32" s="336" t="s">
        <v>720</v>
      </c>
      <c r="AR32" s="208"/>
      <c r="AS32" s="208"/>
      <c r="AT32" s="337"/>
      <c r="AU32" s="219" t="s">
        <v>720</v>
      </c>
      <c r="AV32" s="219"/>
      <c r="AW32" s="219"/>
      <c r="AX32" s="221"/>
    </row>
    <row r="33" spans="1:51" ht="45.7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372</v>
      </c>
      <c r="AC33" s="522"/>
      <c r="AD33" s="522"/>
      <c r="AE33" s="218">
        <v>90</v>
      </c>
      <c r="AF33" s="219"/>
      <c r="AG33" s="219"/>
      <c r="AH33" s="219"/>
      <c r="AI33" s="218">
        <v>90</v>
      </c>
      <c r="AJ33" s="219"/>
      <c r="AK33" s="219"/>
      <c r="AL33" s="219"/>
      <c r="AM33" s="218">
        <v>90</v>
      </c>
      <c r="AN33" s="219"/>
      <c r="AO33" s="219"/>
      <c r="AP33" s="219"/>
      <c r="AQ33" s="336" t="s">
        <v>720</v>
      </c>
      <c r="AR33" s="208"/>
      <c r="AS33" s="208"/>
      <c r="AT33" s="337"/>
      <c r="AU33" s="219">
        <v>90</v>
      </c>
      <c r="AV33" s="219"/>
      <c r="AW33" s="219"/>
      <c r="AX33" s="221"/>
    </row>
    <row r="34" spans="1:51" ht="45.7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104</v>
      </c>
      <c r="AF34" s="219"/>
      <c r="AG34" s="219"/>
      <c r="AH34" s="219"/>
      <c r="AI34" s="218">
        <v>103</v>
      </c>
      <c r="AJ34" s="219"/>
      <c r="AK34" s="219"/>
      <c r="AL34" s="219"/>
      <c r="AM34" s="218">
        <v>100</v>
      </c>
      <c r="AN34" s="219"/>
      <c r="AO34" s="219"/>
      <c r="AP34" s="219"/>
      <c r="AQ34" s="336" t="s">
        <v>720</v>
      </c>
      <c r="AR34" s="208"/>
      <c r="AS34" s="208"/>
      <c r="AT34" s="337"/>
      <c r="AU34" s="219" t="s">
        <v>720</v>
      </c>
      <c r="AV34" s="219"/>
      <c r="AW34" s="219"/>
      <c r="AX34" s="221"/>
    </row>
    <row r="35" spans="1:51" ht="23.25" customHeight="1" x14ac:dyDescent="0.15">
      <c r="A35" s="228" t="s">
        <v>381</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v>56</v>
      </c>
      <c r="AF101" s="282"/>
      <c r="AG101" s="282"/>
      <c r="AH101" s="282"/>
      <c r="AI101" s="282">
        <v>176</v>
      </c>
      <c r="AJ101" s="282"/>
      <c r="AK101" s="282"/>
      <c r="AL101" s="282"/>
      <c r="AM101" s="282"/>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v>2142</v>
      </c>
      <c r="AF102" s="282"/>
      <c r="AG102" s="282"/>
      <c r="AH102" s="282"/>
      <c r="AI102" s="282">
        <v>1167</v>
      </c>
      <c r="AJ102" s="282"/>
      <c r="AK102" s="282"/>
      <c r="AL102" s="282"/>
      <c r="AM102" s="282">
        <v>1289</v>
      </c>
      <c r="AN102" s="282"/>
      <c r="AO102" s="282"/>
      <c r="AP102" s="282"/>
      <c r="AQ102" s="282">
        <v>176</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v>539</v>
      </c>
      <c r="AF116" s="282"/>
      <c r="AG116" s="282"/>
      <c r="AH116" s="282"/>
      <c r="AI116" s="282">
        <v>381</v>
      </c>
      <c r="AJ116" s="282"/>
      <c r="AK116" s="282"/>
      <c r="AL116" s="282"/>
      <c r="AM116" s="282"/>
      <c r="AN116" s="282"/>
      <c r="AO116" s="282"/>
      <c r="AP116" s="282"/>
      <c r="AQ116" s="218">
        <v>1508</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730</v>
      </c>
      <c r="AF117" s="550"/>
      <c r="AG117" s="550"/>
      <c r="AH117" s="550"/>
      <c r="AI117" s="550" t="s">
        <v>731</v>
      </c>
      <c r="AJ117" s="550"/>
      <c r="AK117" s="550"/>
      <c r="AL117" s="550"/>
      <c r="AM117" s="550"/>
      <c r="AN117" s="550"/>
      <c r="AO117" s="550"/>
      <c r="AP117" s="550"/>
      <c r="AQ117" s="550" t="s">
        <v>756</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2</v>
      </c>
      <c r="AR133" s="200"/>
      <c r="AS133" s="136" t="s">
        <v>233</v>
      </c>
      <c r="AT133" s="137"/>
      <c r="AU133" s="201">
        <v>7</v>
      </c>
      <c r="AV133" s="201"/>
      <c r="AW133" s="136" t="s">
        <v>179</v>
      </c>
      <c r="AX133" s="196"/>
      <c r="AY133">
        <f>$AY$132</f>
        <v>1</v>
      </c>
    </row>
    <row r="134" spans="1:51" ht="39.75" customHeight="1" x14ac:dyDescent="0.15">
      <c r="A134" s="190"/>
      <c r="B134" s="187"/>
      <c r="C134" s="181"/>
      <c r="D134" s="187"/>
      <c r="E134" s="181"/>
      <c r="F134" s="182"/>
      <c r="G134" s="107" t="s">
        <v>734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372</v>
      </c>
      <c r="AC134" s="206"/>
      <c r="AD134" s="206"/>
      <c r="AE134" s="207">
        <v>6.2</v>
      </c>
      <c r="AF134" s="208"/>
      <c r="AG134" s="208"/>
      <c r="AH134" s="208"/>
      <c r="AI134" s="207">
        <v>7.5</v>
      </c>
      <c r="AJ134" s="208"/>
      <c r="AK134" s="208"/>
      <c r="AL134" s="208"/>
      <c r="AM134" s="207"/>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372</v>
      </c>
      <c r="AC135" s="214"/>
      <c r="AD135" s="214"/>
      <c r="AE135" s="207">
        <v>5.0999999999999996</v>
      </c>
      <c r="AF135" s="208"/>
      <c r="AG135" s="208"/>
      <c r="AH135" s="208"/>
      <c r="AI135" s="207">
        <v>6.2</v>
      </c>
      <c r="AJ135" s="208"/>
      <c r="AK135" s="208"/>
      <c r="AL135" s="208"/>
      <c r="AM135" s="207">
        <v>13</v>
      </c>
      <c r="AN135" s="208"/>
      <c r="AO135" s="208"/>
      <c r="AP135" s="208"/>
      <c r="AQ135" s="207">
        <v>13</v>
      </c>
      <c r="AR135" s="208"/>
      <c r="AS135" s="208"/>
      <c r="AT135" s="208"/>
      <c r="AU135" s="207">
        <v>30</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v>2</v>
      </c>
      <c r="AR137" s="200"/>
      <c r="AS137" s="136" t="s">
        <v>233</v>
      </c>
      <c r="AT137" s="137"/>
      <c r="AU137" s="201">
        <v>7</v>
      </c>
      <c r="AV137" s="201"/>
      <c r="AW137" s="136" t="s">
        <v>179</v>
      </c>
      <c r="AX137" s="196"/>
      <c r="AY137">
        <f>$AY$136</f>
        <v>1</v>
      </c>
    </row>
    <row r="138" spans="1:51" ht="39.75" customHeight="1" x14ac:dyDescent="0.15">
      <c r="A138" s="190"/>
      <c r="B138" s="187"/>
      <c r="C138" s="181"/>
      <c r="D138" s="187"/>
      <c r="E138" s="181"/>
      <c r="F138" s="182"/>
      <c r="G138" s="107" t="s">
        <v>735</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736</v>
      </c>
      <c r="AC138" s="206"/>
      <c r="AD138" s="206"/>
      <c r="AE138" s="207">
        <v>3085</v>
      </c>
      <c r="AF138" s="208"/>
      <c r="AG138" s="208"/>
      <c r="AH138" s="208"/>
      <c r="AI138" s="207">
        <v>3312</v>
      </c>
      <c r="AJ138" s="208"/>
      <c r="AK138" s="208"/>
      <c r="AL138" s="208"/>
      <c r="AM138" s="207">
        <v>3548</v>
      </c>
      <c r="AN138" s="208"/>
      <c r="AO138" s="208"/>
      <c r="AP138" s="208"/>
      <c r="AQ138" s="207" t="s">
        <v>720</v>
      </c>
      <c r="AR138" s="208"/>
      <c r="AS138" s="208"/>
      <c r="AT138" s="208"/>
      <c r="AU138" s="207" t="s">
        <v>720</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736</v>
      </c>
      <c r="AC139" s="214"/>
      <c r="AD139" s="214"/>
      <c r="AE139" s="207" t="s">
        <v>720</v>
      </c>
      <c r="AF139" s="208"/>
      <c r="AG139" s="208"/>
      <c r="AH139" s="208"/>
      <c r="AI139" s="207" t="s">
        <v>720</v>
      </c>
      <c r="AJ139" s="208"/>
      <c r="AK139" s="208"/>
      <c r="AL139" s="208"/>
      <c r="AM139" s="207">
        <v>3000</v>
      </c>
      <c r="AN139" s="208"/>
      <c r="AO139" s="208"/>
      <c r="AP139" s="208"/>
      <c r="AQ139" s="207">
        <v>3000</v>
      </c>
      <c r="AR139" s="208"/>
      <c r="AS139" s="208"/>
      <c r="AT139" s="208"/>
      <c r="AU139" s="207">
        <v>4300</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hidden="1" customHeight="1" x14ac:dyDescent="0.15">
      <c r="A154" s="190"/>
      <c r="B154" s="187"/>
      <c r="C154" s="181"/>
      <c r="D154" s="187"/>
      <c r="E154" s="181"/>
      <c r="F154" s="182"/>
      <c r="G154" s="107" t="s">
        <v>720</v>
      </c>
      <c r="H154" s="108"/>
      <c r="I154" s="108"/>
      <c r="J154" s="108"/>
      <c r="K154" s="108"/>
      <c r="L154" s="108"/>
      <c r="M154" s="108"/>
      <c r="N154" s="108"/>
      <c r="O154" s="108"/>
      <c r="P154" s="109"/>
      <c r="Q154" s="128" t="s">
        <v>720</v>
      </c>
      <c r="R154" s="108"/>
      <c r="S154" s="108"/>
      <c r="T154" s="108"/>
      <c r="U154" s="108"/>
      <c r="V154" s="108"/>
      <c r="W154" s="108"/>
      <c r="X154" s="108"/>
      <c r="Y154" s="108"/>
      <c r="Z154" s="108"/>
      <c r="AA154" s="290"/>
      <c r="AB154" s="144" t="s">
        <v>720</v>
      </c>
      <c r="AC154" s="145"/>
      <c r="AD154" s="145"/>
      <c r="AE154" s="150" t="s">
        <v>720</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7"/>
      <c r="E430" s="175" t="s">
        <v>400</v>
      </c>
      <c r="F430" s="893"/>
      <c r="G430" s="894" t="s">
        <v>252</v>
      </c>
      <c r="H430" s="126"/>
      <c r="I430" s="126"/>
      <c r="J430" s="895" t="s">
        <v>720</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23.25"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t="s">
        <v>757</v>
      </c>
      <c r="AN433" s="208"/>
      <c r="AO433" s="208"/>
      <c r="AP433" s="337"/>
      <c r="AQ433" s="336" t="s">
        <v>720</v>
      </c>
      <c r="AR433" s="208"/>
      <c r="AS433" s="208"/>
      <c r="AT433" s="337"/>
      <c r="AU433" s="208" t="s">
        <v>720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t="s">
        <v>757</v>
      </c>
      <c r="AN434" s="208"/>
      <c r="AO434" s="208"/>
      <c r="AP434" s="337"/>
      <c r="AQ434" s="336" t="s">
        <v>720</v>
      </c>
      <c r="AR434" s="208"/>
      <c r="AS434" s="208"/>
      <c r="AT434" s="337"/>
      <c r="AU434" s="208" t="s">
        <v>720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720</v>
      </c>
      <c r="AF435" s="208"/>
      <c r="AG435" s="208"/>
      <c r="AH435" s="337"/>
      <c r="AI435" s="336" t="s">
        <v>720</v>
      </c>
      <c r="AJ435" s="208"/>
      <c r="AK435" s="208"/>
      <c r="AL435" s="208"/>
      <c r="AM435" s="336" t="s">
        <v>757</v>
      </c>
      <c r="AN435" s="208"/>
      <c r="AO435" s="208"/>
      <c r="AP435" s="337"/>
      <c r="AQ435" s="336" t="s">
        <v>720</v>
      </c>
      <c r="AR435" s="208"/>
      <c r="AS435" s="208"/>
      <c r="AT435" s="337"/>
      <c r="AU435" s="208" t="s">
        <v>720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1</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720</v>
      </c>
      <c r="AF437" s="201"/>
      <c r="AG437" s="136" t="s">
        <v>233</v>
      </c>
      <c r="AH437" s="137"/>
      <c r="AI437" s="335"/>
      <c r="AJ437" s="335"/>
      <c r="AK437" s="335"/>
      <c r="AL437" s="157"/>
      <c r="AM437" s="335"/>
      <c r="AN437" s="335"/>
      <c r="AO437" s="335"/>
      <c r="AP437" s="157"/>
      <c r="AQ437" s="250" t="s">
        <v>720</v>
      </c>
      <c r="AR437" s="201"/>
      <c r="AS437" s="136" t="s">
        <v>233</v>
      </c>
      <c r="AT437" s="137"/>
      <c r="AU437" s="201" t="s">
        <v>720</v>
      </c>
      <c r="AV437" s="201"/>
      <c r="AW437" s="136" t="s">
        <v>179</v>
      </c>
      <c r="AX437" s="196"/>
      <c r="AY437">
        <f>$AY$436</f>
        <v>1</v>
      </c>
    </row>
    <row r="438" spans="1:51" ht="23.25" hidden="1" customHeight="1" x14ac:dyDescent="0.15">
      <c r="A438" s="190"/>
      <c r="B438" s="187"/>
      <c r="C438" s="181"/>
      <c r="D438" s="187"/>
      <c r="E438" s="338"/>
      <c r="F438" s="339"/>
      <c r="G438" s="107" t="s">
        <v>720</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720</v>
      </c>
      <c r="AC438" s="214"/>
      <c r="AD438" s="214"/>
      <c r="AE438" s="336" t="s">
        <v>720</v>
      </c>
      <c r="AF438" s="208"/>
      <c r="AG438" s="208"/>
      <c r="AH438" s="208"/>
      <c r="AI438" s="336" t="s">
        <v>720</v>
      </c>
      <c r="AJ438" s="208"/>
      <c r="AK438" s="208"/>
      <c r="AL438" s="208"/>
      <c r="AM438" s="336"/>
      <c r="AN438" s="208"/>
      <c r="AO438" s="208"/>
      <c r="AP438" s="337"/>
      <c r="AQ438" s="336" t="s">
        <v>720</v>
      </c>
      <c r="AR438" s="208"/>
      <c r="AS438" s="208"/>
      <c r="AT438" s="337"/>
      <c r="AU438" s="208" t="s">
        <v>720</v>
      </c>
      <c r="AV438" s="208"/>
      <c r="AW438" s="208"/>
      <c r="AX438" s="209"/>
      <c r="AY438">
        <f t="shared" ref="AY438:AY440" si="64">$AY$436</f>
        <v>1</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720</v>
      </c>
      <c r="AC439" s="206"/>
      <c r="AD439" s="206"/>
      <c r="AE439" s="336" t="s">
        <v>720</v>
      </c>
      <c r="AF439" s="208"/>
      <c r="AG439" s="208"/>
      <c r="AH439" s="337"/>
      <c r="AI439" s="336" t="s">
        <v>720</v>
      </c>
      <c r="AJ439" s="208"/>
      <c r="AK439" s="208"/>
      <c r="AL439" s="208"/>
      <c r="AM439" s="336"/>
      <c r="AN439" s="208"/>
      <c r="AO439" s="208"/>
      <c r="AP439" s="337"/>
      <c r="AQ439" s="336" t="s">
        <v>720</v>
      </c>
      <c r="AR439" s="208"/>
      <c r="AS439" s="208"/>
      <c r="AT439" s="337"/>
      <c r="AU439" s="208" t="s">
        <v>720</v>
      </c>
      <c r="AV439" s="208"/>
      <c r="AW439" s="208"/>
      <c r="AX439" s="209"/>
      <c r="AY439">
        <f t="shared" si="64"/>
        <v>1</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t="s">
        <v>720</v>
      </c>
      <c r="AF440" s="208"/>
      <c r="AG440" s="208"/>
      <c r="AH440" s="337"/>
      <c r="AI440" s="336" t="s">
        <v>720</v>
      </c>
      <c r="AJ440" s="208"/>
      <c r="AK440" s="208"/>
      <c r="AL440" s="208"/>
      <c r="AM440" s="336"/>
      <c r="AN440" s="208"/>
      <c r="AO440" s="208"/>
      <c r="AP440" s="337"/>
      <c r="AQ440" s="336" t="s">
        <v>720</v>
      </c>
      <c r="AR440" s="208"/>
      <c r="AS440" s="208"/>
      <c r="AT440" s="337"/>
      <c r="AU440" s="208" t="s">
        <v>720</v>
      </c>
      <c r="AV440" s="208"/>
      <c r="AW440" s="208"/>
      <c r="AX440" s="209"/>
      <c r="AY440">
        <f t="shared" si="64"/>
        <v>1</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720</v>
      </c>
      <c r="AF457" s="201"/>
      <c r="AG457" s="136" t="s">
        <v>233</v>
      </c>
      <c r="AH457" s="137"/>
      <c r="AI457" s="335"/>
      <c r="AJ457" s="335"/>
      <c r="AK457" s="335"/>
      <c r="AL457" s="157"/>
      <c r="AM457" s="335"/>
      <c r="AN457" s="335"/>
      <c r="AO457" s="335"/>
      <c r="AP457" s="157"/>
      <c r="AQ457" s="250" t="s">
        <v>720</v>
      </c>
      <c r="AR457" s="201"/>
      <c r="AS457" s="136" t="s">
        <v>233</v>
      </c>
      <c r="AT457" s="137"/>
      <c r="AU457" s="201" t="s">
        <v>720</v>
      </c>
      <c r="AV457" s="201"/>
      <c r="AW457" s="136" t="s">
        <v>179</v>
      </c>
      <c r="AX457" s="196"/>
      <c r="AY457">
        <f>$AY$456</f>
        <v>1</v>
      </c>
    </row>
    <row r="458" spans="1:51" ht="23.25" customHeight="1" x14ac:dyDescent="0.15">
      <c r="A458" s="190"/>
      <c r="B458" s="187"/>
      <c r="C458" s="181"/>
      <c r="D458" s="187"/>
      <c r="E458" s="338"/>
      <c r="F458" s="339"/>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6" t="s">
        <v>720</v>
      </c>
      <c r="AF458" s="208"/>
      <c r="AG458" s="208"/>
      <c r="AH458" s="208"/>
      <c r="AI458" s="336" t="s">
        <v>720</v>
      </c>
      <c r="AJ458" s="208"/>
      <c r="AK458" s="208"/>
      <c r="AL458" s="208"/>
      <c r="AM458" s="336" t="s">
        <v>757</v>
      </c>
      <c r="AN458" s="208"/>
      <c r="AO458" s="208"/>
      <c r="AP458" s="337"/>
      <c r="AQ458" s="336" t="s">
        <v>720</v>
      </c>
      <c r="AR458" s="208"/>
      <c r="AS458" s="208"/>
      <c r="AT458" s="337"/>
      <c r="AU458" s="208" t="s">
        <v>720</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6" t="s">
        <v>720</v>
      </c>
      <c r="AF459" s="208"/>
      <c r="AG459" s="208"/>
      <c r="AH459" s="337"/>
      <c r="AI459" s="336" t="s">
        <v>720</v>
      </c>
      <c r="AJ459" s="208"/>
      <c r="AK459" s="208"/>
      <c r="AL459" s="208"/>
      <c r="AM459" s="336" t="s">
        <v>757</v>
      </c>
      <c r="AN459" s="208"/>
      <c r="AO459" s="208"/>
      <c r="AP459" s="337"/>
      <c r="AQ459" s="336" t="s">
        <v>720</v>
      </c>
      <c r="AR459" s="208"/>
      <c r="AS459" s="208"/>
      <c r="AT459" s="337"/>
      <c r="AU459" s="208" t="s">
        <v>720</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720</v>
      </c>
      <c r="AF460" s="208"/>
      <c r="AG460" s="208"/>
      <c r="AH460" s="337"/>
      <c r="AI460" s="336" t="s">
        <v>720</v>
      </c>
      <c r="AJ460" s="208"/>
      <c r="AK460" s="208"/>
      <c r="AL460" s="208"/>
      <c r="AM460" s="336" t="s">
        <v>757</v>
      </c>
      <c r="AN460" s="208"/>
      <c r="AO460" s="208"/>
      <c r="AP460" s="337"/>
      <c r="AQ460" s="336" t="s">
        <v>720</v>
      </c>
      <c r="AR460" s="208"/>
      <c r="AS460" s="208"/>
      <c r="AT460" s="337"/>
      <c r="AU460" s="208" t="s">
        <v>720</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757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84"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742</v>
      </c>
      <c r="AE702" s="342"/>
      <c r="AF702" s="342"/>
      <c r="AG702" s="379" t="s">
        <v>746</v>
      </c>
      <c r="AH702" s="380"/>
      <c r="AI702" s="380"/>
      <c r="AJ702" s="380"/>
      <c r="AK702" s="380"/>
      <c r="AL702" s="380"/>
      <c r="AM702" s="380"/>
      <c r="AN702" s="380"/>
      <c r="AO702" s="380"/>
      <c r="AP702" s="380"/>
      <c r="AQ702" s="380"/>
      <c r="AR702" s="380"/>
      <c r="AS702" s="380"/>
      <c r="AT702" s="380"/>
      <c r="AU702" s="380"/>
      <c r="AV702" s="380"/>
      <c r="AW702" s="380"/>
      <c r="AX702" s="381"/>
    </row>
    <row r="703" spans="1:51" ht="44.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742</v>
      </c>
      <c r="AE703" s="323"/>
      <c r="AF703" s="323"/>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39"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742</v>
      </c>
      <c r="AE704" s="781"/>
      <c r="AF704" s="781"/>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753</v>
      </c>
      <c r="AE705" s="713"/>
      <c r="AF705" s="713"/>
      <c r="AG705" s="128" t="s">
        <v>720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63.7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742</v>
      </c>
      <c r="AE708" s="603"/>
      <c r="AF708" s="603"/>
      <c r="AG708" s="740" t="s">
        <v>749</v>
      </c>
      <c r="AH708" s="741"/>
      <c r="AI708" s="741"/>
      <c r="AJ708" s="741"/>
      <c r="AK708" s="741"/>
      <c r="AL708" s="741"/>
      <c r="AM708" s="741"/>
      <c r="AN708" s="741"/>
      <c r="AO708" s="741"/>
      <c r="AP708" s="741"/>
      <c r="AQ708" s="741"/>
      <c r="AR708" s="741"/>
      <c r="AS708" s="741"/>
      <c r="AT708" s="741"/>
      <c r="AU708" s="741"/>
      <c r="AV708" s="741"/>
      <c r="AW708" s="741"/>
      <c r="AX708" s="742"/>
    </row>
    <row r="709" spans="1:50" ht="36"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742</v>
      </c>
      <c r="AE709" s="323"/>
      <c r="AF709" s="323"/>
      <c r="AG709" s="104" t="s">
        <v>750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753</v>
      </c>
      <c r="AE710" s="323"/>
      <c r="AF710" s="323"/>
      <c r="AG710" s="104" t="s">
        <v>720</v>
      </c>
      <c r="AH710" s="105"/>
      <c r="AI710" s="105"/>
      <c r="AJ710" s="105"/>
      <c r="AK710" s="105"/>
      <c r="AL710" s="105"/>
      <c r="AM710" s="105"/>
      <c r="AN710" s="105"/>
      <c r="AO710" s="105"/>
      <c r="AP710" s="105"/>
      <c r="AQ710" s="105"/>
      <c r="AR710" s="105"/>
      <c r="AS710" s="105"/>
      <c r="AT710" s="105"/>
      <c r="AU710" s="105"/>
      <c r="AV710" s="105"/>
      <c r="AW710" s="105"/>
      <c r="AX710" s="106"/>
    </row>
    <row r="711" spans="1:50" ht="36"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742</v>
      </c>
      <c r="AE711" s="323"/>
      <c r="AF711" s="323"/>
      <c r="AG711" s="104" t="s">
        <v>751</v>
      </c>
      <c r="AH711" s="105"/>
      <c r="AI711" s="105"/>
      <c r="AJ711" s="105"/>
      <c r="AK711" s="105"/>
      <c r="AL711" s="105"/>
      <c r="AM711" s="105"/>
      <c r="AN711" s="105"/>
      <c r="AO711" s="105"/>
      <c r="AP711" s="105"/>
      <c r="AQ711" s="105"/>
      <c r="AR711" s="105"/>
      <c r="AS711" s="105"/>
      <c r="AT711" s="105"/>
      <c r="AU711" s="105"/>
      <c r="AV711" s="105"/>
      <c r="AW711" s="105"/>
      <c r="AX711" s="106"/>
    </row>
    <row r="712" spans="1:50" ht="48.7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753</v>
      </c>
      <c r="AE713" s="323"/>
      <c r="AF713" s="661"/>
      <c r="AG713" s="104" t="s">
        <v>754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753</v>
      </c>
      <c r="AE714" s="803"/>
      <c r="AF714" s="804"/>
      <c r="AG714" s="734" t="s">
        <v>754</v>
      </c>
      <c r="AH714" s="735"/>
      <c r="AI714" s="735"/>
      <c r="AJ714" s="735"/>
      <c r="AK714" s="735"/>
      <c r="AL714" s="735"/>
      <c r="AM714" s="735"/>
      <c r="AN714" s="735"/>
      <c r="AO714" s="735"/>
      <c r="AP714" s="735"/>
      <c r="AQ714" s="735"/>
      <c r="AR714" s="735"/>
      <c r="AS714" s="735"/>
      <c r="AT714" s="735"/>
      <c r="AU714" s="735"/>
      <c r="AV714" s="735"/>
      <c r="AW714" s="735"/>
      <c r="AX714" s="736"/>
    </row>
    <row r="715" spans="1:50" ht="69.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742</v>
      </c>
      <c r="AE715" s="603"/>
      <c r="AF715" s="654"/>
      <c r="AG715" s="740" t="s">
        <v>759</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753</v>
      </c>
      <c r="AE716" s="625"/>
      <c r="AF716" s="625"/>
      <c r="AG716" s="104" t="s">
        <v>720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753</v>
      </c>
      <c r="AE718" s="323"/>
      <c r="AF718" s="323"/>
      <c r="AG718" s="130" t="s">
        <v>720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742</v>
      </c>
      <c r="AE719" s="603"/>
      <c r="AF719" s="603"/>
      <c r="AG719" s="128" t="s">
        <v>752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711</v>
      </c>
      <c r="D721" s="294"/>
      <c r="E721" s="294"/>
      <c r="F721" s="295"/>
      <c r="G721" s="284"/>
      <c r="H721" s="285"/>
      <c r="I721" s="77" t="str">
        <f>IF(OR(G721="　", G721=""), "", "-")</f>
        <v/>
      </c>
      <c r="J721" s="288">
        <v>547</v>
      </c>
      <c r="K721" s="288"/>
      <c r="L721" s="77" t="str">
        <f>IF(M721="","","-")</f>
        <v/>
      </c>
      <c r="M721" s="78"/>
      <c r="N721" s="301" t="s">
        <v>737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t="s">
        <v>711</v>
      </c>
      <c r="D722" s="294"/>
      <c r="E722" s="294"/>
      <c r="F722" s="295"/>
      <c r="G722" s="284"/>
      <c r="H722" s="285"/>
      <c r="I722" s="77" t="str">
        <f t="shared" ref="I722:I725" si="113">IF(OR(G722="　", G722=""), "", "-")</f>
        <v/>
      </c>
      <c r="J722" s="288">
        <v>550</v>
      </c>
      <c r="K722" s="288"/>
      <c r="L722" s="77" t="str">
        <f t="shared" ref="L722:L725" si="114">IF(M722="","","-")</f>
        <v/>
      </c>
      <c r="M722" s="78"/>
      <c r="N722" s="301" t="s">
        <v>738</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t="s">
        <v>711</v>
      </c>
      <c r="D723" s="294"/>
      <c r="E723" s="294"/>
      <c r="F723" s="295"/>
      <c r="G723" s="284"/>
      <c r="H723" s="285"/>
      <c r="I723" s="77" t="str">
        <f t="shared" si="113"/>
        <v/>
      </c>
      <c r="J723" s="288">
        <v>551</v>
      </c>
      <c r="K723" s="288"/>
      <c r="L723" s="77" t="str">
        <f t="shared" si="114"/>
        <v/>
      </c>
      <c r="M723" s="78"/>
      <c r="N723" s="301" t="s">
        <v>739</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758</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hidden="1" customHeight="1" x14ac:dyDescent="0.15">
      <c r="A737" s="986" t="s">
        <v>673</v>
      </c>
      <c r="B737" s="211"/>
      <c r="C737" s="211"/>
      <c r="D737" s="212"/>
      <c r="E737" s="950" t="s">
        <v>720</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hidden="1" customHeight="1" x14ac:dyDescent="0.15">
      <c r="A738" s="361" t="s">
        <v>398</v>
      </c>
      <c r="B738" s="361"/>
      <c r="C738" s="361"/>
      <c r="D738" s="361"/>
      <c r="E738" s="950" t="s">
        <v>720</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hidden="1" customHeight="1" x14ac:dyDescent="0.15">
      <c r="A739" s="361" t="s">
        <v>397</v>
      </c>
      <c r="B739" s="361"/>
      <c r="C739" s="361"/>
      <c r="D739" s="361"/>
      <c r="E739" s="950" t="s">
        <v>720</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hidden="1" customHeight="1" x14ac:dyDescent="0.15">
      <c r="A740" s="361" t="s">
        <v>396</v>
      </c>
      <c r="B740" s="361"/>
      <c r="C740" s="361"/>
      <c r="D740" s="361"/>
      <c r="E740" s="950" t="s">
        <v>720</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hidden="1" customHeight="1" x14ac:dyDescent="0.15">
      <c r="A741" s="361" t="s">
        <v>395</v>
      </c>
      <c r="B741" s="361"/>
      <c r="C741" s="361"/>
      <c r="D741" s="361"/>
      <c r="E741" s="950" t="s">
        <v>720</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hidden="1" customHeight="1" x14ac:dyDescent="0.15">
      <c r="A742" s="361" t="s">
        <v>394</v>
      </c>
      <c r="B742" s="361"/>
      <c r="C742" s="361"/>
      <c r="D742" s="361"/>
      <c r="E742" s="950" t="s">
        <v>720</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720</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740</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741</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492</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493</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thickBot="1" x14ac:dyDescent="0.2">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thickBot="1" x14ac:dyDescent="0.2">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754</v>
      </c>
      <c r="F1110" s="369"/>
      <c r="G1110" s="369"/>
      <c r="H1110" s="369"/>
      <c r="I1110" s="369"/>
      <c r="J1110" s="344" t="s">
        <v>754</v>
      </c>
      <c r="K1110" s="345"/>
      <c r="L1110" s="345"/>
      <c r="M1110" s="345"/>
      <c r="N1110" s="345"/>
      <c r="O1110" s="345"/>
      <c r="P1110" s="359" t="s">
        <v>754</v>
      </c>
      <c r="Q1110" s="346"/>
      <c r="R1110" s="346"/>
      <c r="S1110" s="346"/>
      <c r="T1110" s="346"/>
      <c r="U1110" s="346"/>
      <c r="V1110" s="346"/>
      <c r="W1110" s="346"/>
      <c r="X1110" s="346"/>
      <c r="Y1110" s="347" t="s">
        <v>754</v>
      </c>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36" max="49" man="1"/>
    <brk id="704"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742</v>
      </c>
      <c r="M2" s="13" t="str">
        <f>IF(L2="","",K2)</f>
        <v>社会保障</v>
      </c>
      <c r="N2" s="13" t="str">
        <f>IF(M2="","",IF(N1&lt;&gt;"",CONCATENATE(N1,"、",M2),M2))</f>
        <v>社会保障</v>
      </c>
      <c r="O2" s="13"/>
      <c r="P2" s="12" t="s">
        <v>74</v>
      </c>
      <c r="Q2" s="17" t="s">
        <v>742</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t="s">
        <v>742</v>
      </c>
      <c r="C9" s="13" t="str">
        <f t="shared" si="0"/>
        <v>高齢社会対策</v>
      </c>
      <c r="D9" s="13" t="str">
        <f t="shared" si="8"/>
        <v>高齢社会対策</v>
      </c>
      <c r="F9" s="18" t="s">
        <v>301</v>
      </c>
      <c r="G9" s="17"/>
      <c r="H9" s="13" t="str">
        <f t="shared" si="1"/>
        <v/>
      </c>
      <c r="I9" s="13" t="str">
        <f t="shared" si="5"/>
        <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
      </c>
      <c r="K10" s="14" t="s">
        <v>331</v>
      </c>
      <c r="L10" s="15"/>
      <c r="M10" s="13" t="str">
        <f t="shared" si="2"/>
        <v/>
      </c>
      <c r="N10" s="13" t="str">
        <f t="shared" si="6"/>
        <v>社会保障</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高齢社会対策</v>
      </c>
      <c r="F14" s="18" t="s">
        <v>121</v>
      </c>
      <c r="G14" s="17" t="s">
        <v>742</v>
      </c>
      <c r="H14" s="13" t="str">
        <f t="shared" si="1"/>
        <v>労働保険特別会計雇用勘定</v>
      </c>
      <c r="I14" s="13" t="str">
        <f t="shared" si="5"/>
        <v>労働保険特別会計雇用勘定</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t="s">
        <v>742</v>
      </c>
      <c r="C15" s="13" t="str">
        <f t="shared" si="9"/>
        <v>男女共同参画</v>
      </c>
      <c r="D15" s="13" t="str">
        <f t="shared" si="8"/>
        <v>高齢社会対策、男女共同参画</v>
      </c>
      <c r="F15" s="18" t="s">
        <v>122</v>
      </c>
      <c r="G15" s="17"/>
      <c r="H15" s="13" t="str">
        <f t="shared" si="1"/>
        <v/>
      </c>
      <c r="I15" s="13" t="str">
        <f t="shared" si="5"/>
        <v>労働保険特別会計雇用勘定</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高齢社会対策、男女共同参画</v>
      </c>
      <c r="F16" s="18" t="s">
        <v>123</v>
      </c>
      <c r="G16" s="17"/>
      <c r="H16" s="13" t="str">
        <f t="shared" si="1"/>
        <v/>
      </c>
      <c r="I16" s="13" t="str">
        <f t="shared" si="5"/>
        <v>労働保険特別会計雇用勘定</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高齢社会対策、男女共同参画</v>
      </c>
      <c r="F17" s="18" t="s">
        <v>124</v>
      </c>
      <c r="G17" s="17"/>
      <c r="H17" s="13" t="str">
        <f t="shared" si="1"/>
        <v/>
      </c>
      <c r="I17" s="13" t="str">
        <f t="shared" si="5"/>
        <v>労働保険特別会計雇用勘定</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高齢社会対策、男女共同参画</v>
      </c>
      <c r="F18" s="18" t="s">
        <v>125</v>
      </c>
      <c r="G18" s="17"/>
      <c r="H18" s="13" t="str">
        <f t="shared" si="1"/>
        <v/>
      </c>
      <c r="I18" s="13" t="str">
        <f t="shared" si="5"/>
        <v>労働保険特別会計雇用勘定</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高齢社会対策、男女共同参画</v>
      </c>
      <c r="F19" s="18" t="s">
        <v>126</v>
      </c>
      <c r="G19" s="17"/>
      <c r="H19" s="13" t="str">
        <f t="shared" si="1"/>
        <v/>
      </c>
      <c r="I19" s="13" t="str">
        <f t="shared" si="5"/>
        <v>労働保険特別会計雇用勘定</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高齢社会対策、男女共同参画</v>
      </c>
      <c r="F20" s="18" t="s">
        <v>310</v>
      </c>
      <c r="G20" s="17"/>
      <c r="H20" s="13" t="str">
        <f t="shared" si="1"/>
        <v/>
      </c>
      <c r="I20" s="13" t="str">
        <f t="shared" si="5"/>
        <v>労働保険特別会計雇用勘定</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高齢社会対策、男女共同参画</v>
      </c>
      <c r="F21" s="18" t="s">
        <v>127</v>
      </c>
      <c r="G21" s="17"/>
      <c r="H21" s="13" t="str">
        <f t="shared" si="1"/>
        <v/>
      </c>
      <c r="I21" s="13" t="str">
        <f t="shared" si="5"/>
        <v>労働保険特別会計雇用勘定</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高齢社会対策、男女共同参画</v>
      </c>
      <c r="F22" s="18" t="s">
        <v>128</v>
      </c>
      <c r="G22" s="17"/>
      <c r="H22" s="13" t="str">
        <f t="shared" si="1"/>
        <v/>
      </c>
      <c r="I22" s="13" t="str">
        <f t="shared" si="5"/>
        <v>労働保険特別会計雇用勘定</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高齢社会対策、男女共同参画</v>
      </c>
      <c r="F23" s="18" t="s">
        <v>129</v>
      </c>
      <c r="G23" s="17"/>
      <c r="H23" s="13" t="str">
        <f t="shared" si="1"/>
        <v/>
      </c>
      <c r="I23" s="13" t="str">
        <f t="shared" si="5"/>
        <v>労働保険特別会計雇用勘定</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高齢社会対策、男女共同参画</v>
      </c>
      <c r="F24" s="18" t="s">
        <v>410</v>
      </c>
      <c r="G24" s="17"/>
      <c r="H24" s="13" t="str">
        <f t="shared" si="1"/>
        <v/>
      </c>
      <c r="I24" s="13" t="str">
        <f t="shared" si="5"/>
        <v>労働保険特別会計雇用勘定</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高齢社会対策、男女共同参画</v>
      </c>
      <c r="B27" s="13"/>
      <c r="F27" s="18" t="s">
        <v>132</v>
      </c>
      <c r="G27" s="17"/>
      <c r="H27" s="13" t="str">
        <f t="shared" si="1"/>
        <v/>
      </c>
      <c r="I27" s="13" t="str">
        <f t="shared" si="5"/>
        <v>労働保険特別会計雇用勘定</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労働保険特別会計雇用勘定</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2021-06-13T08:40:57Z</cp:lastPrinted>
  <dcterms:created xsi:type="dcterms:W3CDTF">2012-03-13T00:50:25Z</dcterms:created>
  <dcterms:modified xsi:type="dcterms:W3CDTF">2021-06-15T04:27:11Z</dcterms:modified>
</cp:coreProperties>
</file>