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<sst xmlns="http://schemas.openxmlformats.org/spreadsheetml/2006/main" count="2307" uniqueCount="679">
  <si>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</si>
  <si>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</si>
  <si>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</si>
  <si>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</si>
  <si>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</si>
  <si>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</si>
  <si>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</si>
  <si>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</si>
  <si>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</si>
  <si>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</si>
  <si>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</si>
  <si>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</si>
  <si>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</si>
  <si>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</si>
  <si>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</si>
  <si>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</si>
  <si>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</si>
  <si>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</si>
  <si>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</si>
  <si>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</si>
  <si>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</si>
  <si>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</si>
  <si>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</si>
  <si>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</si>
  <si>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</si>
  <si>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</si>
  <si>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</si>
  <si>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</si>
  <si>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</si>
  <si>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</si>
  <si>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</si>
  <si>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</si>
  <si>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</si>
  <si>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</si>
  <si>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</si>
  <si>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</si>
  <si>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</si>
  <si>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</si>
  <si>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</si>
  <si>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</si>
  <si>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</si>
  <si>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</si>
  <si>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</si>
  <si>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</si>
  <si>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</si>
  <si>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</si>
  <si>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</si>
  <si>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</si>
  <si>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</si>
  <si>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</si>
  <si>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</si>
  <si>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</si>
  <si>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</si>
  <si>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</si>
  <si>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</si>
  <si>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</si>
  <si>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</si>
  <si>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</si>
  <si>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</si>
  <si>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</si>
  <si>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</si>
  <si>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</si>
  <si>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</si>
  <si>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</si>
  <si>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</si>
  <si>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</si>
  <si>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</si>
  <si>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</si>
  <si>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</si>
  <si>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</si>
  <si>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</si>
  <si>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</si>
  <si>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</si>
  <si>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</si>
  <si>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</si>
  <si>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</si>
  <si>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</si>
  <si>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</si>
  <si>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</si>
  <si>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</si>
  <si>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</si>
  <si>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</si>
  <si>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</si>
  <si>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</si>
  <si>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</si>
  <si>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</si>
  <si>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</si>
  <si>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</si>
  <si>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</si>
  <si>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</si>
  <si>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</si>
  <si>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</si>
  <si>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</si>
  <si>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</si>
  <si>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</si>
  <si>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</si>
  <si>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</si>
  <si>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</si>
  <si>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</si>
  <si>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</si>
  <si>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</si>
  <si>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</si>
  <si>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</si>
  <si>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</si>
  <si>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</si>
  <si>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</si>
  <si>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</si>
  <si>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</si>
  <si>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</si>
  <si>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</si>
  <si>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</si>
  <si>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</si>
  <si>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</si>
  <si>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</si>
  <si>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</si>
  <si>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</si>
  <si>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</si>
  <si>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</si>
  <si>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</si>
  <si>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</si>
  <si>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</si>
  <si>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</si>
  <si>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</si>
  <si>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</si>
  <si>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</si>
  <si>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</si>
  <si>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</si>
  <si>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</si>
  <si>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</si>
  <si>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</si>
  <si>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</si>
  <si>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</si>
  <si>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</si>
  <si>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</si>
  <si>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</si>
  <si>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</si>
  <si>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</si>
  <si>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</si>
  <si>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</si>
  <si>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</si>
  <si>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</si>
  <si>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</si>
  <si>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</si>
  <si>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</si>
  <si>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</si>
  <si>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</si>
  <si>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</si>
  <si>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</si>
  <si>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</si>
  <si>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</si>
  <si>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</si>
  <si>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</si>
  <si>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</si>
  <si>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</si>
  <si>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</si>
  <si>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</si>
  <si>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</si>
  <si>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</si>
  <si>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</si>
  <si>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</si>
  <si>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</si>
  <si>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</si>
  <si>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</si>
  <si>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</si>
  <si>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</si>
  <si>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</si>
  <si>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</si>
  <si>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</si>
  <si>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</si>
  <si>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</si>
  <si>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</si>
  <si>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</si>
  <si>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</si>
  <si>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</si>
  <si>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</si>
  <si>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</si>
  <si>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</si>
  <si>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</si>
  <si>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</si>
  <si>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</si>
  <si>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</si>
  <si>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</si>
  <si>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</si>
  <si>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</si>
  <si>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</si>
  <si>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</si>
  <si>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</si>
  <si>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</si>
  <si>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</si>
  <si>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</si>
  <si>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</si>
  <si>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</si>
  <si>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</si>
  <si>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</si>
  <si>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</si>
  <si>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</si>
  <si>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</si>
  <si>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</si>
  <si>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</si>
  <si>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</si>
  <si>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</si>
  <si>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</si>
  <si>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</si>
  <si>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</si>
  <si>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</si>
  <si>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</si>
  <si>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</si>
  <si>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</si>
  <si>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</si>
  <si>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</si>
  <si>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</si>
  <si>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</si>
  <si>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</si>
  <si>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</si>
  <si>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</si>
  <si>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</si>
  <si>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</si>
  <si>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</si>
  <si>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</si>
  <si>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</si>
  <si>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</si>
  <si>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</si>
  <si>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</si>
  <si>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</si>
  <si>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</si>
  <si>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</si>
  <si>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</si>
  <si>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</si>
  <si>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</si>
  <si>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</si>
  <si>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</si>
  <si>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</si>
  <si>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</si>
  <si>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</si>
  <si>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</si>
  <si>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</si>
  <si>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</si>
  <si>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</si>
  <si>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</si>
  <si>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</si>
  <si>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</si>
  <si>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</si>
  <si>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</si>
  <si>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</si>
  <si>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</si>
  <si>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</si>
  <si>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</si>
  <si>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</si>
  <si>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</si>
  <si>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</si>
  <si>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</si>
  <si>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</si>
  <si>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</si>
  <si>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</si>
  <si>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</si>
  <si>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</si>
  <si>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</si>
  <si>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</si>
  <si>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</si>
  <si>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</si>
  <si>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</si>
  <si>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</si>
  <si>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</si>
  <si>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</si>
  <si>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</si>
  <si>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</si>
  <si>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</si>
  <si>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</si>
  <si>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</si>
  <si>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</si>
  <si>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</si>
  <si>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</si>
  <si>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</si>
  <si>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</si>
  <si>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</si>
  <si>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</si>
  <si>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</si>
  <si>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</si>
  <si>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</si>
  <si>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</si>
  <si>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</si>
  <si>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</si>
  <si>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</si>
  <si>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</si>
  <si>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</si>
  <si>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</si>
  <si>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</si>
  <si>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</si>
  <si>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</si>
  <si>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</si>
  <si>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</si>
  <si>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</si>
  <si>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</si>
  <si>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</si>
  <si>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</si>
  <si>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</si>
  <si>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</si>
  <si>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</si>
  <si>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</si>
  <si>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</si>
  <si>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</si>
  <si>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</si>
  <si>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</si>
  <si>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</si>
  <si>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</si>
  <si>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</si>
  <si>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</si>
  <si>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</si>
  <si>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</si>
  <si>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</si>
  <si>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</si>
  <si>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</si>
  <si>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</si>
  <si>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</si>
  <si>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</si>
  <si>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</si>
  <si>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</si>
  <si>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</si>
  <si>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</si>
  <si>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</si>
  <si>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</si>
  <si>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</si>
  <si>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</si>
  <si>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</si>
  <si>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</si>
  <si>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</si>
  <si>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</si>
  <si>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</si>
  <si>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</si>
  <si>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</si>
  <si>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</si>
  <si>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</si>
  <si>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</si>
  <si>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</si>
  <si>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</si>
  <si>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</si>
  <si>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</si>
  <si>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</si>
  <si>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</si>
  <si>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</si>
  <si>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</si>
  <si>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</si>
  <si>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</si>
  <si>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</si>
  <si>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</si>
  <si>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</si>
  <si>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</si>
  <si>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</si>
  <si>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</si>
  <si>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</si>
  <si>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</si>
  <si>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</si>
  <si>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</si>
  <si>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</si>
  <si>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</si>
  <si>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</si>
  <si>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</si>
  <si>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</si>
  <si>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</si>
  <si>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</si>
  <si>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</si>
  <si>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</si>
  <si>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</si>
  <si>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</si>
  <si>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</si>
  <si>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</si>
  <si>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</si>
  <si>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</si>
  <si>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</si>
  <si>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</si>
  <si>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</si>
  <si>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</si>
  <si>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</si>
  <si>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</si>
  <si>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</si>
  <si>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</si>
  <si>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</si>
  <si>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</si>
  <si>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</si>
  <si>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</si>
  <si>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</si>
  <si>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</si>
  <si>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</si>
  <si>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</si>
  <si>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</si>
  <si>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</si>
  <si>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</si>
  <si>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</si>
  <si>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</si>
  <si>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</si>
  <si>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</si>
  <si>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</si>
  <si>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</si>
  <si>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</si>
  <si>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</si>
  <si>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</si>
  <si>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</si>
  <si>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</si>
  <si>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</si>
  <si>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</si>
  <si>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</si>
  <si>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</si>
  <si>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</si>
  <si>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</si>
  <si>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</si>
  <si>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</si>
  <si>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</si>
  <si>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</si>
  <si>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</si>
  <si>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</si>
  <si>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</si>
  <si>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</si>
  <si>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</si>
  <si>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</si>
  <si>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</si>
  <si>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</si>
  <si>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</si>
  <si>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</si>
  <si>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</si>
  <si>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</si>
  <si>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</si>
  <si>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</si>
  <si>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</si>
  <si>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</si>
  <si>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</si>
  <si>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</si>
  <si>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</si>
  <si>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</si>
  <si>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</si>
  <si>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</si>
  <si>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</si>
  <si>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</si>
  <si>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</si>
  <si>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</si>
  <si>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</si>
  <si>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</si>
  <si>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</si>
  <si>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</si>
  <si>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</si>
  <si>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</si>
  <si>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</si>
  <si>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</si>
  <si>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</si>
  <si>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</si>
  <si>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</si>
  <si>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</si>
  <si>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</si>
  <si>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</si>
  <si>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</si>
  <si>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</si>
  <si>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</si>
  <si>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</si>
  <si>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</si>
  <si>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</si>
  <si>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</si>
  <si>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</si>
  <si>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</si>
  <si>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</si>
  <si>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</si>
  <si>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</si>
  <si>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</si>
  <si>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</si>
  <si>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</si>
  <si>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</si>
  <si>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</si>
  <si>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</si>
  <si>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</si>
  <si>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</si>
  <si>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</si>
  <si>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</si>
  <si>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</si>
  <si>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</si>
  <si>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</si>
  <si>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</si>
  <si>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</si>
  <si>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</si>
  <si>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</si>
  <si>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</si>
  <si>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</si>
  <si>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</si>
  <si>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</si>
  <si>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</si>
  <si>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</si>
  <si>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</si>
  <si>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</si>
  <si>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</si>
  <si>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</si>
  <si>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</si>
  <si>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</si>
  <si>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</si>
  <si>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</si>
  <si>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</si>
  <si>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</si>
  <si>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</si>
  <si>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</si>
  <si>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</si>
  <si>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</si>
  <si>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</si>
  <si>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</si>
  <si>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</si>
  <si>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</si>
  <si>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</si>
  <si>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</si>
  <si>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</si>
  <si>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</si>
  <si>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</si>
  <si>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</si>
  <si>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</si>
  <si>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</si>
  <si>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</si>
  <si>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</si>
  <si>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</si>
  <si>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</si>
  <si>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</si>
  <si>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</si>
  <si>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</si>
  <si>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</si>
  <si>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</si>
  <si>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</si>
  <si>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</si>
  <si>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</si>
  <si>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</si>
  <si>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</si>
  <si>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</si>
  <si>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</si>
  <si>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</si>
  <si>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</si>
  <si>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</si>
  <si>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</si>
  <si>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</si>
  <si>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</si>
  <si>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</si>
  <si>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</si>
  <si>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</si>
  <si>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</si>
  <si>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</si>
  <si>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</si>
  <si>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</si>
  <si>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</si>
  <si>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</si>
  <si>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</si>
  <si>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</si>
  <si>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</si>
  <si>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</si>
  <si>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</si>
  <si>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</si>
  <si>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</si>
  <si>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</si>
  <si>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</si>
  <si>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</si>
  <si>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</si>
  <si>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</si>
  <si>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</si>
  <si>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</si>
  <si>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</si>
  <si>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</si>
  <si>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</si>
  <si>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</si>
  <si>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</si>
  <si>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</si>
  <si>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</si>
  <si>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</si>
  <si>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</si>
  <si>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</si>
  <si>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</si>
  <si>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</si>
  <si>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</si>
  <si>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</si>
  <si>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</si>
  <si>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</si>
  <si>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</si>
  <si>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</si>
  <si>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</si>
  <si>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</si>
  <si>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</si>
  <si>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</si>
  <si>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</si>
  <si>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</si>
  <si>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</si>
  <si>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</si>
  <si>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</si>
  <si>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</si>
  <si>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</si>
  <si>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</si>
  <si>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</si>
  <si>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</si>
  <si>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</si>
  <si>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</si>
  <si>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</si>
  <si>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</si>
  <si>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</si>
  <si>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</si>
  <si>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</si>
  <si>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</si>
  <si>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</si>
  <si>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</si>
  <si>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</si>
  <si>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</si>
  <si>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</si>
  <si>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</si>
  <si>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</si>
  <si>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</si>
  <si>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</si>
  <si>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</si>
  <si>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</si>
  <si>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</si>
  <si>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</si>
  <si>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</si>
  <si>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</si>
  <si>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</si>
  <si>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</si>
  <si>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</si>
  <si>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</si>
  <si>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</si>
  <si>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</si>
  <si>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</si>
  <si>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</si>
  <si>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</si>
  <si>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</si>
  <si>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</si>
  <si>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</si>
  <si>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</si>
  <si>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</si>
  <si>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</si>
  <si>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</si>
  <si>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</si>
  <si>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</si>
  <si>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</si>
  <si>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</si>
  <si>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</si>
  <si>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両立支援等助成金（女性活躍加速化コース）</t>
  </si>
  <si>
    <t>雇用環境・均等局</t>
  </si>
  <si>
    <t>雇用機会均等課長
渡辺　正道</t>
  </si>
  <si>
    <t>平成27年度</t>
  </si>
  <si>
    <t>終了予定なし</t>
  </si>
  <si>
    <t>雇用機会均等課</t>
  </si>
  <si>
    <t>雇用保険法第63条第1項第8号</t>
  </si>
  <si>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</si>
  <si>
    <t>女性が職業生活において、その希望に応じて十分に能力を発揮し、活躍できる環境を整備するため、女性の活躍推進に取り組む企業に対し助成金を支給することで企業の取組を後押しする。</t>
  </si>
  <si>
    <t>女性の活躍推進に関する自社の状況把握を行い、数値目標等を定めた行動計画を策定・公表し、数値目標を達成した中小企業に対して助成金の支給等を行う。</t>
  </si>
  <si>
    <t>-</t>
  </si>
  <si>
    <t>雇用安定等給付金</t>
  </si>
  <si>
    <t>取組目標の達成に係る助成について、本助成金により、自社の女性の活躍推進の具体的取組が実際に進んだとする事業主の割合90％以上</t>
  </si>
  <si>
    <t>本助成金により女性の活躍推進の取組が進んだとする事業主割合
（計算式)
本助成金により女性の活躍推進の取組が進んだとする事業主／本助成金を受給しアンケートに回答した事業主</t>
  </si>
  <si>
    <t>事業主に対するアンケート</t>
  </si>
  <si>
    <t>支給から6ヶ月後の女性労働者の離職率が前年同期に比べて改善した（または離職者がいない）とする割合90％以上</t>
  </si>
  <si>
    <t>助成金支給6ヶ月経過時点で離職率が改善した割合
（計算式)
助成金支給6ヶ月経過時点で離職率が改善したとする事業主／本助成金を受給しアンケートに回答した事業主</t>
  </si>
  <si>
    <t>助成金支給決定件数</t>
  </si>
  <si>
    <t>件</t>
  </si>
  <si>
    <t>　執行額（X)／活動実績（Y)　</t>
    <phoneticPr fontId="5"/>
  </si>
  <si>
    <t>千円</t>
  </si>
  <si>
    <t>　　X/Y</t>
    <phoneticPr fontId="5"/>
  </si>
  <si>
    <t>39,895/135</t>
  </si>
  <si>
    <t>17,940/52</t>
  </si>
  <si>
    <t>男女労働者の均等な機会と待遇の確保対策、女性の活躍推進、仕事と家庭の両立支援等を推進すること（Ⅳ－１)</t>
  </si>
  <si>
    <t>男女労働者の均等な機会と待遇の確保対策、女性の活躍推進、仕事と家庭の両立支援等を推進すること（Ⅳ－１－１）</t>
  </si>
  <si>
    <t>常時雇用する労働者が300人以下の事業主の女性活躍推進法に基づく一般事業主行動計画策定届届出件数</t>
  </si>
  <si>
    <t>社</t>
  </si>
  <si>
    <t>社以上</t>
  </si>
  <si>
    <t>645</t>
  </si>
  <si>
    <t>633</t>
  </si>
  <si>
    <t>623</t>
  </si>
  <si>
    <t>478</t>
  </si>
  <si>
    <t>○</t>
  </si>
  <si>
    <t>厚労</t>
  </si>
  <si>
    <t>-</t>
    <phoneticPr fontId="5"/>
  </si>
  <si>
    <t>‐</t>
  </si>
  <si>
    <t>無</t>
  </si>
  <si>
    <t>女性の活躍推進は、我が国の重要施策であり、インセンティブの付与等により当該取組に対し経済的に支援する等の政策的な後押しが求められているところであり、本事業の目的は国民や社会のニーズを反映している。</t>
    <rPh sb="0" eb="2">
      <t>ジョセイ</t>
    </rPh>
    <rPh sb="3" eb="5">
      <t>カツヤク</t>
    </rPh>
    <rPh sb="5" eb="7">
      <t>スイシン</t>
    </rPh>
    <rPh sb="9" eb="10">
      <t>ワ</t>
    </rPh>
    <rPh sb="11" eb="12">
      <t>クニ</t>
    </rPh>
    <rPh sb="13" eb="15">
      <t>ジュウヨウ</t>
    </rPh>
    <rPh sb="15" eb="17">
      <t>セサク</t>
    </rPh>
    <rPh sb="29" eb="31">
      <t>フヨ</t>
    </rPh>
    <rPh sb="31" eb="32">
      <t>ナド</t>
    </rPh>
    <rPh sb="35" eb="37">
      <t>トウガイ</t>
    </rPh>
    <rPh sb="37" eb="39">
      <t>トリクミ</t>
    </rPh>
    <rPh sb="40" eb="41">
      <t>タイ</t>
    </rPh>
    <rPh sb="42" eb="45">
      <t>ケイザイテキ</t>
    </rPh>
    <rPh sb="46" eb="48">
      <t>シエン</t>
    </rPh>
    <rPh sb="50" eb="51">
      <t>ナド</t>
    </rPh>
    <rPh sb="52" eb="55">
      <t>セイサクテキ</t>
    </rPh>
    <rPh sb="56" eb="58">
      <t>アトオ</t>
    </rPh>
    <rPh sb="60" eb="61">
      <t>モト</t>
    </rPh>
    <rPh sb="74" eb="75">
      <t>ホン</t>
    </rPh>
    <rPh sb="75" eb="77">
      <t>ジギョウ</t>
    </rPh>
    <rPh sb="78" eb="80">
      <t>モクテキ</t>
    </rPh>
    <rPh sb="81" eb="83">
      <t>コクミン</t>
    </rPh>
    <rPh sb="84" eb="86">
      <t>シャカイ</t>
    </rPh>
    <rPh sb="91" eb="93">
      <t>ハンエイ</t>
    </rPh>
    <phoneticPr fontId="5"/>
  </si>
  <si>
    <t>支給対象者が雇用保険適用事業主であり、雇用保険制度を運用している国（労働局）が実施すべき事業である。</t>
    <rPh sb="0" eb="2">
      <t>シキュウ</t>
    </rPh>
    <rPh sb="2" eb="5">
      <t>タイショウシャ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6">
      <t>ロウドウ</t>
    </rPh>
    <rPh sb="36" eb="37">
      <t>キョク</t>
    </rPh>
    <rPh sb="39" eb="41">
      <t>ジッシ</t>
    </rPh>
    <rPh sb="44" eb="46">
      <t>ジギョウ</t>
    </rPh>
    <phoneticPr fontId="5"/>
  </si>
  <si>
    <t>女性の活躍推進を図るための政策目標の達成手段として位置づけられ、優先度の高い事業となっている。</t>
    <rPh sb="0" eb="2">
      <t>ジョセイ</t>
    </rPh>
    <rPh sb="3" eb="5">
      <t>カツヤク</t>
    </rPh>
    <rPh sb="5" eb="7">
      <t>スイシン</t>
    </rPh>
    <rPh sb="8" eb="9">
      <t>ハカ</t>
    </rPh>
    <rPh sb="13" eb="15">
      <t>セイサク</t>
    </rPh>
    <rPh sb="15" eb="17">
      <t>モクヒョウ</t>
    </rPh>
    <rPh sb="18" eb="20">
      <t>タッセイ</t>
    </rPh>
    <rPh sb="20" eb="22">
      <t>シュダン</t>
    </rPh>
    <rPh sb="25" eb="27">
      <t>イチ</t>
    </rPh>
    <rPh sb="32" eb="35">
      <t>ユウセンド</t>
    </rPh>
    <rPh sb="36" eb="37">
      <t>タカ</t>
    </rPh>
    <rPh sb="38" eb="40">
      <t>ジギョウ</t>
    </rPh>
    <phoneticPr fontId="5"/>
  </si>
  <si>
    <t>事業主の負担を考慮した必要経費の支給となっており、真に必要なものに限定されている。</t>
    <rPh sb="0" eb="3">
      <t>ジギョウヌシ</t>
    </rPh>
    <rPh sb="4" eb="6">
      <t>フタン</t>
    </rPh>
    <rPh sb="7" eb="9">
      <t>コウリョ</t>
    </rPh>
    <rPh sb="11" eb="13">
      <t>ヒツヨウ</t>
    </rPh>
    <rPh sb="13" eb="15">
      <t>ケイヒ</t>
    </rPh>
    <rPh sb="16" eb="18">
      <t>シキュウ</t>
    </rPh>
    <rPh sb="25" eb="26">
      <t>シン</t>
    </rPh>
    <rPh sb="27" eb="29">
      <t>ヒツヨウ</t>
    </rPh>
    <rPh sb="33" eb="35">
      <t>ゲンテイ</t>
    </rPh>
    <phoneticPr fontId="5"/>
  </si>
  <si>
    <t>助成金</t>
    <rPh sb="0" eb="3">
      <t>ジョセイキン</t>
    </rPh>
    <phoneticPr fontId="5"/>
  </si>
  <si>
    <t>女性労働者の活躍推進のための取組</t>
    <rPh sb="0" eb="2">
      <t>ジョセイ</t>
    </rPh>
    <rPh sb="2" eb="5">
      <t>ロウドウシャ</t>
    </rPh>
    <rPh sb="6" eb="8">
      <t>カツヤク</t>
    </rPh>
    <rPh sb="8" eb="10">
      <t>スイシン</t>
    </rPh>
    <rPh sb="14" eb="16">
      <t>トリクミ</t>
    </rPh>
    <phoneticPr fontId="5"/>
  </si>
  <si>
    <t>-</t>
    <phoneticPr fontId="5"/>
  </si>
  <si>
    <t>105,225/214</t>
    <phoneticPr fontId="5"/>
  </si>
  <si>
    <t>A.　企業Ａ</t>
    <rPh sb="3" eb="5">
      <t>キギョウ</t>
    </rPh>
    <phoneticPr fontId="5"/>
  </si>
  <si>
    <t>女性の活躍推進に関する自社の状況把握を行い、数値目標及び取組目標を定めて公表した上で、取組を行い目標を達成した事業主に助成金を支給することにより事業主の取組を促し、女性の活躍推進に寄与する。</t>
  </si>
  <si>
    <t>本事業は、事業主から徴収した雇用保険料を財源とし、女性の活躍推進を図ることにより女性の継続就業率や労働力率の上昇の効果が期待でき、企業経営の効率化、生産性の向上や競争力強化にも繋がるものであることから、受益者との負担関係は妥当である。</t>
    <rPh sb="0" eb="1">
      <t>ホン</t>
    </rPh>
    <rPh sb="1" eb="3">
      <t>ジギョウ</t>
    </rPh>
    <rPh sb="5" eb="8">
      <t>ジギョウヌシ</t>
    </rPh>
    <rPh sb="10" eb="12">
      <t>チョウシュウ</t>
    </rPh>
    <rPh sb="14" eb="16">
      <t>コヨウ</t>
    </rPh>
    <rPh sb="16" eb="18">
      <t>ホケン</t>
    </rPh>
    <rPh sb="18" eb="19">
      <t>リョウ</t>
    </rPh>
    <rPh sb="20" eb="22">
      <t>ザイゲン</t>
    </rPh>
    <rPh sb="25" eb="27">
      <t>ジョセイ</t>
    </rPh>
    <rPh sb="28" eb="30">
      <t>カツヤク</t>
    </rPh>
    <rPh sb="30" eb="32">
      <t>スイシン</t>
    </rPh>
    <rPh sb="33" eb="34">
      <t>ハカ</t>
    </rPh>
    <rPh sb="40" eb="42">
      <t>ジョセイ</t>
    </rPh>
    <rPh sb="43" eb="45">
      <t>ケイゾク</t>
    </rPh>
    <rPh sb="45" eb="48">
      <t>シュウギョウリツ</t>
    </rPh>
    <rPh sb="49" eb="52">
      <t>ロウドウリョク</t>
    </rPh>
    <rPh sb="52" eb="53">
      <t>リツ</t>
    </rPh>
    <rPh sb="54" eb="56">
      <t>ジョウショウ</t>
    </rPh>
    <rPh sb="57" eb="59">
      <t>コウカ</t>
    </rPh>
    <rPh sb="60" eb="62">
      <t>キタイ</t>
    </rPh>
    <rPh sb="65" eb="67">
      <t>キギョウ</t>
    </rPh>
    <rPh sb="67" eb="69">
      <t>ケイエイ</t>
    </rPh>
    <rPh sb="70" eb="73">
      <t>コウリツカ</t>
    </rPh>
    <rPh sb="74" eb="77">
      <t>セイサンセイ</t>
    </rPh>
    <rPh sb="78" eb="80">
      <t>コウジョウ</t>
    </rPh>
    <rPh sb="81" eb="84">
      <t>キョウソウリョク</t>
    </rPh>
    <rPh sb="84" eb="86">
      <t>キョウカ</t>
    </rPh>
    <rPh sb="88" eb="89">
      <t>ツナ</t>
    </rPh>
    <rPh sb="101" eb="104">
      <t>ジュエキシャ</t>
    </rPh>
    <rPh sb="106" eb="108">
      <t>フタン</t>
    </rPh>
    <rPh sb="108" eb="110">
      <t>カンケイ</t>
    </rPh>
    <rPh sb="111" eb="113">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</si>
</sst>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87475</xdr:colOff>
      <xdr:row>18</xdr:row>
      <xdr:rowOff>29158</xdr:rowOff>
    </xdr:from>
    <xdr:to>
      <xdr:col>35</xdr:col>
      <xdr:colOff>38878</xdr:colOff>
      <xdr:row>18</xdr:row>
      <xdr:rowOff>262423</xdr:rowOff>
    </xdr:to>
    <xdr:sp macro="" textlink="">
      <xdr:nvSpPr>
        <xdr:cNvPr id="2" name="テキスト ボックス 1"/>
        <xdr:cNvSpPr txBox="1"/>
      </xdr:nvSpPr>
      <xdr:spPr>
        <a:xfrm>
          <a:off x="6006582" y="8037934"/>
          <a:ext cx="1176046" cy="233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38</xdr:col>
      <xdr:colOff>19439</xdr:colOff>
      <xdr:row>31</xdr:row>
      <xdr:rowOff>19439</xdr:rowOff>
    </xdr:from>
    <xdr:to>
      <xdr:col>41</xdr:col>
      <xdr:colOff>184668</xdr:colOff>
      <xdr:row>31</xdr:row>
      <xdr:rowOff>262423</xdr:rowOff>
    </xdr:to>
    <xdr:sp macro="" textlink="">
      <xdr:nvSpPr>
        <xdr:cNvPr id="4" name="テキスト ボックス 3"/>
        <xdr:cNvSpPr txBox="1"/>
      </xdr:nvSpPr>
      <xdr:spPr>
        <a:xfrm>
          <a:off x="7775510" y="10341429"/>
          <a:ext cx="777551"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38</xdr:col>
      <xdr:colOff>29159</xdr:colOff>
      <xdr:row>38</xdr:row>
      <xdr:rowOff>29158</xdr:rowOff>
    </xdr:from>
    <xdr:to>
      <xdr:col>41</xdr:col>
      <xdr:colOff>165229</xdr:colOff>
      <xdr:row>38</xdr:row>
      <xdr:rowOff>272142</xdr:rowOff>
    </xdr:to>
    <xdr:sp macro="" textlink="">
      <xdr:nvSpPr>
        <xdr:cNvPr id="5" name="テキスト ボックス 4"/>
        <xdr:cNvSpPr txBox="1"/>
      </xdr:nvSpPr>
      <xdr:spPr>
        <a:xfrm>
          <a:off x="7785230" y="12295025"/>
          <a:ext cx="748392"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38</xdr:col>
      <xdr:colOff>17214</xdr:colOff>
      <xdr:row>133</xdr:row>
      <xdr:rowOff>131973</xdr:rowOff>
    </xdr:from>
    <xdr:to>
      <xdr:col>41</xdr:col>
      <xdr:colOff>182443</xdr:colOff>
      <xdr:row>133</xdr:row>
      <xdr:rowOff>374957</xdr:rowOff>
    </xdr:to>
    <xdr:sp macro="" textlink="">
      <xdr:nvSpPr>
        <xdr:cNvPr id="7" name="テキスト ボックス 6"/>
        <xdr:cNvSpPr txBox="1"/>
      </xdr:nvSpPr>
      <xdr:spPr>
        <a:xfrm>
          <a:off x="7648690" y="19910693"/>
          <a:ext cx="767714"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20</xdr:col>
      <xdr:colOff>137712</xdr:colOff>
      <xdr:row>748</xdr:row>
      <xdr:rowOff>80330</xdr:rowOff>
    </xdr:from>
    <xdr:to>
      <xdr:col>33</xdr:col>
      <xdr:colOff>74050</xdr:colOff>
      <xdr:row>751</xdr:row>
      <xdr:rowOff>315586</xdr:rowOff>
    </xdr:to>
    <xdr:sp macro="" textlink="">
      <xdr:nvSpPr>
        <xdr:cNvPr id="8" name="正方形/長方形 7"/>
        <xdr:cNvSpPr/>
      </xdr:nvSpPr>
      <xdr:spPr>
        <a:xfrm>
          <a:off x="4154278" y="46529050"/>
          <a:ext cx="2547106" cy="12853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ja-JP" altLang="en-US" sz="1100"/>
            <a:t>●百万円</a:t>
          </a:r>
          <a:endParaRPr kumimoji="1" lang="en-US" altLang="ja-JP" sz="1100"/>
        </a:p>
      </xdr:txBody>
    </xdr:sp>
    <xdr:clientData/>
  </xdr:twoCellAnchor>
  <xdr:twoCellAnchor>
    <xdr:from>
      <xdr:col>26</xdr:col>
      <xdr:colOff>198339</xdr:colOff>
      <xdr:row>752</xdr:row>
      <xdr:rowOff>0</xdr:rowOff>
    </xdr:from>
    <xdr:to>
      <xdr:col>26</xdr:col>
      <xdr:colOff>200828</xdr:colOff>
      <xdr:row>754</xdr:row>
      <xdr:rowOff>218042</xdr:rowOff>
    </xdr:to>
    <xdr:cxnSp macro="">
      <xdr:nvCxnSpPr>
        <xdr:cNvPr id="10" name="直線矢印コネクタ 9"/>
        <xdr:cNvCxnSpPr/>
      </xdr:nvCxnSpPr>
      <xdr:spPr>
        <a:xfrm>
          <a:off x="5419875" y="47848780"/>
          <a:ext cx="2489" cy="91807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11477</xdr:colOff>
      <xdr:row>754</xdr:row>
      <xdr:rowOff>263946</xdr:rowOff>
    </xdr:from>
    <xdr:to>
      <xdr:col>34</xdr:col>
      <xdr:colOff>5738</xdr:colOff>
      <xdr:row>757</xdr:row>
      <xdr:rowOff>25657</xdr:rowOff>
    </xdr:to>
    <xdr:sp macro="" textlink="">
      <xdr:nvSpPr>
        <xdr:cNvPr id="11" name="正方形/長方形 10"/>
        <xdr:cNvSpPr/>
      </xdr:nvSpPr>
      <xdr:spPr>
        <a:xfrm>
          <a:off x="4028043" y="48812756"/>
          <a:ext cx="2805858" cy="8117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．中小企業</a:t>
          </a:r>
          <a:endParaRPr kumimoji="1" lang="en-US" altLang="ja-JP" sz="1100"/>
        </a:p>
        <a:p>
          <a:pPr algn="ctr"/>
          <a:r>
            <a:rPr kumimoji="1" lang="en-US" altLang="ja-JP" sz="1100"/>
            <a:t>〔</a:t>
          </a:r>
          <a:r>
            <a:rPr kumimoji="1" lang="ja-JP" altLang="en-US" sz="1100"/>
            <a:t>女性労働者の活躍推進のための取組</a:t>
          </a:r>
          <a:r>
            <a:rPr kumimoji="1" lang="en-US" altLang="ja-JP" sz="1100"/>
            <a:t>〕</a:t>
          </a:r>
          <a:r>
            <a:rPr kumimoji="1" lang="ja-JP" altLang="en-US" sz="1100"/>
            <a:t>　</a:t>
          </a:r>
          <a:endParaRPr kumimoji="1" lang="en-US" altLang="ja-JP" sz="1100"/>
        </a:p>
        <a:p>
          <a:pPr algn="ctr"/>
          <a:r>
            <a:rPr kumimoji="1" lang="ja-JP" altLang="en-US" sz="1100"/>
            <a:t>●百万円</a:t>
          </a:r>
          <a:endParaRPr kumimoji="1" lang="en-US" altLang="ja-JP" sz="1100"/>
        </a:p>
      </xdr:txBody>
    </xdr:sp>
    <xdr:clientData/>
  </xdr:twoCellAnchor>
  <xdr:twoCellAnchor>
    <xdr:from>
      <xdr:col>38</xdr:col>
      <xdr:colOff>22951</xdr:colOff>
      <xdr:row>100</xdr:row>
      <xdr:rowOff>28690</xdr:rowOff>
    </xdr:from>
    <xdr:to>
      <xdr:col>41</xdr:col>
      <xdr:colOff>188180</xdr:colOff>
      <xdr:row>100</xdr:row>
      <xdr:rowOff>271674</xdr:rowOff>
    </xdr:to>
    <xdr:sp macro="" textlink="">
      <xdr:nvSpPr>
        <xdr:cNvPr id="12" name="テキスト ボックス 11"/>
        <xdr:cNvSpPr txBox="1"/>
      </xdr:nvSpPr>
      <xdr:spPr>
        <a:xfrm>
          <a:off x="7654427" y="16416280"/>
          <a:ext cx="767714"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38</xdr:col>
      <xdr:colOff>34157</xdr:colOff>
      <xdr:row>115</xdr:row>
      <xdr:rowOff>174367</xdr:rowOff>
    </xdr:from>
    <xdr:to>
      <xdr:col>41</xdr:col>
      <xdr:colOff>199386</xdr:colOff>
      <xdr:row>116</xdr:row>
      <xdr:rowOff>125998</xdr:rowOff>
    </xdr:to>
    <xdr:sp macro="" textlink="">
      <xdr:nvSpPr>
        <xdr:cNvPr id="15" name="テキスト ボックス 14"/>
        <xdr:cNvSpPr txBox="1"/>
      </xdr:nvSpPr>
      <xdr:spPr>
        <a:xfrm>
          <a:off x="7698981" y="17431426"/>
          <a:ext cx="770346"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32</xdr:col>
      <xdr:colOff>67235</xdr:colOff>
      <xdr:row>714</xdr:row>
      <xdr:rowOff>56030</xdr:rowOff>
    </xdr:from>
    <xdr:to>
      <xdr:col>36</xdr:col>
      <xdr:colOff>30757</xdr:colOff>
      <xdr:row>714</xdr:row>
      <xdr:rowOff>299014</xdr:rowOff>
    </xdr:to>
    <xdr:sp macro="" textlink="">
      <xdr:nvSpPr>
        <xdr:cNvPr id="21" name="テキスト ボックス 20"/>
        <xdr:cNvSpPr txBox="1"/>
      </xdr:nvSpPr>
      <xdr:spPr>
        <a:xfrm>
          <a:off x="6521823" y="33034942"/>
          <a:ext cx="770346"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32</xdr:col>
      <xdr:colOff>78441</xdr:colOff>
      <xdr:row>716</xdr:row>
      <xdr:rowOff>201706</xdr:rowOff>
    </xdr:from>
    <xdr:to>
      <xdr:col>36</xdr:col>
      <xdr:colOff>41963</xdr:colOff>
      <xdr:row>716</xdr:row>
      <xdr:rowOff>444690</xdr:rowOff>
    </xdr:to>
    <xdr:sp macro="" textlink="">
      <xdr:nvSpPr>
        <xdr:cNvPr id="22" name="テキスト ボックス 21"/>
        <xdr:cNvSpPr txBox="1"/>
      </xdr:nvSpPr>
      <xdr:spPr>
        <a:xfrm>
          <a:off x="6533029" y="33976235"/>
          <a:ext cx="770346"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7</xdr:col>
      <xdr:colOff>186018</xdr:colOff>
      <xdr:row>725</xdr:row>
      <xdr:rowOff>421340</xdr:rowOff>
    </xdr:from>
    <xdr:to>
      <xdr:col>12</xdr:col>
      <xdr:colOff>123264</xdr:colOff>
      <xdr:row>726</xdr:row>
      <xdr:rowOff>425823</xdr:rowOff>
    </xdr:to>
    <xdr:sp macro="" textlink="">
      <xdr:nvSpPr>
        <xdr:cNvPr id="23" name="テキスト ボックス 22"/>
        <xdr:cNvSpPr txBox="1"/>
      </xdr:nvSpPr>
      <xdr:spPr>
        <a:xfrm>
          <a:off x="1597959" y="36358605"/>
          <a:ext cx="945776" cy="8673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twoCellAnchor>
    <xdr:from>
      <xdr:col>7</xdr:col>
      <xdr:colOff>112059</xdr:colOff>
      <xdr:row>748</xdr:row>
      <xdr:rowOff>134471</xdr:rowOff>
    </xdr:from>
    <xdr:to>
      <xdr:col>12</xdr:col>
      <xdr:colOff>49305</xdr:colOff>
      <xdr:row>750</xdr:row>
      <xdr:rowOff>307042</xdr:rowOff>
    </xdr:to>
    <xdr:sp macro="" textlink="">
      <xdr:nvSpPr>
        <xdr:cNvPr id="24" name="テキスト ボックス 23"/>
        <xdr:cNvSpPr txBox="1"/>
      </xdr:nvSpPr>
      <xdr:spPr>
        <a:xfrm>
          <a:off x="1524000" y="46582853"/>
          <a:ext cx="945776" cy="8673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twoCellAnchor>
    <xdr:from>
      <xdr:col>6</xdr:col>
      <xdr:colOff>33618</xdr:colOff>
      <xdr:row>844</xdr:row>
      <xdr:rowOff>235323</xdr:rowOff>
    </xdr:from>
    <xdr:to>
      <xdr:col>10</xdr:col>
      <xdr:colOff>172570</xdr:colOff>
      <xdr:row>846</xdr:row>
      <xdr:rowOff>340659</xdr:rowOff>
    </xdr:to>
    <xdr:sp macro="" textlink="">
      <xdr:nvSpPr>
        <xdr:cNvPr id="25" name="テキスト ボックス 24"/>
        <xdr:cNvSpPr txBox="1"/>
      </xdr:nvSpPr>
      <xdr:spPr>
        <a:xfrm>
          <a:off x="1243853" y="56018205"/>
          <a:ext cx="945776" cy="8673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twoCellAnchor>
    <xdr:from>
      <xdr:col>32</xdr:col>
      <xdr:colOff>123264</xdr:colOff>
      <xdr:row>711</xdr:row>
      <xdr:rowOff>358589</xdr:rowOff>
    </xdr:from>
    <xdr:to>
      <xdr:col>36</xdr:col>
      <xdr:colOff>86786</xdr:colOff>
      <xdr:row>711</xdr:row>
      <xdr:rowOff>601573</xdr:rowOff>
    </xdr:to>
    <xdr:sp macro="" textlink="">
      <xdr:nvSpPr>
        <xdr:cNvPr id="27" name="テキスト ボックス 26"/>
        <xdr:cNvSpPr txBox="1"/>
      </xdr:nvSpPr>
      <xdr:spPr>
        <a:xfrm>
          <a:off x="6577852" y="31746265"/>
          <a:ext cx="770346"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twoCellAnchor>
    <xdr:from>
      <xdr:col>32</xdr:col>
      <xdr:colOff>145676</xdr:colOff>
      <xdr:row>708</xdr:row>
      <xdr:rowOff>78443</xdr:rowOff>
    </xdr:from>
    <xdr:to>
      <xdr:col>36</xdr:col>
      <xdr:colOff>109198</xdr:colOff>
      <xdr:row>708</xdr:row>
      <xdr:rowOff>321427</xdr:rowOff>
    </xdr:to>
    <xdr:sp macro="" textlink="">
      <xdr:nvSpPr>
        <xdr:cNvPr id="28" name="テキスト ボックス 27"/>
        <xdr:cNvSpPr txBox="1"/>
      </xdr:nvSpPr>
      <xdr:spPr>
        <a:xfrm>
          <a:off x="6600264" y="30255884"/>
          <a:ext cx="770346" cy="242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711" sqref="BF7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664</v>
      </c>
      <c r="AK2" s="191"/>
      <c r="AL2" s="191"/>
      <c r="AM2" s="191"/>
      <c r="AN2" s="83" t="s">
        <v>325</v>
      </c>
      <c r="AO2" s="191">
        <v>20</v>
      </c>
      <c r="AP2" s="191"/>
      <c r="AQ2" s="191"/>
      <c r="AR2" s="84" t="s">
        <v>628</v>
      </c>
      <c r="AS2" s="192">
        <v>546</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9"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47.25"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104.2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45" customHeight="1" x14ac:dyDescent="0.15">
      <c r="A8" s="805" t="s">
        <v>208</v>
      </c>
      <c r="B8" s="806"/>
      <c r="C8" s="806"/>
      <c r="D8" s="806"/>
      <c r="E8" s="806"/>
      <c r="F8" s="807"/>
      <c r="G8" s="203" t="str">
        <f>入力規則等!A27</f>
        <v>男女共同参画</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8"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245</v>
      </c>
      <c r="Q13" s="149"/>
      <c r="R13" s="149"/>
      <c r="S13" s="149"/>
      <c r="T13" s="149"/>
      <c r="U13" s="149"/>
      <c r="V13" s="150"/>
      <c r="W13" s="148">
        <v>228</v>
      </c>
      <c r="X13" s="149"/>
      <c r="Y13" s="149"/>
      <c r="Z13" s="149"/>
      <c r="AA13" s="149"/>
      <c r="AB13" s="149"/>
      <c r="AC13" s="150"/>
      <c r="AD13" s="148">
        <v>200</v>
      </c>
      <c r="AE13" s="149"/>
      <c r="AF13" s="149"/>
      <c r="AG13" s="149"/>
      <c r="AH13" s="149"/>
      <c r="AI13" s="149"/>
      <c r="AJ13" s="150"/>
      <c r="AK13" s="148">
        <v>105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v>-155</v>
      </c>
      <c r="AE17" s="149"/>
      <c r="AF17" s="149"/>
      <c r="AG17" s="149"/>
      <c r="AH17" s="149"/>
      <c r="AI17" s="149"/>
      <c r="AJ17" s="150"/>
      <c r="AK17" s="148" t="s">
        <v>640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245</v>
      </c>
      <c r="Q18" s="155"/>
      <c r="R18" s="155"/>
      <c r="S18" s="155"/>
      <c r="T18" s="155"/>
      <c r="U18" s="155"/>
      <c r="V18" s="156"/>
      <c r="W18" s="154">
        <f>SUM(W13:AC17)</f>
        <v>228</v>
      </c>
      <c r="X18" s="155"/>
      <c r="Y18" s="155"/>
      <c r="Z18" s="155"/>
      <c r="AA18" s="155"/>
      <c r="AB18" s="155"/>
      <c r="AC18" s="156"/>
      <c r="AD18" s="154">
        <f>SUM(AD13:AJ17)</f>
        <v>45</v>
      </c>
      <c r="AE18" s="155"/>
      <c r="AF18" s="155"/>
      <c r="AG18" s="155"/>
      <c r="AH18" s="155"/>
      <c r="AI18" s="155"/>
      <c r="AJ18" s="156"/>
      <c r="AK18" s="154">
        <f>SUM(AK13:AQ17)</f>
        <v>105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40</v>
      </c>
      <c r="Q19" s="149"/>
      <c r="R19" s="149"/>
      <c r="S19" s="149"/>
      <c r="T19" s="149"/>
      <c r="U19" s="149"/>
      <c r="V19" s="150"/>
      <c r="W19" s="148">
        <v>18</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0.16326530612244897</v>
      </c>
      <c r="Q20" s="520"/>
      <c r="R20" s="520"/>
      <c r="S20" s="520"/>
      <c r="T20" s="520"/>
      <c r="U20" s="520"/>
      <c r="V20" s="520"/>
      <c r="W20" s="520">
        <f t="shared" ref="W20" si="0">IF(W18=0, "-", SUM(W19)/W18)</f>
        <v>7.8947368421052627E-2</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0.16326530612244897</v>
      </c>
      <c r="Q21" s="520"/>
      <c r="R21" s="520"/>
      <c r="S21" s="520"/>
      <c r="T21" s="520"/>
      <c r="U21" s="520"/>
      <c r="V21" s="520"/>
      <c r="W21" s="520">
        <f t="shared" ref="W21" si="2">IF(W19=0, "-", SUM(W19)/SUM(W13,W14))</f>
        <v>7.8947368421052627E-2</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105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640</v>
      </c>
      <c r="AR31" s="163"/>
      <c r="AS31" s="164" t="s">
        <v>185</v>
      </c>
      <c r="AT31" s="187"/>
      <c r="AU31" s="256">
        <v>3</v>
      </c>
      <c r="AV31" s="256"/>
      <c r="AW31" s="360" t="s">
        <v>175</v>
      </c>
      <c r="AX31" s="361"/>
    </row>
    <row r="32" spans="1:50" ht="23.25"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290</v>
      </c>
      <c r="AC32" s="532"/>
      <c r="AD32" s="532"/>
      <c r="AE32" s="348">
        <v>98</v>
      </c>
      <c r="AF32" s="349"/>
      <c r="AG32" s="349"/>
      <c r="AH32" s="349"/>
      <c r="AI32" s="348">
        <v>100</v>
      </c>
      <c r="AJ32" s="349"/>
      <c r="AK32" s="349"/>
      <c r="AL32" s="349"/>
      <c r="AM32" s="348"/>
      <c r="AN32" s="349"/>
      <c r="AO32" s="349"/>
      <c r="AP32" s="349"/>
      <c r="AQ32" s="151" t="s">
        <v>640</v>
      </c>
      <c r="AR32" s="152"/>
      <c r="AS32" s="152"/>
      <c r="AT32" s="153"/>
      <c r="AU32" s="349" t="s">
        <v>640</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v>90</v>
      </c>
      <c r="AF33" s="349"/>
      <c r="AG33" s="349"/>
      <c r="AH33" s="349"/>
      <c r="AI33" s="348">
        <v>90</v>
      </c>
      <c r="AJ33" s="349"/>
      <c r="AK33" s="349"/>
      <c r="AL33" s="349"/>
      <c r="AM33" s="348">
        <v>90</v>
      </c>
      <c r="AN33" s="349"/>
      <c r="AO33" s="349"/>
      <c r="AP33" s="349"/>
      <c r="AQ33" s="151" t="s">
        <v>640</v>
      </c>
      <c r="AR33" s="152"/>
      <c r="AS33" s="152"/>
      <c r="AT33" s="153"/>
      <c r="AU33" s="349">
        <v>90</v>
      </c>
      <c r="AV33" s="349"/>
      <c r="AW33" s="349"/>
      <c r="AX33" s="350"/>
    </row>
    <row r="34" spans="1:51" ht="101.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109</v>
      </c>
      <c r="AF34" s="349"/>
      <c r="AG34" s="349"/>
      <c r="AH34" s="349"/>
      <c r="AI34" s="348">
        <v>111</v>
      </c>
      <c r="AJ34" s="349"/>
      <c r="AK34" s="349"/>
      <c r="AL34" s="349"/>
      <c r="AM34" s="348"/>
      <c r="AN34" s="349"/>
      <c r="AO34" s="349"/>
      <c r="AP34" s="349"/>
      <c r="AQ34" s="151" t="s">
        <v>640</v>
      </c>
      <c r="AR34" s="152"/>
      <c r="AS34" s="152"/>
      <c r="AT34" s="153"/>
      <c r="AU34" s="349" t="s">
        <v>640</v>
      </c>
      <c r="AV34" s="349"/>
      <c r="AW34" s="349"/>
      <c r="AX34" s="350"/>
    </row>
    <row r="35" spans="1:51" ht="23.25" customHeight="1" x14ac:dyDescent="0.15">
      <c r="A35" s="876" t="s">
        <v>299</v>
      </c>
      <c r="B35" s="877"/>
      <c r="C35" s="877"/>
      <c r="D35" s="877"/>
      <c r="E35" s="877"/>
      <c r="F35" s="878"/>
      <c r="G35" s="882" t="s">
        <v>644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640</v>
      </c>
      <c r="AR38" s="163"/>
      <c r="AS38" s="164" t="s">
        <v>185</v>
      </c>
      <c r="AT38" s="187"/>
      <c r="AU38" s="256">
        <v>3</v>
      </c>
      <c r="AV38" s="256"/>
      <c r="AW38" s="360" t="s">
        <v>175</v>
      </c>
      <c r="AX38" s="361"/>
      <c r="AY38">
        <f>$AY$37</f>
        <v>1</v>
      </c>
    </row>
    <row r="39" spans="1:51" ht="23.25" customHeight="1" x14ac:dyDescent="0.15">
      <c r="A39" s="496"/>
      <c r="B39" s="494"/>
      <c r="C39" s="494"/>
      <c r="D39" s="494"/>
      <c r="E39" s="494"/>
      <c r="F39" s="495"/>
      <c r="G39" s="521" t="s">
        <v>645</v>
      </c>
      <c r="H39" s="522"/>
      <c r="I39" s="522"/>
      <c r="J39" s="522"/>
      <c r="K39" s="522"/>
      <c r="L39" s="522"/>
      <c r="M39" s="522"/>
      <c r="N39" s="522"/>
      <c r="O39" s="523"/>
      <c r="P39" s="176" t="s">
        <v>646</v>
      </c>
      <c r="Q39" s="176"/>
      <c r="R39" s="176"/>
      <c r="S39" s="176"/>
      <c r="T39" s="176"/>
      <c r="U39" s="176"/>
      <c r="V39" s="176"/>
      <c r="W39" s="176"/>
      <c r="X39" s="218"/>
      <c r="Y39" s="324" t="s">
        <v>12</v>
      </c>
      <c r="Z39" s="530"/>
      <c r="AA39" s="531"/>
      <c r="AB39" s="532" t="s">
        <v>290</v>
      </c>
      <c r="AC39" s="532"/>
      <c r="AD39" s="532"/>
      <c r="AE39" s="348">
        <v>92</v>
      </c>
      <c r="AF39" s="349"/>
      <c r="AG39" s="349"/>
      <c r="AH39" s="349"/>
      <c r="AI39" s="348">
        <v>78</v>
      </c>
      <c r="AJ39" s="349"/>
      <c r="AK39" s="349"/>
      <c r="AL39" s="349"/>
      <c r="AM39" s="348"/>
      <c r="AN39" s="349"/>
      <c r="AO39" s="349"/>
      <c r="AP39" s="349"/>
      <c r="AQ39" s="151" t="s">
        <v>640</v>
      </c>
      <c r="AR39" s="152"/>
      <c r="AS39" s="152"/>
      <c r="AT39" s="153"/>
      <c r="AU39" s="349" t="s">
        <v>640</v>
      </c>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290</v>
      </c>
      <c r="AC40" s="503"/>
      <c r="AD40" s="503"/>
      <c r="AE40" s="348">
        <v>90</v>
      </c>
      <c r="AF40" s="349"/>
      <c r="AG40" s="349"/>
      <c r="AH40" s="349"/>
      <c r="AI40" s="348">
        <v>90</v>
      </c>
      <c r="AJ40" s="349"/>
      <c r="AK40" s="349"/>
      <c r="AL40" s="349"/>
      <c r="AM40" s="348">
        <v>90</v>
      </c>
      <c r="AN40" s="349"/>
      <c r="AO40" s="349"/>
      <c r="AP40" s="349"/>
      <c r="AQ40" s="151" t="s">
        <v>640</v>
      </c>
      <c r="AR40" s="152"/>
      <c r="AS40" s="152"/>
      <c r="AT40" s="153"/>
      <c r="AU40" s="349">
        <v>90</v>
      </c>
      <c r="AV40" s="349"/>
      <c r="AW40" s="349"/>
      <c r="AX40" s="350"/>
      <c r="AY40">
        <f t="shared" si="4"/>
        <v>1</v>
      </c>
    </row>
    <row r="41" spans="1:51" ht="86.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102</v>
      </c>
      <c r="AF41" s="349"/>
      <c r="AG41" s="349"/>
      <c r="AH41" s="349"/>
      <c r="AI41" s="348">
        <v>87</v>
      </c>
      <c r="AJ41" s="349"/>
      <c r="AK41" s="349"/>
      <c r="AL41" s="349"/>
      <c r="AM41" s="348"/>
      <c r="AN41" s="349"/>
      <c r="AO41" s="349"/>
      <c r="AP41" s="349"/>
      <c r="AQ41" s="151" t="s">
        <v>640</v>
      </c>
      <c r="AR41" s="152"/>
      <c r="AS41" s="152"/>
      <c r="AT41" s="153"/>
      <c r="AU41" s="349" t="s">
        <v>640</v>
      </c>
      <c r="AV41" s="349"/>
      <c r="AW41" s="349"/>
      <c r="AX41" s="350"/>
      <c r="AY41">
        <f t="shared" si="4"/>
        <v>1</v>
      </c>
    </row>
    <row r="42" spans="1:51" ht="23.25" customHeight="1" x14ac:dyDescent="0.15">
      <c r="A42" s="876" t="s">
        <v>299</v>
      </c>
      <c r="B42" s="877"/>
      <c r="C42" s="877"/>
      <c r="D42" s="877"/>
      <c r="E42" s="877"/>
      <c r="F42" s="878"/>
      <c r="G42" s="882" t="s">
        <v>644</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thickBo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648</v>
      </c>
      <c r="AC101" s="532"/>
      <c r="AD101" s="532"/>
      <c r="AE101" s="343">
        <v>135</v>
      </c>
      <c r="AF101" s="343"/>
      <c r="AG101" s="343"/>
      <c r="AH101" s="343"/>
      <c r="AI101" s="343">
        <v>52</v>
      </c>
      <c r="AJ101" s="343"/>
      <c r="AK101" s="343"/>
      <c r="AL101" s="343"/>
      <c r="AM101" s="343"/>
      <c r="AN101" s="343"/>
      <c r="AO101" s="343"/>
      <c r="AP101" s="343"/>
      <c r="AQ101" s="343" t="s">
        <v>665</v>
      </c>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648</v>
      </c>
      <c r="AC102" s="532"/>
      <c r="AD102" s="532"/>
      <c r="AE102" s="343">
        <v>785</v>
      </c>
      <c r="AF102" s="343"/>
      <c r="AG102" s="343"/>
      <c r="AH102" s="343"/>
      <c r="AI102" s="343">
        <v>577</v>
      </c>
      <c r="AJ102" s="343"/>
      <c r="AK102" s="343"/>
      <c r="AL102" s="343"/>
      <c r="AM102" s="343">
        <v>407</v>
      </c>
      <c r="AN102" s="343"/>
      <c r="AO102" s="343"/>
      <c r="AP102" s="343"/>
      <c r="AQ102" s="343">
        <v>214</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296</v>
      </c>
      <c r="AF116" s="343"/>
      <c r="AG116" s="343"/>
      <c r="AH116" s="343"/>
      <c r="AI116" s="343">
        <v>345</v>
      </c>
      <c r="AJ116" s="343"/>
      <c r="AK116" s="343"/>
      <c r="AL116" s="343"/>
      <c r="AM116" s="343"/>
      <c r="AN116" s="343"/>
      <c r="AO116" s="343"/>
      <c r="AP116" s="343"/>
      <c r="AQ116" s="348">
        <v>492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c r="AN117" s="291"/>
      <c r="AO117" s="291"/>
      <c r="AP117" s="291"/>
      <c r="AQ117" s="291" t="s">
        <v>675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656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657</v>
      </c>
      <c r="AC134" s="209"/>
      <c r="AD134" s="209"/>
      <c r="AE134" s="251">
        <v>6041</v>
      </c>
      <c r="AF134" s="152"/>
      <c r="AG134" s="152"/>
      <c r="AH134" s="152"/>
      <c r="AI134" s="251">
        <v>6842</v>
      </c>
      <c r="AJ134" s="152"/>
      <c r="AK134" s="152"/>
      <c r="AL134" s="152"/>
      <c r="AM134" s="251"/>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658</v>
      </c>
      <c r="AC135" s="160"/>
      <c r="AD135" s="160"/>
      <c r="AE135" s="251">
        <v>6000</v>
      </c>
      <c r="AF135" s="152"/>
      <c r="AG135" s="152"/>
      <c r="AH135" s="152"/>
      <c r="AI135" s="251">
        <v>7500</v>
      </c>
      <c r="AJ135" s="152"/>
      <c r="AK135" s="152"/>
      <c r="AL135" s="152"/>
      <c r="AM135" s="251">
        <v>13000</v>
      </c>
      <c r="AN135" s="152"/>
      <c r="AO135" s="152"/>
      <c r="AP135" s="152"/>
      <c r="AQ135" s="251" t="s">
        <v>640</v>
      </c>
      <c r="AR135" s="152"/>
      <c r="AS135" s="152"/>
      <c r="AT135" s="152"/>
      <c r="AU135" s="251"/>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677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640</v>
      </c>
      <c r="K430" s="228"/>
      <c r="L430" s="228"/>
      <c r="M430" s="228"/>
      <c r="N430" s="228"/>
      <c r="O430" s="228"/>
      <c r="P430" s="228"/>
      <c r="Q430" s="228"/>
      <c r="R430" s="228"/>
      <c r="S430" s="228"/>
      <c r="T430" s="229"/>
      <c r="U430" s="230" t="s">
        <v>665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73"/>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640</v>
      </c>
      <c r="AC433" s="160"/>
      <c r="AD433" s="160"/>
      <c r="AE433" s="151" t="s">
        <v>640</v>
      </c>
      <c r="AF433" s="152"/>
      <c r="AG433" s="152"/>
      <c r="AH433" s="152"/>
      <c r="AI433" s="151" t="s">
        <v>640</v>
      </c>
      <c r="AJ433" s="152"/>
      <c r="AK433" s="152"/>
      <c r="AL433" s="152"/>
      <c r="AM433" s="151" t="s">
        <v>665</v>
      </c>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t="s">
        <v>665</v>
      </c>
      <c r="AN434" s="152"/>
      <c r="AO434" s="152"/>
      <c r="AP434" s="153"/>
      <c r="AQ434" s="151" t="s">
        <v>640</v>
      </c>
      <c r="AR434" s="152"/>
      <c r="AS434" s="152"/>
      <c r="AT434" s="153"/>
      <c r="AU434" s="152" t="s">
        <v>640</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665</v>
      </c>
      <c r="AN435" s="152"/>
      <c r="AO435" s="152"/>
      <c r="AP435" s="153"/>
      <c r="AQ435" s="151" t="s">
        <v>640</v>
      </c>
      <c r="AR435" s="152"/>
      <c r="AS435" s="152"/>
      <c r="AT435" s="153"/>
      <c r="AU435" s="152" t="s">
        <v>640</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640</v>
      </c>
      <c r="AF457" s="163"/>
      <c r="AG457" s="164" t="s">
        <v>185</v>
      </c>
      <c r="AH457" s="187"/>
      <c r="AI457" s="201"/>
      <c r="AJ457" s="201"/>
      <c r="AK457" s="201"/>
      <c r="AL457" s="202"/>
      <c r="AM457" s="201"/>
      <c r="AN457" s="201"/>
      <c r="AO457" s="201"/>
      <c r="AP457" s="202"/>
      <c r="AQ457" s="216" t="s">
        <v>640</v>
      </c>
      <c r="AR457" s="163"/>
      <c r="AS457" s="164" t="s">
        <v>185</v>
      </c>
      <c r="AT457" s="187"/>
      <c r="AU457" s="163" t="s">
        <v>640</v>
      </c>
      <c r="AV457" s="163"/>
      <c r="AW457" s="164" t="s">
        <v>175</v>
      </c>
      <c r="AX457" s="165"/>
      <c r="AY457">
        <f>$AY$456</f>
        <v>1</v>
      </c>
    </row>
    <row r="458" spans="1:51" ht="23.25" customHeight="1" x14ac:dyDescent="0.15">
      <c r="A458" s="973"/>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640</v>
      </c>
      <c r="AC458" s="160"/>
      <c r="AD458" s="160"/>
      <c r="AE458" s="151" t="s">
        <v>640</v>
      </c>
      <c r="AF458" s="152"/>
      <c r="AG458" s="152"/>
      <c r="AH458" s="152"/>
      <c r="AI458" s="151" t="s">
        <v>640</v>
      </c>
      <c r="AJ458" s="152"/>
      <c r="AK458" s="152"/>
      <c r="AL458" s="152"/>
      <c r="AM458" s="151" t="s">
        <v>665</v>
      </c>
      <c r="AN458" s="152"/>
      <c r="AO458" s="152"/>
      <c r="AP458" s="153"/>
      <c r="AQ458" s="151" t="s">
        <v>640</v>
      </c>
      <c r="AR458" s="152"/>
      <c r="AS458" s="152"/>
      <c r="AT458" s="153"/>
      <c r="AU458" s="152" t="s">
        <v>640</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t="s">
        <v>665</v>
      </c>
      <c r="AN459" s="152"/>
      <c r="AO459" s="152"/>
      <c r="AP459" s="153"/>
      <c r="AQ459" s="151" t="s">
        <v>640</v>
      </c>
      <c r="AR459" s="152"/>
      <c r="AS459" s="152"/>
      <c r="AT459" s="153"/>
      <c r="AU459" s="152" t="s">
        <v>640</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665</v>
      </c>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665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2.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663</v>
      </c>
      <c r="AE702" s="875"/>
      <c r="AF702" s="875"/>
      <c r="AG702" s="864" t="s">
        <v>668</v>
      </c>
      <c r="AH702" s="865"/>
      <c r="AI702" s="865"/>
      <c r="AJ702" s="865"/>
      <c r="AK702" s="865"/>
      <c r="AL702" s="865"/>
      <c r="AM702" s="865"/>
      <c r="AN702" s="865"/>
      <c r="AO702" s="865"/>
      <c r="AP702" s="865"/>
      <c r="AQ702" s="865"/>
      <c r="AR702" s="865"/>
      <c r="AS702" s="865"/>
      <c r="AT702" s="865"/>
      <c r="AU702" s="865"/>
      <c r="AV702" s="865"/>
      <c r="AW702" s="865"/>
      <c r="AX702" s="866"/>
    </row>
    <row r="703" spans="1:51" ht="36.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663</v>
      </c>
      <c r="AE703" s="170"/>
      <c r="AF703" s="170"/>
      <c r="AG703" s="648" t="s">
        <v>669</v>
      </c>
      <c r="AH703" s="649"/>
      <c r="AI703" s="649"/>
      <c r="AJ703" s="649"/>
      <c r="AK703" s="649"/>
      <c r="AL703" s="649"/>
      <c r="AM703" s="649"/>
      <c r="AN703" s="649"/>
      <c r="AO703" s="649"/>
      <c r="AP703" s="649"/>
      <c r="AQ703" s="649"/>
      <c r="AR703" s="649"/>
      <c r="AS703" s="649"/>
      <c r="AT703" s="649"/>
      <c r="AU703" s="649"/>
      <c r="AV703" s="649"/>
      <c r="AW703" s="649"/>
      <c r="AX703" s="650"/>
    </row>
    <row r="704" spans="1:51" ht="3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663</v>
      </c>
      <c r="AE704" s="567"/>
      <c r="AF704" s="567"/>
      <c r="AG704" s="409" t="s">
        <v>670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666</v>
      </c>
      <c r="AE705" s="717"/>
      <c r="AF705" s="717"/>
      <c r="AG705" s="175" t="s">
        <v>665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667</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72.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663</v>
      </c>
      <c r="AE708" s="652"/>
      <c r="AF708" s="652"/>
      <c r="AG708" s="507" t="s">
        <v>678</v>
      </c>
      <c r="AH708" s="508"/>
      <c r="AI708" s="508"/>
      <c r="AJ708" s="508"/>
      <c r="AK708" s="508"/>
      <c r="AL708" s="508"/>
      <c r="AM708" s="508"/>
      <c r="AN708" s="508"/>
      <c r="AO708" s="508"/>
      <c r="AP708" s="508"/>
      <c r="AQ708" s="508"/>
      <c r="AR708" s="508"/>
      <c r="AS708" s="508"/>
      <c r="AT708" s="508"/>
      <c r="AU708" s="508"/>
      <c r="AV708" s="508"/>
      <c r="AW708" s="508"/>
      <c r="AX708" s="509"/>
    </row>
    <row r="709" spans="1:50" ht="34.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663</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666</v>
      </c>
      <c r="AE710" s="170"/>
      <c r="AF710" s="170"/>
      <c r="AG710" s="648" t="s">
        <v>665</v>
      </c>
      <c r="AH710" s="649"/>
      <c r="AI710" s="649"/>
      <c r="AJ710" s="649"/>
      <c r="AK710" s="649"/>
      <c r="AL710" s="649"/>
      <c r="AM710" s="649"/>
      <c r="AN710" s="649"/>
      <c r="AO710" s="649"/>
      <c r="AP710" s="649"/>
      <c r="AQ710" s="649"/>
      <c r="AR710" s="649"/>
      <c r="AS710" s="649"/>
      <c r="AT710" s="649"/>
      <c r="AU710" s="649"/>
      <c r="AV710" s="649"/>
      <c r="AW710" s="649"/>
      <c r="AX710" s="650"/>
    </row>
    <row r="711" spans="1:50" ht="34.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663</v>
      </c>
      <c r="AE711" s="170"/>
      <c r="AF711" s="170"/>
      <c r="AG711" s="648" t="s">
        <v>671</v>
      </c>
      <c r="AH711" s="649"/>
      <c r="AI711" s="649"/>
      <c r="AJ711" s="649"/>
      <c r="AK711" s="649"/>
      <c r="AL711" s="649"/>
      <c r="AM711" s="649"/>
      <c r="AN711" s="649"/>
      <c r="AO711" s="649"/>
      <c r="AP711" s="649"/>
      <c r="AQ711" s="649"/>
      <c r="AR711" s="649"/>
      <c r="AS711" s="649"/>
      <c r="AT711" s="649"/>
      <c r="AU711" s="649"/>
      <c r="AV711" s="649"/>
      <c r="AW711" s="649"/>
      <c r="AX711" s="650"/>
    </row>
    <row r="712" spans="1:50" ht="72"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1"/>
      <c r="AG713" s="648" t="s">
        <v>665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666</v>
      </c>
      <c r="AE714" s="573"/>
      <c r="AF714" s="574"/>
      <c r="AG714" s="673" t="s">
        <v>665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666</v>
      </c>
      <c r="AE716" s="740"/>
      <c r="AF716" s="740"/>
      <c r="AG716" s="648" t="s">
        <v>665</v>
      </c>
      <c r="AH716" s="649"/>
      <c r="AI716" s="649"/>
      <c r="AJ716" s="649"/>
      <c r="AK716" s="649"/>
      <c r="AL716" s="649"/>
      <c r="AM716" s="649"/>
      <c r="AN716" s="649"/>
      <c r="AO716" s="649"/>
      <c r="AP716" s="649"/>
      <c r="AQ716" s="649"/>
      <c r="AR716" s="649"/>
      <c r="AS716" s="649"/>
      <c r="AT716" s="649"/>
      <c r="AU716" s="649"/>
      <c r="AV716" s="649"/>
      <c r="AW716" s="649"/>
      <c r="AX716" s="650"/>
    </row>
    <row r="717" spans="1:50" ht="5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666</v>
      </c>
      <c r="AE718" s="170"/>
      <c r="AF718" s="170"/>
      <c r="AG718" s="178" t="s">
        <v>665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666</v>
      </c>
      <c r="AE719" s="652"/>
      <c r="AF719" s="652"/>
      <c r="AG719" s="175" t="s">
        <v>665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640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640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489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490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676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672</v>
      </c>
      <c r="H789" s="431"/>
      <c r="I789" s="431"/>
      <c r="J789" s="431"/>
      <c r="K789" s="432"/>
      <c r="L789" s="433" t="s">
        <v>673</v>
      </c>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6.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674</v>
      </c>
      <c r="F1110" s="871"/>
      <c r="G1110" s="871"/>
      <c r="H1110" s="871"/>
      <c r="I1110" s="871"/>
      <c r="J1110" s="401" t="s">
        <v>674</v>
      </c>
      <c r="K1110" s="402"/>
      <c r="L1110" s="402"/>
      <c r="M1110" s="402"/>
      <c r="N1110" s="402"/>
      <c r="O1110" s="402"/>
      <c r="P1110" s="406" t="s">
        <v>674</v>
      </c>
      <c r="Q1110" s="302"/>
      <c r="R1110" s="302"/>
      <c r="S1110" s="302"/>
      <c r="T1110" s="302"/>
      <c r="U1110" s="302"/>
      <c r="V1110" s="302"/>
      <c r="W1110" s="302"/>
      <c r="X1110" s="302"/>
      <c r="Y1110" s="303" t="s">
        <v>674</v>
      </c>
      <c r="Z1110" s="304"/>
      <c r="AA1110" s="304"/>
      <c r="AB1110" s="305"/>
      <c r="AC1110" s="307"/>
      <c r="AD1110" s="308"/>
      <c r="AE1110" s="308"/>
      <c r="AF1110" s="308"/>
      <c r="AG1110" s="308"/>
      <c r="AH1110" s="309" t="s">
        <v>674</v>
      </c>
      <c r="AI1110" s="310"/>
      <c r="AJ1110" s="310"/>
      <c r="AK1110" s="310"/>
      <c r="AL1110" s="311" t="s">
        <v>674</v>
      </c>
      <c r="AM1110" s="312"/>
      <c r="AN1110" s="312"/>
      <c r="AO1110" s="313"/>
      <c r="AP1110" s="306" t="s">
        <v>674</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663</v>
      </c>
      <c r="H14" s="13" t="str">
        <f t="shared" si="1"/>
        <v>労働保険特別会計雇用勘定</v>
      </c>
      <c r="I14" s="13" t="str">
        <f t="shared" si="5"/>
        <v>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663</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男女共同参画</v>
      </c>
      <c r="F24" s="18" t="s">
        <v>328</v>
      </c>
      <c r="G24" s="17"/>
      <c r="H24" s="13" t="str">
        <f t="shared" si="1"/>
        <v/>
      </c>
      <c r="I24" s="13" t="str">
        <f t="shared" si="5"/>
        <v>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本間 晶子(homma-akiko)</dc:creator>
  <cp:lastModifiedBy>厚生労働省ネットワークシステム</cp:lastModifiedBy>
  <cp:lastPrinted>2021-05-11T21:42:19Z</cp:lastPrinted>
  <dcterms:created xsi:type="dcterms:W3CDTF">2012-03-13T00:50:25Z</dcterms:created>
  <dcterms:modified xsi:type="dcterms:W3CDTF">2021-05-21T04:57:41Z</dcterms:modified>
</cp:coreProperties>
</file>