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雇均\点検対象\提出用\"/>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<sst xmlns="http://schemas.openxmlformats.org/spreadsheetml/2006/main" count="2307" uniqueCount="679">
  <si>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</si>
  <si>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</si>
  <si>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</si>
  <si>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</si>
  <si>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</si>
  <si>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</si>
  <si>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</si>
  <si>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</si>
  <si>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</si>
  <si>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</si>
  <si>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</si>
  <si>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</si>
  <si>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</si>
  <si>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</si>
  <si>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</si>
  <si>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</si>
  <si>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</si>
  <si>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</si>
  <si>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</si>
  <si>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</si>
  <si>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</si>
  <si>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</si>
  <si>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</si>
  <si>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</si>
  <si>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</si>
  <si>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</si>
  <si>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</si>
  <si>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</si>
  <si>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</si>
  <si>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</si>
  <si>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</si>
  <si>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</si>
  <si>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</si>
  <si>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</si>
  <si>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</si>
  <si>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</si>
  <si>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</si>
  <si>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</si>
  <si>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</si>
  <si>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</si>
  <si>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</si>
  <si>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</si>
  <si>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</si>
  <si>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</si>
  <si>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</si>
  <si>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</si>
  <si>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</si>
  <si>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</si>
  <si>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</si>
  <si>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</si>
  <si>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</si>
  <si>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</si>
  <si>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</si>
  <si>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</si>
  <si>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</si>
  <si>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</si>
  <si>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</si>
  <si>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</si>
  <si>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</si>
  <si>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</si>
  <si>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</si>
  <si>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</si>
  <si>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</si>
  <si>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</si>
  <si>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</si>
  <si>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</si>
  <si>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</si>
  <si>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</si>
  <si>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</si>
  <si>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</si>
  <si>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</si>
  <si>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</si>
  <si>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</si>
  <si>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</si>
  <si>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</si>
  <si>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</si>
  <si>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</si>
  <si>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</si>
  <si>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</si>
  <si>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</si>
  <si>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</si>
  <si>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</si>
  <si>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</si>
  <si>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</si>
  <si>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</si>
  <si>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</si>
  <si>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</si>
  <si>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</si>
  <si>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</si>
  <si>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</si>
  <si>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</si>
  <si>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</si>
  <si>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</si>
  <si>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</si>
  <si>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</si>
  <si>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</si>
  <si>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</si>
  <si>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</si>
  <si>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</si>
  <si>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</si>
  <si>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</si>
  <si>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</si>
  <si>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</si>
  <si>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</si>
  <si>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</si>
  <si>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</si>
  <si>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</si>
  <si>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</si>
  <si>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</si>
  <si>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</si>
  <si>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</si>
  <si>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</si>
  <si>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</si>
  <si>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</si>
  <si>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</si>
  <si>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</si>
  <si>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</si>
  <si>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</si>
  <si>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</si>
  <si>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</si>
  <si>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</si>
  <si>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</si>
  <si>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</si>
  <si>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</si>
  <si>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</si>
  <si>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</si>
  <si>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</si>
  <si>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</si>
  <si>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</si>
  <si>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</si>
  <si>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</si>
  <si>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</si>
  <si>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</si>
  <si>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</si>
  <si>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</si>
  <si>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</si>
  <si>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</si>
  <si>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</si>
  <si>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</si>
  <si>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</si>
  <si>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</si>
  <si>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</si>
  <si>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</si>
  <si>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</si>
  <si>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</si>
  <si>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</si>
  <si>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</si>
  <si>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</si>
  <si>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</si>
  <si>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</si>
  <si>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</si>
  <si>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</si>
  <si>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</si>
  <si>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</si>
  <si>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</si>
  <si>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</si>
  <si>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</si>
  <si>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</si>
  <si>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</si>
  <si>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</si>
  <si>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</si>
  <si>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</si>
  <si>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</si>
  <si>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</si>
  <si>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</si>
  <si>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</si>
  <si>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</si>
  <si>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</si>
  <si>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</si>
  <si>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</si>
  <si>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</si>
  <si>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</si>
  <si>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</si>
  <si>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</si>
  <si>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</si>
  <si>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</si>
  <si>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</si>
  <si>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</si>
  <si>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</si>
  <si>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</si>
  <si>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</si>
  <si>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</si>
  <si>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</si>
  <si>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</si>
  <si>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</si>
  <si>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</si>
  <si>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</si>
  <si>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</si>
  <si>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</si>
  <si>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</si>
  <si>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</si>
  <si>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</si>
  <si>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</si>
  <si>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</si>
  <si>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</si>
  <si>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</si>
  <si>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</si>
  <si>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</si>
  <si>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</si>
  <si>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</si>
  <si>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</si>
  <si>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</si>
  <si>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</si>
  <si>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</si>
  <si>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</si>
  <si>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</si>
  <si>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</si>
  <si>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</si>
  <si>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</si>
  <si>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</si>
  <si>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</si>
  <si>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</si>
  <si>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</si>
  <si>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</si>
  <si>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</si>
  <si>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</si>
  <si>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</si>
  <si>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</si>
  <si>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</si>
  <si>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</si>
  <si>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</si>
  <si>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</si>
  <si>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</si>
  <si>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</si>
  <si>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</si>
  <si>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</si>
  <si>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</si>
  <si>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</si>
  <si>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</si>
  <si>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</si>
  <si>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</si>
  <si>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</si>
  <si>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</si>
  <si>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</si>
  <si>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</si>
  <si>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</si>
  <si>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</si>
  <si>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</si>
  <si>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</si>
  <si>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</si>
  <si>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</si>
  <si>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</si>
  <si>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</si>
  <si>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</si>
  <si>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</si>
  <si>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</si>
  <si>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</si>
  <si>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</si>
  <si>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</si>
  <si>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</si>
  <si>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</si>
  <si>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</si>
  <si>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</si>
  <si>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</si>
  <si>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</si>
  <si>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</si>
  <si>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</si>
  <si>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</si>
  <si>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</si>
  <si>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</si>
  <si>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</si>
  <si>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</si>
  <si>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</si>
  <si>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</si>
  <si>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</si>
  <si>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</si>
  <si>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</si>
  <si>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</si>
  <si>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</si>
  <si>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</si>
  <si>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</si>
  <si>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</si>
  <si>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</si>
  <si>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</si>
  <si>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</si>
  <si>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</si>
  <si>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</si>
  <si>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</si>
  <si>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</si>
  <si>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</si>
  <si>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</si>
  <si>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</si>
  <si>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</si>
  <si>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</si>
  <si>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</si>
  <si>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</si>
  <si>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</si>
  <si>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</si>
  <si>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</si>
  <si>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</si>
  <si>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</si>
  <si>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</si>
  <si>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</si>
  <si>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</si>
  <si>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</si>
  <si>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</si>
  <si>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</si>
  <si>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</si>
  <si>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</si>
  <si>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</si>
  <si>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</si>
  <si>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</si>
  <si>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</si>
  <si>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</si>
  <si>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</si>
  <si>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</si>
  <si>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</si>
  <si>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</si>
  <si>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</si>
  <si>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</si>
  <si>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</si>
  <si>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</si>
  <si>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</si>
  <si>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</si>
  <si>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</si>
  <si>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</si>
  <si>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</si>
  <si>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</si>
  <si>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</si>
  <si>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</si>
  <si>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</si>
  <si>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</si>
  <si>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</si>
  <si>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</si>
  <si>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</si>
  <si>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</si>
  <si>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</si>
  <si>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</si>
  <si>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</si>
  <si>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</si>
  <si>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</si>
  <si>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</si>
  <si>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</si>
  <si>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</si>
  <si>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</si>
  <si>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</si>
  <si>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</si>
  <si>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</si>
  <si>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</si>
  <si>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</si>
  <si>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</si>
  <si>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</si>
  <si>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</si>
  <si>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</si>
  <si>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</si>
  <si>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</si>
  <si>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</si>
  <si>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</si>
  <si>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</si>
  <si>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</si>
  <si>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</si>
  <si>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</si>
  <si>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</si>
  <si>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</si>
  <si>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</si>
  <si>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</si>
  <si>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</si>
  <si>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</si>
  <si>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</si>
  <si>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</si>
  <si>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</si>
  <si>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</si>
  <si>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</si>
  <si>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</si>
  <si>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</si>
  <si>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</si>
  <si>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</si>
  <si>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</si>
  <si>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</si>
  <si>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</si>
  <si>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</si>
  <si>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</si>
  <si>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</si>
  <si>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</si>
  <si>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</si>
  <si>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</si>
  <si>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</si>
  <si>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</si>
  <si>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</si>
  <si>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</si>
  <si>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</si>
  <si>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</si>
  <si>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</si>
  <si>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</si>
  <si>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</si>
  <si>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</si>
  <si>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</si>
  <si>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</si>
  <si>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</si>
  <si>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</si>
  <si>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</si>
  <si>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</si>
  <si>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</si>
  <si>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</si>
  <si>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</si>
  <si>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</si>
  <si>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</si>
  <si>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</si>
  <si>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</si>
  <si>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</si>
  <si>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</si>
  <si>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</si>
  <si>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</si>
  <si>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</si>
  <si>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</si>
  <si>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</si>
  <si>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</si>
  <si>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</si>
  <si>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</si>
  <si>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</si>
  <si>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</si>
  <si>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</si>
  <si>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</si>
  <si>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</si>
  <si>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</si>
  <si>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</si>
  <si>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</si>
  <si>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</si>
  <si>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</si>
  <si>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</si>
  <si>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</si>
  <si>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</si>
  <si>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</si>
  <si>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</si>
  <si>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</si>
  <si>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</si>
  <si>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</si>
  <si>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</si>
  <si>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</si>
  <si>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</si>
  <si>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</si>
  <si>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</si>
  <si>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</si>
  <si>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</si>
  <si>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</si>
  <si>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</si>
  <si>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</si>
  <si>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</si>
  <si>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</si>
  <si>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</si>
  <si>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</si>
  <si>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</si>
  <si>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</si>
  <si>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</si>
  <si>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</si>
  <si>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</si>
  <si>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</si>
  <si>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</si>
  <si>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</si>
  <si>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</si>
  <si>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</si>
  <si>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</si>
  <si>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</si>
  <si>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</si>
  <si>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</si>
  <si>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</si>
  <si>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</si>
  <si>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</si>
  <si>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</si>
  <si>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</si>
  <si>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</si>
  <si>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</si>
  <si>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</si>
  <si>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</si>
  <si>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</si>
  <si>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</si>
  <si>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</si>
  <si>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</si>
  <si>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</si>
  <si>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</si>
  <si>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</si>
  <si>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</si>
  <si>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</si>
  <si>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</si>
  <si>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</si>
  <si>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</si>
  <si>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</si>
  <si>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</si>
  <si>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</si>
  <si>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</si>
  <si>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</si>
  <si>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</si>
  <si>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</si>
  <si>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</si>
  <si>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</si>
  <si>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</si>
  <si>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</si>
  <si>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</si>
  <si>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</si>
  <si>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</si>
  <si>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</si>
  <si>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</si>
  <si>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</si>
  <si>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</si>
  <si>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</si>
  <si>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</si>
  <si>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</si>
  <si>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</si>
  <si>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</si>
  <si>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</si>
  <si>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</si>
  <si>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</si>
  <si>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</si>
  <si>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</si>
  <si>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</si>
  <si>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</si>
  <si>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</si>
  <si>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</si>
  <si>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</si>
  <si>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</si>
  <si>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</si>
  <si>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</si>
  <si>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</si>
  <si>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</si>
  <si>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</si>
  <si>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</si>
  <si>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</si>
  <si>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</si>
  <si>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</si>
  <si>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</si>
  <si>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</si>
  <si>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</si>
  <si>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</si>
  <si>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</si>
  <si>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</si>
  <si>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</si>
  <si>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</si>
  <si>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</si>
  <si>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</si>
  <si>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</si>
  <si>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</si>
  <si>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</si>
  <si>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</si>
  <si>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</si>
  <si>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</si>
  <si>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</si>
  <si>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</si>
  <si>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</si>
  <si>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</si>
  <si>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</si>
  <si>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</si>
  <si>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</si>
  <si>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</si>
  <si>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</si>
  <si>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</si>
  <si>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</si>
  <si>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</si>
  <si>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</si>
  <si>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</si>
  <si>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</si>
  <si>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</si>
  <si>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</si>
  <si>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</si>
  <si>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</si>
  <si>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</si>
  <si>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</si>
  <si>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</si>
  <si>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</si>
  <si>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</si>
  <si>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</si>
  <si>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</si>
  <si>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</si>
  <si>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</si>
  <si>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</si>
  <si>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</si>
  <si>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</si>
  <si>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</si>
  <si>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</si>
  <si>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</si>
  <si>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</si>
  <si>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</si>
  <si>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</si>
  <si>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</si>
  <si>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</si>
  <si>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</si>
  <si>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</si>
  <si>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</si>
  <si>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</si>
  <si>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</si>
  <si>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</si>
  <si>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</si>
  <si>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</si>
  <si>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</si>
  <si>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</si>
  <si>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</si>
  <si>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</si>
  <si>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</si>
  <si>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</si>
  <si>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</si>
  <si>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</si>
  <si>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</si>
  <si>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</si>
  <si>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</si>
  <si>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</si>
  <si>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</si>
  <si>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</si>
  <si>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</si>
  <si>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</si>
  <si>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</si>
  <si>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</si>
  <si>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</si>
  <si>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</si>
  <si>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</si>
  <si>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</si>
  <si>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</si>
  <si>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</si>
  <si>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</si>
  <si>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</si>
  <si>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</si>
  <si>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</si>
  <si>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</si>
  <si>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</si>
  <si>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</si>
  <si>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</si>
  <si>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</si>
  <si>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</si>
  <si>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</si>
  <si>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</si>
  <si>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</si>
  <si>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</si>
  <si>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</si>
  <si>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</si>
  <si>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</si>
  <si>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</si>
  <si>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</si>
  <si>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</si>
  <si>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</si>
  <si>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</si>
  <si>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</si>
  <si>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</si>
  <si>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両立支援等助成金（女性活躍加速化コース）</t>
  </si>
  <si>
    <t>雇用環境・均等局</t>
  </si>
  <si>
    <t>雇用機会均等課長
渡辺　正道</t>
  </si>
  <si>
    <t>平成27年度</t>
  </si>
  <si>
    <t>終了予定なし</t>
  </si>
  <si>
    <t>雇用機会均等課</t>
  </si>
  <si>
    <t>雇用保険法第63条第1項第8号</t>
  </si>
  <si>
    <t>「ニッポン一億総活躍プラン」（平成28年6月2日閣議決定）
「経済財政運営と改革の基本方針2018」（平成30年6月15日閣議決定）
「未来投資戦略2018」（平成30年6月15日閣議決定）
「女性活躍加速のための重点方針2018」（平成30年6月12日　すべての女性が輝く社会づくり本部決定）</t>
  </si>
  <si>
    <t>女性が職業生活において、その希望に応じて十分に能力を発揮し、活躍できる環境を整備するため、女性の活躍推進に取り組む企業に対し助成金を支給することで企業の取組を後押しする。</t>
  </si>
  <si>
    <t>女性の活躍推進に関する自社の状況把握を行い、数値目標等を定めた行動計画を策定・公表し、数値目標を達成した中小企業に対して助成金の支給等を行う。</t>
  </si>
  <si>
    <t>-</t>
  </si>
  <si>
    <t>雇用安定等給付金</t>
  </si>
  <si>
    <t>取組目標の達成に係る助成について、本助成金により、自社の女性の活躍推進の具体的取組が実際に進んだとする事業主の割合90％以上</t>
  </si>
  <si>
    <t>本助成金により女性の活躍推進の取組が進んだとする事業主割合
（計算式)
本助成金により女性の活躍推進の取組が進んだとする事業主／本助成金を受給しアンケートに回答した事業主</t>
  </si>
  <si>
    <t>事業主に対するアンケート</t>
  </si>
  <si>
    <t>支給から6ヶ月後の女性労働者の離職率が前年同期に比べて改善した（または離職者がいない）とする割合90％以上</t>
  </si>
  <si>
    <t>助成金支給6ヶ月経過時点で離職率が改善した割合
（計算式)
助成金支給6ヶ月経過時点で離職率が改善したとする事業主／本助成金を受給しアンケートに回答した事業主</t>
  </si>
  <si>
    <t>助成金支給決定件数</t>
  </si>
  <si>
    <t>件</t>
  </si>
  <si>
    <t>　執行額（X)／活動実績（Y)　</t>
    <phoneticPr fontId="5"/>
  </si>
  <si>
    <t>千円</t>
  </si>
  <si>
    <t>　　X/Y</t>
    <phoneticPr fontId="5"/>
  </si>
  <si>
    <t>39,895/135</t>
  </si>
  <si>
    <t>17,940/52</t>
  </si>
  <si>
    <t>男女労働者の均等な機会と待遇の確保対策、女性の活躍推進、仕事と家庭の両立支援等を推進すること（Ⅳ－１)</t>
  </si>
  <si>
    <t>男女労働者の均等な機会と待遇の確保対策、女性の活躍推進、仕事と家庭の両立支援等を推進すること（Ⅳ－１－１）</t>
  </si>
  <si>
    <t>常時雇用する労働者が300人以下の事業主の女性活躍推進法に基づく一般事業主行動計画策定届届出件数</t>
  </si>
  <si>
    <t>社</t>
  </si>
  <si>
    <t>社以上</t>
  </si>
  <si>
    <t>645</t>
  </si>
  <si>
    <t>633</t>
  </si>
  <si>
    <t>623</t>
  </si>
  <si>
    <t>478</t>
  </si>
  <si>
    <t>○</t>
  </si>
  <si>
    <t>厚労</t>
  </si>
  <si>
    <t>-</t>
    <phoneticPr fontId="5"/>
  </si>
  <si>
    <t>‐</t>
  </si>
  <si>
    <t>無</t>
  </si>
  <si>
    <t>女性の活躍推進は、我が国の重要施策であり、インセンティブの付与等により当該取組に対し経済的に支援する等の政策的な後押しが求められているところであり、本事業の目的は国民や社会のニーズを反映している。</t>
    <rPh sb="0" eb="2">
      <t>ジョセイ</t>
    </rPh>
    <rPh sb="3" eb="5">
      <t>カツヤク</t>
    </rPh>
    <rPh sb="5" eb="7">
      <t>スイシン</t>
    </rPh>
    <rPh sb="9" eb="10">
      <t>ワ</t>
    </rPh>
    <rPh sb="11" eb="12">
      <t>クニ</t>
    </rPh>
    <rPh sb="13" eb="15">
      <t>ジュウヨウ</t>
    </rPh>
    <rPh sb="15" eb="17">
      <t>セサク</t>
    </rPh>
    <rPh sb="29" eb="31">
      <t>フヨ</t>
    </rPh>
    <rPh sb="31" eb="32">
      <t>ナド</t>
    </rPh>
    <rPh sb="35" eb="37">
      <t>トウガイ</t>
    </rPh>
    <rPh sb="37" eb="39">
      <t>トリクミ</t>
    </rPh>
    <rPh sb="40" eb="41">
      <t>タイ</t>
    </rPh>
    <rPh sb="42" eb="45">
      <t>ケイザイテキ</t>
    </rPh>
    <rPh sb="46" eb="48">
      <t>シエン</t>
    </rPh>
    <rPh sb="50" eb="51">
      <t>ナド</t>
    </rPh>
    <rPh sb="52" eb="55">
      <t>セイサクテキ</t>
    </rPh>
    <rPh sb="56" eb="58">
      <t>アトオ</t>
    </rPh>
    <rPh sb="60" eb="61">
      <t>モト</t>
    </rPh>
    <rPh sb="74" eb="75">
      <t>ホン</t>
    </rPh>
    <rPh sb="75" eb="77">
      <t>ジギョウ</t>
    </rPh>
    <rPh sb="78" eb="80">
      <t>モクテキ</t>
    </rPh>
    <rPh sb="81" eb="83">
      <t>コクミン</t>
    </rPh>
    <rPh sb="84" eb="86">
      <t>シャカイ</t>
    </rPh>
    <rPh sb="91" eb="93">
      <t>ハンエイ</t>
    </rPh>
    <phoneticPr fontId="5"/>
  </si>
  <si>
    <t>支給対象者が雇用保険適用事業主であり、雇用保険制度を運用している国（労働局）が実施すべき事業である。</t>
    <rPh sb="0" eb="2">
      <t>シキュウ</t>
    </rPh>
    <rPh sb="2" eb="5">
      <t>タイショウシャ</t>
    </rPh>
    <rPh sb="6" eb="8">
      <t>コヨウ</t>
    </rPh>
    <rPh sb="8" eb="10">
      <t>ホケン</t>
    </rPh>
    <rPh sb="10" eb="12">
      <t>テキヨウ</t>
    </rPh>
    <rPh sb="12" eb="15">
      <t>ジギョウヌシ</t>
    </rPh>
    <rPh sb="19" eb="21">
      <t>コヨウ</t>
    </rPh>
    <rPh sb="21" eb="23">
      <t>ホケン</t>
    </rPh>
    <rPh sb="23" eb="25">
      <t>セイド</t>
    </rPh>
    <rPh sb="26" eb="28">
      <t>ウンヨウ</t>
    </rPh>
    <rPh sb="32" eb="33">
      <t>クニ</t>
    </rPh>
    <rPh sb="34" eb="36">
      <t>ロウドウ</t>
    </rPh>
    <rPh sb="36" eb="37">
      <t>キョク</t>
    </rPh>
    <rPh sb="39" eb="41">
      <t>ジッシ</t>
    </rPh>
    <rPh sb="44" eb="46">
      <t>ジギョウ</t>
    </rPh>
    <phoneticPr fontId="5"/>
  </si>
  <si>
    <t>女性の活躍推進を図るための政策目標の達成手段として位置づけられ、優先度の高い事業となっている。</t>
    <rPh sb="0" eb="2">
      <t>ジョセイ</t>
    </rPh>
    <rPh sb="3" eb="5">
      <t>カツヤク</t>
    </rPh>
    <rPh sb="5" eb="7">
      <t>スイシン</t>
    </rPh>
    <rPh sb="8" eb="9">
      <t>ハカ</t>
    </rPh>
    <rPh sb="13" eb="15">
      <t>セイサク</t>
    </rPh>
    <rPh sb="15" eb="17">
      <t>モクヒョウ</t>
    </rPh>
    <rPh sb="18" eb="20">
      <t>タッセイ</t>
    </rPh>
    <rPh sb="20" eb="22">
      <t>シュダン</t>
    </rPh>
    <rPh sb="25" eb="27">
      <t>イチ</t>
    </rPh>
    <rPh sb="32" eb="35">
      <t>ユウセンド</t>
    </rPh>
    <rPh sb="36" eb="37">
      <t>タカ</t>
    </rPh>
    <rPh sb="38" eb="40">
      <t>ジギョウ</t>
    </rPh>
    <phoneticPr fontId="5"/>
  </si>
  <si>
    <t>事業主の負担を考慮した必要経費の支給となっており、真に必要なものに限定されている。</t>
    <rPh sb="0" eb="3">
      <t>ジギョウヌシ</t>
    </rPh>
    <rPh sb="4" eb="6">
      <t>フタン</t>
    </rPh>
    <rPh sb="7" eb="9">
      <t>コウリョ</t>
    </rPh>
    <rPh sb="11" eb="13">
      <t>ヒツヨウ</t>
    </rPh>
    <rPh sb="13" eb="15">
      <t>ケイヒ</t>
    </rPh>
    <rPh sb="16" eb="18">
      <t>シキュウ</t>
    </rPh>
    <rPh sb="25" eb="26">
      <t>シン</t>
    </rPh>
    <rPh sb="27" eb="29">
      <t>ヒツヨウ</t>
    </rPh>
    <rPh sb="33" eb="35">
      <t>ゲンテイ</t>
    </rPh>
    <phoneticPr fontId="5"/>
  </si>
  <si>
    <t>助成金</t>
    <rPh sb="0" eb="3">
      <t>ジョセイキン</t>
    </rPh>
    <phoneticPr fontId="5"/>
  </si>
  <si>
    <t>女性労働者の活躍推進のための取組</t>
    <rPh sb="0" eb="2">
      <t>ジョセイ</t>
    </rPh>
    <rPh sb="2" eb="5">
      <t>ロウドウシャ</t>
    </rPh>
    <rPh sb="6" eb="8">
      <t>カツヤク</t>
    </rPh>
    <rPh sb="8" eb="10">
      <t>スイシン</t>
    </rPh>
    <rPh sb="14" eb="16">
      <t>トリクミ</t>
    </rPh>
    <phoneticPr fontId="5"/>
  </si>
  <si>
    <t>-</t>
    <phoneticPr fontId="5"/>
  </si>
  <si>
    <t>105,225/214</t>
    <phoneticPr fontId="5"/>
  </si>
  <si>
    <t>A.　企業Ａ</t>
    <rPh sb="3" eb="5">
      <t>キギョウ</t>
    </rPh>
    <phoneticPr fontId="5"/>
  </si>
  <si>
    <t>女性の活躍推進に関する自社の状況把握を行い、数値目標及び取組目標を定めて公表した上で、取組を行い目標を達成した事業主に助成金を支給することにより事業主の取組を促し、女性の活躍推進に寄与する。</t>
  </si>
  <si>
    <t>本事業は、事業主から徴収した雇用保険料を財源とし、女性の活躍推進を図ることにより女性の継続就業率や労働力率の上昇の効果が期待でき、企業経営の効率化、生産性の向上や競争力強化にも繋がるものであることから、受益者との負担関係は妥当である。</t>
    <rPh sb="0" eb="1">
      <t>ホン</t>
    </rPh>
    <rPh sb="1" eb="3">
      <t>ジギョウ</t>
    </rPh>
    <rPh sb="5" eb="8">
      <t>ジギョウヌシ</t>
    </rPh>
    <rPh sb="10" eb="12">
      <t>チョウシュウ</t>
    </rPh>
    <rPh sb="14" eb="16">
      <t>コヨウ</t>
    </rPh>
    <rPh sb="16" eb="18">
      <t>ホケン</t>
    </rPh>
    <rPh sb="18" eb="19">
      <t>リョウ</t>
    </rPh>
    <rPh sb="20" eb="22">
      <t>ザイゲン</t>
    </rPh>
    <rPh sb="25" eb="27">
      <t>ジョセイ</t>
    </rPh>
    <rPh sb="28" eb="30">
      <t>カツヤク</t>
    </rPh>
    <rPh sb="30" eb="32">
      <t>スイシン</t>
    </rPh>
    <rPh sb="33" eb="34">
      <t>ハカ</t>
    </rPh>
    <rPh sb="40" eb="42">
      <t>ジョセイ</t>
    </rPh>
    <rPh sb="43" eb="45">
      <t>ケイゾク</t>
    </rPh>
    <rPh sb="45" eb="48">
      <t>シュウギョウリツ</t>
    </rPh>
    <rPh sb="49" eb="52">
      <t>ロウドウリョク</t>
    </rPh>
    <rPh sb="52" eb="53">
      <t>リツ</t>
    </rPh>
    <rPh sb="54" eb="56">
      <t>ジョウショウ</t>
    </rPh>
    <rPh sb="57" eb="59">
      <t>コウカ</t>
    </rPh>
    <rPh sb="60" eb="62">
      <t>キタイ</t>
    </rPh>
    <rPh sb="65" eb="67">
      <t>キギョウ</t>
    </rPh>
    <rPh sb="67" eb="69">
      <t>ケイエイ</t>
    </rPh>
    <rPh sb="70" eb="73">
      <t>コウリツカ</t>
    </rPh>
    <rPh sb="74" eb="77">
      <t>セイサンセイ</t>
    </rPh>
    <rPh sb="78" eb="80">
      <t>コウジョウ</t>
    </rPh>
    <rPh sb="81" eb="84">
      <t>キョウソウリョク</t>
    </rPh>
    <rPh sb="84" eb="86">
      <t>キョウカ</t>
    </rPh>
    <rPh sb="88" eb="89">
      <t>ツナ</t>
    </rPh>
    <rPh sb="101" eb="104">
      <t>ジュエキシャ</t>
    </rPh>
    <rPh sb="106" eb="108">
      <t>フタン</t>
    </rPh>
    <rPh sb="108" eb="110">
      <t>カンケイ</t>
    </rPh>
    <rPh sb="111" eb="113">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</si>
</sst>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87475</xdr:colOff>
      <xdr:row>18</xdr:row>
      <xdr:rowOff>29158</xdr:rowOff>
    </xdr:from>
    <xdr:to>
      <xdr:col>35</xdr:col>
      <xdr:colOff>38878</xdr:colOff>
      <xdr:row>18</xdr:row>
      <xdr:rowOff>262423</xdr:rowOff>
    </xdr:to>
    <xdr:sp macro="" textlink="">
      <xdr:nvSpPr>
        <xdr:cNvPr id="2" name="テキスト ボックス 1"/>
        <xdr:cNvSpPr txBox="1"/>
      </xdr:nvSpPr>
      <xdr:spPr>
        <a:xfrm>
          <a:off x="6006582" y="8037934"/>
          <a:ext cx="1176046" cy="233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集計中</a:t>
          </a:r>
          <a:endParaRPr kumimoji="1" lang="en-US" altLang="ja-JP" sz="1000"/>
        </a:p>
        <a:p>
          <a:pPr algn="ctr"/>
          <a:endParaRPr kumimoji="1" lang="ja-JP" altLang="en-US" sz="1100"/>
        </a:p>
      </xdr:txBody>
    </xdr:sp>
    <xdr:clientData/>
  </xdr:twoCellAnchor>
  <xdr:twoCellAnchor>
    <xdr:from>
      <xdr:col>38</xdr:col>
      <xdr:colOff>19439</xdr:colOff>
      <xdr:row>31</xdr:row>
      <xdr:rowOff>19439</xdr:rowOff>
    </xdr:from>
    <xdr:to>
      <xdr:col>41</xdr:col>
      <xdr:colOff>184668</xdr:colOff>
      <xdr:row>31</xdr:row>
      <xdr:rowOff>262423</xdr:rowOff>
    </xdr:to>
    <xdr:sp macro="" textlink="">
      <xdr:nvSpPr>
        <xdr:cNvPr id="4" name="テキスト ボックス 3"/>
        <xdr:cNvSpPr txBox="1"/>
      </xdr:nvSpPr>
      <xdr:spPr>
        <a:xfrm>
          <a:off x="7775510" y="10341429"/>
          <a:ext cx="777551" cy="2429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集計中</a:t>
          </a:r>
          <a:endParaRPr kumimoji="1" lang="en-US" altLang="ja-JP" sz="1000"/>
        </a:p>
        <a:p>
          <a:pPr algn="ctr"/>
          <a:endParaRPr kumimoji="1" lang="ja-JP" altLang="en-US" sz="1100"/>
        </a:p>
      </xdr:txBody>
    </xdr:sp>
    <xdr:clientData/>
  </xdr:twoCellAnchor>
  <xdr:twoCellAnchor>
    <xdr:from>
      <xdr:col>38</xdr:col>
      <xdr:colOff>29159</xdr:colOff>
      <xdr:row>38</xdr:row>
      <xdr:rowOff>29158</xdr:rowOff>
    </xdr:from>
    <xdr:to>
      <xdr:col>41</xdr:col>
      <xdr:colOff>165229</xdr:colOff>
      <xdr:row>38</xdr:row>
      <xdr:rowOff>272142</xdr:rowOff>
    </xdr:to>
    <xdr:sp macro="" textlink="">
      <xdr:nvSpPr>
        <xdr:cNvPr id="5" name="テキスト ボックス 4"/>
        <xdr:cNvSpPr txBox="1"/>
      </xdr:nvSpPr>
      <xdr:spPr>
        <a:xfrm>
          <a:off x="7785230" y="12295025"/>
          <a:ext cx="748392" cy="2429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集計中</a:t>
          </a:r>
          <a:endParaRPr kumimoji="1" lang="en-US" altLang="ja-JP" sz="1000"/>
        </a:p>
        <a:p>
          <a:pPr algn="ctr"/>
          <a:endParaRPr kumimoji="1" lang="ja-JP" altLang="en-US" sz="1100"/>
        </a:p>
      </xdr:txBody>
    </xdr:sp>
    <xdr:clientData/>
  </xdr:twoCellAnchor>
  <xdr:twoCellAnchor>
    <xdr:from>
      <xdr:col>38</xdr:col>
      <xdr:colOff>17214</xdr:colOff>
      <xdr:row>133</xdr:row>
      <xdr:rowOff>131973</xdr:rowOff>
    </xdr:from>
    <xdr:to>
      <xdr:col>41</xdr:col>
      <xdr:colOff>182443</xdr:colOff>
      <xdr:row>133</xdr:row>
      <xdr:rowOff>374957</xdr:rowOff>
    </xdr:to>
    <xdr:sp macro="" textlink="">
      <xdr:nvSpPr>
        <xdr:cNvPr id="7" name="テキスト ボックス 6"/>
        <xdr:cNvSpPr txBox="1"/>
      </xdr:nvSpPr>
      <xdr:spPr>
        <a:xfrm>
          <a:off x="7648690" y="19910693"/>
          <a:ext cx="767714" cy="2429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集計中</a:t>
          </a:r>
          <a:endParaRPr kumimoji="1" lang="en-US" altLang="ja-JP" sz="1000"/>
        </a:p>
        <a:p>
          <a:pPr algn="ctr"/>
          <a:endParaRPr kumimoji="1" lang="ja-JP" altLang="en-US" sz="1100"/>
        </a:p>
      </xdr:txBody>
    </xdr:sp>
    <xdr:clientData/>
  </xdr:twoCellAnchor>
  <xdr:twoCellAnchor>
    <xdr:from>
      <xdr:col>20</xdr:col>
      <xdr:colOff>137712</xdr:colOff>
      <xdr:row>748</xdr:row>
      <xdr:rowOff>80330</xdr:rowOff>
    </xdr:from>
    <xdr:to>
      <xdr:col>33</xdr:col>
      <xdr:colOff>74050</xdr:colOff>
      <xdr:row>751</xdr:row>
      <xdr:rowOff>315586</xdr:rowOff>
    </xdr:to>
    <xdr:sp macro="" textlink="">
      <xdr:nvSpPr>
        <xdr:cNvPr id="8" name="正方形/長方形 7"/>
        <xdr:cNvSpPr/>
      </xdr:nvSpPr>
      <xdr:spPr>
        <a:xfrm>
          <a:off x="4154278" y="46529050"/>
          <a:ext cx="2547106" cy="128530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t>〔</a:t>
          </a:r>
          <a:r>
            <a:rPr kumimoji="1" lang="ja-JP" altLang="en-US" sz="1100"/>
            <a:t>支給要領等の作成</a:t>
          </a:r>
          <a:r>
            <a:rPr kumimoji="1" lang="en-US" altLang="ja-JP" sz="1100"/>
            <a:t>〕</a:t>
          </a:r>
        </a:p>
        <a:p>
          <a:pPr algn="ctr"/>
          <a:r>
            <a:rPr kumimoji="1" lang="ja-JP" altLang="en-US" sz="1100"/>
            <a:t>都道府県労働局</a:t>
          </a:r>
          <a:endParaRPr kumimoji="1" lang="en-US" altLang="ja-JP" sz="1100"/>
        </a:p>
        <a:p>
          <a:pPr algn="ctr"/>
          <a:r>
            <a:rPr kumimoji="1" lang="en-US" altLang="ja-JP" sz="1100"/>
            <a:t>〔</a:t>
          </a:r>
          <a:r>
            <a:rPr kumimoji="1" lang="ja-JP" altLang="en-US" sz="1100"/>
            <a:t>申請受理、審査、支給事務</a:t>
          </a:r>
          <a:r>
            <a:rPr kumimoji="1" lang="en-US" altLang="ja-JP" sz="1100"/>
            <a:t>〕</a:t>
          </a:r>
        </a:p>
        <a:p>
          <a:pPr algn="ctr"/>
          <a:r>
            <a:rPr kumimoji="1" lang="ja-JP" altLang="en-US" sz="1100"/>
            <a:t>●百万円</a:t>
          </a:r>
          <a:endParaRPr kumimoji="1" lang="en-US" altLang="ja-JP" sz="1100"/>
        </a:p>
      </xdr:txBody>
    </xdr:sp>
    <xdr:clientData/>
  </xdr:twoCellAnchor>
  <xdr:twoCellAnchor>
    <xdr:from>
      <xdr:col>26</xdr:col>
      <xdr:colOff>198339</xdr:colOff>
      <xdr:row>752</xdr:row>
      <xdr:rowOff>0</xdr:rowOff>
    </xdr:from>
    <xdr:to>
      <xdr:col>26</xdr:col>
      <xdr:colOff>200828</xdr:colOff>
      <xdr:row>754</xdr:row>
      <xdr:rowOff>218042</xdr:rowOff>
    </xdr:to>
    <xdr:cxnSp macro="">
      <xdr:nvCxnSpPr>
        <xdr:cNvPr id="10" name="直線矢印コネクタ 9"/>
        <xdr:cNvCxnSpPr/>
      </xdr:nvCxnSpPr>
      <xdr:spPr>
        <a:xfrm>
          <a:off x="5419875" y="47848780"/>
          <a:ext cx="2489" cy="918072"/>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11477</xdr:colOff>
      <xdr:row>754</xdr:row>
      <xdr:rowOff>263946</xdr:rowOff>
    </xdr:from>
    <xdr:to>
      <xdr:col>34</xdr:col>
      <xdr:colOff>5738</xdr:colOff>
      <xdr:row>757</xdr:row>
      <xdr:rowOff>25657</xdr:rowOff>
    </xdr:to>
    <xdr:sp macro="" textlink="">
      <xdr:nvSpPr>
        <xdr:cNvPr id="11" name="正方形/長方形 10"/>
        <xdr:cNvSpPr/>
      </xdr:nvSpPr>
      <xdr:spPr>
        <a:xfrm>
          <a:off x="4028043" y="48812756"/>
          <a:ext cx="2805858" cy="81175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．中小企業</a:t>
          </a:r>
          <a:endParaRPr kumimoji="1" lang="en-US" altLang="ja-JP" sz="1100"/>
        </a:p>
        <a:p>
          <a:pPr algn="ctr"/>
          <a:r>
            <a:rPr kumimoji="1" lang="en-US" altLang="ja-JP" sz="1100"/>
            <a:t>〔</a:t>
          </a:r>
          <a:r>
            <a:rPr kumimoji="1" lang="ja-JP" altLang="en-US" sz="1100"/>
            <a:t>女性労働者の活躍推進のための取組</a:t>
          </a:r>
          <a:r>
            <a:rPr kumimoji="1" lang="en-US" altLang="ja-JP" sz="1100"/>
            <a:t>〕</a:t>
          </a:r>
          <a:r>
            <a:rPr kumimoji="1" lang="ja-JP" altLang="en-US" sz="1100"/>
            <a:t>　</a:t>
          </a:r>
          <a:endParaRPr kumimoji="1" lang="en-US" altLang="ja-JP" sz="1100"/>
        </a:p>
        <a:p>
          <a:pPr algn="ctr"/>
          <a:r>
            <a:rPr kumimoji="1" lang="ja-JP" altLang="en-US" sz="1100"/>
            <a:t>●百万円</a:t>
          </a:r>
          <a:endParaRPr kumimoji="1" lang="en-US" altLang="ja-JP" sz="1100"/>
        </a:p>
      </xdr:txBody>
    </xdr:sp>
    <xdr:clientData/>
  </xdr:twoCellAnchor>
  <xdr:twoCellAnchor>
    <xdr:from>
      <xdr:col>38</xdr:col>
      <xdr:colOff>22951</xdr:colOff>
      <xdr:row>100</xdr:row>
      <xdr:rowOff>28690</xdr:rowOff>
    </xdr:from>
    <xdr:to>
      <xdr:col>41</xdr:col>
      <xdr:colOff>188180</xdr:colOff>
      <xdr:row>100</xdr:row>
      <xdr:rowOff>271674</xdr:rowOff>
    </xdr:to>
    <xdr:sp macro="" textlink="">
      <xdr:nvSpPr>
        <xdr:cNvPr id="12" name="テキスト ボックス 11"/>
        <xdr:cNvSpPr txBox="1"/>
      </xdr:nvSpPr>
      <xdr:spPr>
        <a:xfrm>
          <a:off x="7654427" y="16416280"/>
          <a:ext cx="767714" cy="2429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集計中</a:t>
          </a:r>
          <a:endParaRPr kumimoji="1" lang="en-US" altLang="ja-JP" sz="1000"/>
        </a:p>
        <a:p>
          <a:pPr algn="ctr"/>
          <a:endParaRPr kumimoji="1" lang="ja-JP" altLang="en-US" sz="1100"/>
        </a:p>
      </xdr:txBody>
    </xdr:sp>
    <xdr:clientData/>
  </xdr:twoCellAnchor>
  <xdr:twoCellAnchor>
    <xdr:from>
      <xdr:col>38</xdr:col>
      <xdr:colOff>34157</xdr:colOff>
      <xdr:row>115</xdr:row>
      <xdr:rowOff>174367</xdr:rowOff>
    </xdr:from>
    <xdr:to>
      <xdr:col>41</xdr:col>
      <xdr:colOff>199386</xdr:colOff>
      <xdr:row>116</xdr:row>
      <xdr:rowOff>125998</xdr:rowOff>
    </xdr:to>
    <xdr:sp macro="" textlink="">
      <xdr:nvSpPr>
        <xdr:cNvPr id="15" name="テキスト ボックス 14"/>
        <xdr:cNvSpPr txBox="1"/>
      </xdr:nvSpPr>
      <xdr:spPr>
        <a:xfrm>
          <a:off x="7698981" y="17431426"/>
          <a:ext cx="770346" cy="2429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集計中</a:t>
          </a:r>
          <a:endParaRPr kumimoji="1" lang="en-US" altLang="ja-JP" sz="1000"/>
        </a:p>
        <a:p>
          <a:pPr algn="ctr"/>
          <a:endParaRPr kumimoji="1" lang="ja-JP" altLang="en-US" sz="1100"/>
        </a:p>
      </xdr:txBody>
    </xdr:sp>
    <xdr:clientData/>
  </xdr:twoCellAnchor>
  <xdr:twoCellAnchor>
    <xdr:from>
      <xdr:col>32</xdr:col>
      <xdr:colOff>67235</xdr:colOff>
      <xdr:row>714</xdr:row>
      <xdr:rowOff>56030</xdr:rowOff>
    </xdr:from>
    <xdr:to>
      <xdr:col>36</xdr:col>
      <xdr:colOff>30757</xdr:colOff>
      <xdr:row>714</xdr:row>
      <xdr:rowOff>299014</xdr:rowOff>
    </xdr:to>
    <xdr:sp macro="" textlink="">
      <xdr:nvSpPr>
        <xdr:cNvPr id="21" name="テキスト ボックス 20"/>
        <xdr:cNvSpPr txBox="1"/>
      </xdr:nvSpPr>
      <xdr:spPr>
        <a:xfrm>
          <a:off x="6521823" y="33034942"/>
          <a:ext cx="770346" cy="2429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集計中</a:t>
          </a:r>
          <a:endParaRPr kumimoji="1" lang="en-US" altLang="ja-JP" sz="1000"/>
        </a:p>
        <a:p>
          <a:pPr algn="ctr"/>
          <a:endParaRPr kumimoji="1" lang="ja-JP" altLang="en-US" sz="1100"/>
        </a:p>
      </xdr:txBody>
    </xdr:sp>
    <xdr:clientData/>
  </xdr:twoCellAnchor>
  <xdr:twoCellAnchor>
    <xdr:from>
      <xdr:col>32</xdr:col>
      <xdr:colOff>78441</xdr:colOff>
      <xdr:row>716</xdr:row>
      <xdr:rowOff>201706</xdr:rowOff>
    </xdr:from>
    <xdr:to>
      <xdr:col>36</xdr:col>
      <xdr:colOff>41963</xdr:colOff>
      <xdr:row>716</xdr:row>
      <xdr:rowOff>444690</xdr:rowOff>
    </xdr:to>
    <xdr:sp macro="" textlink="">
      <xdr:nvSpPr>
        <xdr:cNvPr id="22" name="テキスト ボックス 21"/>
        <xdr:cNvSpPr txBox="1"/>
      </xdr:nvSpPr>
      <xdr:spPr>
        <a:xfrm>
          <a:off x="6533029" y="33976235"/>
          <a:ext cx="770346" cy="2429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集計中</a:t>
          </a:r>
          <a:endParaRPr kumimoji="1" lang="en-US" altLang="ja-JP" sz="1000"/>
        </a:p>
        <a:p>
          <a:pPr algn="ctr"/>
          <a:endParaRPr kumimoji="1" lang="ja-JP" altLang="en-US" sz="1100"/>
        </a:p>
      </xdr:txBody>
    </xdr:sp>
    <xdr:clientData/>
  </xdr:twoCellAnchor>
  <xdr:twoCellAnchor>
    <xdr:from>
      <xdr:col>7</xdr:col>
      <xdr:colOff>186018</xdr:colOff>
      <xdr:row>725</xdr:row>
      <xdr:rowOff>421340</xdr:rowOff>
    </xdr:from>
    <xdr:to>
      <xdr:col>12</xdr:col>
      <xdr:colOff>123264</xdr:colOff>
      <xdr:row>726</xdr:row>
      <xdr:rowOff>425823</xdr:rowOff>
    </xdr:to>
    <xdr:sp macro="" textlink="">
      <xdr:nvSpPr>
        <xdr:cNvPr id="23" name="テキスト ボックス 22"/>
        <xdr:cNvSpPr txBox="1"/>
      </xdr:nvSpPr>
      <xdr:spPr>
        <a:xfrm>
          <a:off x="1597959" y="36358605"/>
          <a:ext cx="945776" cy="8673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集計中</a:t>
          </a:r>
          <a:endParaRPr kumimoji="1" lang="en-US" altLang="ja-JP" sz="1000"/>
        </a:p>
      </xdr:txBody>
    </xdr:sp>
    <xdr:clientData/>
  </xdr:twoCellAnchor>
  <xdr:twoCellAnchor>
    <xdr:from>
      <xdr:col>7</xdr:col>
      <xdr:colOff>112059</xdr:colOff>
      <xdr:row>748</xdr:row>
      <xdr:rowOff>134471</xdr:rowOff>
    </xdr:from>
    <xdr:to>
      <xdr:col>12</xdr:col>
      <xdr:colOff>49305</xdr:colOff>
      <xdr:row>750</xdr:row>
      <xdr:rowOff>307042</xdr:rowOff>
    </xdr:to>
    <xdr:sp macro="" textlink="">
      <xdr:nvSpPr>
        <xdr:cNvPr id="24" name="テキスト ボックス 23"/>
        <xdr:cNvSpPr txBox="1"/>
      </xdr:nvSpPr>
      <xdr:spPr>
        <a:xfrm>
          <a:off x="1524000" y="46582853"/>
          <a:ext cx="945776" cy="8673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集計中</a:t>
          </a:r>
          <a:endParaRPr kumimoji="1" lang="en-US" altLang="ja-JP" sz="1000"/>
        </a:p>
      </xdr:txBody>
    </xdr:sp>
    <xdr:clientData/>
  </xdr:twoCellAnchor>
  <xdr:twoCellAnchor>
    <xdr:from>
      <xdr:col>6</xdr:col>
      <xdr:colOff>33618</xdr:colOff>
      <xdr:row>844</xdr:row>
      <xdr:rowOff>235323</xdr:rowOff>
    </xdr:from>
    <xdr:to>
      <xdr:col>10</xdr:col>
      <xdr:colOff>172570</xdr:colOff>
      <xdr:row>846</xdr:row>
      <xdr:rowOff>340659</xdr:rowOff>
    </xdr:to>
    <xdr:sp macro="" textlink="">
      <xdr:nvSpPr>
        <xdr:cNvPr id="25" name="テキスト ボックス 24"/>
        <xdr:cNvSpPr txBox="1"/>
      </xdr:nvSpPr>
      <xdr:spPr>
        <a:xfrm>
          <a:off x="1243853" y="56018205"/>
          <a:ext cx="945776" cy="8673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集計中</a:t>
          </a:r>
          <a:endParaRPr kumimoji="1" lang="en-US" altLang="ja-JP" sz="1000"/>
        </a:p>
      </xdr:txBody>
    </xdr:sp>
    <xdr:clientData/>
  </xdr:twoCellAnchor>
  <xdr:twoCellAnchor>
    <xdr:from>
      <xdr:col>32</xdr:col>
      <xdr:colOff>123264</xdr:colOff>
      <xdr:row>711</xdr:row>
      <xdr:rowOff>358589</xdr:rowOff>
    </xdr:from>
    <xdr:to>
      <xdr:col>36</xdr:col>
      <xdr:colOff>86786</xdr:colOff>
      <xdr:row>711</xdr:row>
      <xdr:rowOff>601573</xdr:rowOff>
    </xdr:to>
    <xdr:sp macro="" textlink="">
      <xdr:nvSpPr>
        <xdr:cNvPr id="27" name="テキスト ボックス 26"/>
        <xdr:cNvSpPr txBox="1"/>
      </xdr:nvSpPr>
      <xdr:spPr>
        <a:xfrm>
          <a:off x="6577852" y="31746265"/>
          <a:ext cx="770346" cy="2429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集計中</a:t>
          </a:r>
          <a:endParaRPr kumimoji="1" lang="en-US" altLang="ja-JP" sz="1000"/>
        </a:p>
        <a:p>
          <a:pPr algn="ctr"/>
          <a:endParaRPr kumimoji="1" lang="ja-JP" altLang="en-US" sz="1100"/>
        </a:p>
      </xdr:txBody>
    </xdr:sp>
    <xdr:clientData/>
  </xdr:twoCellAnchor>
  <xdr:twoCellAnchor>
    <xdr:from>
      <xdr:col>32</xdr:col>
      <xdr:colOff>145676</xdr:colOff>
      <xdr:row>708</xdr:row>
      <xdr:rowOff>78443</xdr:rowOff>
    </xdr:from>
    <xdr:to>
      <xdr:col>36</xdr:col>
      <xdr:colOff>109198</xdr:colOff>
      <xdr:row>708</xdr:row>
      <xdr:rowOff>321427</xdr:rowOff>
    </xdr:to>
    <xdr:sp macro="" textlink="">
      <xdr:nvSpPr>
        <xdr:cNvPr id="28" name="テキスト ボックス 27"/>
        <xdr:cNvSpPr txBox="1"/>
      </xdr:nvSpPr>
      <xdr:spPr>
        <a:xfrm>
          <a:off x="6600264" y="30255884"/>
          <a:ext cx="770346" cy="2429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集計中</a:t>
          </a:r>
          <a:endParaRPr kumimoji="1" lang="en-US" altLang="ja-JP" sz="1000"/>
        </a:p>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BF711" sqref="BF71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664</v>
      </c>
      <c r="AK2" s="191"/>
      <c r="AL2" s="191"/>
      <c r="AM2" s="191"/>
      <c r="AN2" s="83" t="s">
        <v>325</v>
      </c>
      <c r="AO2" s="191">
        <v>20</v>
      </c>
      <c r="AP2" s="191"/>
      <c r="AQ2" s="191"/>
      <c r="AR2" s="84" t="s">
        <v>628</v>
      </c>
      <c r="AS2" s="192">
        <v>546</v>
      </c>
      <c r="AT2" s="192"/>
      <c r="AU2" s="192"/>
      <c r="AV2" s="83" t="str">
        <f>IF(AW2="","","-")</f>
        <v/>
      </c>
      <c r="AW2" s="379"/>
      <c r="AX2" s="379"/>
    </row>
    <row r="3" spans="1:50" ht="21" customHeight="1" thickBot="1" x14ac:dyDescent="0.2">
      <c r="A3" s="504" t="s">
        <v>621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629</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630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631</v>
      </c>
      <c r="AF4" s="688"/>
      <c r="AG4" s="688"/>
      <c r="AH4" s="688"/>
      <c r="AI4" s="688"/>
      <c r="AJ4" s="688"/>
      <c r="AK4" s="688"/>
      <c r="AL4" s="688"/>
      <c r="AM4" s="688"/>
      <c r="AN4" s="688"/>
      <c r="AO4" s="688"/>
      <c r="AP4" s="689"/>
      <c r="AQ4" s="690" t="s">
        <v>2</v>
      </c>
      <c r="AR4" s="685"/>
      <c r="AS4" s="685"/>
      <c r="AT4" s="685"/>
      <c r="AU4" s="685"/>
      <c r="AV4" s="685"/>
      <c r="AW4" s="685"/>
      <c r="AX4" s="691"/>
    </row>
    <row r="5" spans="1:50" ht="39" customHeight="1" x14ac:dyDescent="0.15">
      <c r="A5" s="692" t="s">
        <v>66</v>
      </c>
      <c r="B5" s="693"/>
      <c r="C5" s="693"/>
      <c r="D5" s="693"/>
      <c r="E5" s="693"/>
      <c r="F5" s="694"/>
      <c r="G5" s="539" t="s">
        <v>633</v>
      </c>
      <c r="H5" s="540"/>
      <c r="I5" s="540"/>
      <c r="J5" s="540"/>
      <c r="K5" s="540"/>
      <c r="L5" s="540"/>
      <c r="M5" s="541" t="s">
        <v>65</v>
      </c>
      <c r="N5" s="542"/>
      <c r="O5" s="542"/>
      <c r="P5" s="542"/>
      <c r="Q5" s="542"/>
      <c r="R5" s="543"/>
      <c r="S5" s="544" t="s">
        <v>634</v>
      </c>
      <c r="T5" s="540"/>
      <c r="U5" s="540"/>
      <c r="V5" s="540"/>
      <c r="W5" s="540"/>
      <c r="X5" s="545"/>
      <c r="Y5" s="698" t="s">
        <v>3</v>
      </c>
      <c r="Z5" s="699"/>
      <c r="AA5" s="699"/>
      <c r="AB5" s="699"/>
      <c r="AC5" s="699"/>
      <c r="AD5" s="700"/>
      <c r="AE5" s="701" t="s">
        <v>635</v>
      </c>
      <c r="AF5" s="701"/>
      <c r="AG5" s="701"/>
      <c r="AH5" s="701"/>
      <c r="AI5" s="701"/>
      <c r="AJ5" s="701"/>
      <c r="AK5" s="701"/>
      <c r="AL5" s="701"/>
      <c r="AM5" s="701"/>
      <c r="AN5" s="701"/>
      <c r="AO5" s="701"/>
      <c r="AP5" s="702"/>
      <c r="AQ5" s="703" t="s">
        <v>632</v>
      </c>
      <c r="AR5" s="704"/>
      <c r="AS5" s="704"/>
      <c r="AT5" s="704"/>
      <c r="AU5" s="704"/>
      <c r="AV5" s="704"/>
      <c r="AW5" s="704"/>
      <c r="AX5" s="705"/>
    </row>
    <row r="6" spans="1:50" ht="47.25" customHeight="1" x14ac:dyDescent="0.15">
      <c r="A6" s="708" t="s">
        <v>4</v>
      </c>
      <c r="B6" s="709"/>
      <c r="C6" s="709"/>
      <c r="D6" s="709"/>
      <c r="E6" s="709"/>
      <c r="F6" s="709"/>
      <c r="G6" s="856" t="str">
        <f>入力規則等!F39</f>
        <v>労働保険特別会計雇用勘定</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104.25" customHeight="1" x14ac:dyDescent="0.15">
      <c r="A7" s="805" t="s">
        <v>22</v>
      </c>
      <c r="B7" s="806"/>
      <c r="C7" s="806"/>
      <c r="D7" s="806"/>
      <c r="E7" s="806"/>
      <c r="F7" s="807"/>
      <c r="G7" s="808" t="s">
        <v>636</v>
      </c>
      <c r="H7" s="809"/>
      <c r="I7" s="809"/>
      <c r="J7" s="809"/>
      <c r="K7" s="809"/>
      <c r="L7" s="809"/>
      <c r="M7" s="809"/>
      <c r="N7" s="809"/>
      <c r="O7" s="809"/>
      <c r="P7" s="809"/>
      <c r="Q7" s="809"/>
      <c r="R7" s="809"/>
      <c r="S7" s="809"/>
      <c r="T7" s="809"/>
      <c r="U7" s="809"/>
      <c r="V7" s="809"/>
      <c r="W7" s="809"/>
      <c r="X7" s="810"/>
      <c r="Y7" s="377" t="s">
        <v>308</v>
      </c>
      <c r="Z7" s="281"/>
      <c r="AA7" s="281"/>
      <c r="AB7" s="281"/>
      <c r="AC7" s="281"/>
      <c r="AD7" s="378"/>
      <c r="AE7" s="364" t="s">
        <v>637</v>
      </c>
      <c r="AF7" s="365"/>
      <c r="AG7" s="365"/>
      <c r="AH7" s="365"/>
      <c r="AI7" s="365"/>
      <c r="AJ7" s="365"/>
      <c r="AK7" s="365"/>
      <c r="AL7" s="365"/>
      <c r="AM7" s="365"/>
      <c r="AN7" s="365"/>
      <c r="AO7" s="365"/>
      <c r="AP7" s="365"/>
      <c r="AQ7" s="365"/>
      <c r="AR7" s="365"/>
      <c r="AS7" s="365"/>
      <c r="AT7" s="365"/>
      <c r="AU7" s="365"/>
      <c r="AV7" s="365"/>
      <c r="AW7" s="365"/>
      <c r="AX7" s="366"/>
    </row>
    <row r="8" spans="1:50" ht="45" customHeight="1" x14ac:dyDescent="0.15">
      <c r="A8" s="805" t="s">
        <v>208</v>
      </c>
      <c r="B8" s="806"/>
      <c r="C8" s="806"/>
      <c r="D8" s="806"/>
      <c r="E8" s="806"/>
      <c r="F8" s="807"/>
      <c r="G8" s="203" t="str">
        <f>入力規則等!A27</f>
        <v>男女共同参画</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社会保障</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638</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639</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8" customHeight="1" x14ac:dyDescent="0.15">
      <c r="A11" s="723" t="s">
        <v>5</v>
      </c>
      <c r="B11" s="724"/>
      <c r="C11" s="724"/>
      <c r="D11" s="724"/>
      <c r="E11" s="724"/>
      <c r="F11" s="73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309</v>
      </c>
      <c r="Q12" s="283"/>
      <c r="R12" s="283"/>
      <c r="S12" s="283"/>
      <c r="T12" s="283"/>
      <c r="U12" s="283"/>
      <c r="V12" s="284"/>
      <c r="W12" s="288" t="s">
        <v>331</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245</v>
      </c>
      <c r="Q13" s="149"/>
      <c r="R13" s="149"/>
      <c r="S13" s="149"/>
      <c r="T13" s="149"/>
      <c r="U13" s="149"/>
      <c r="V13" s="150"/>
      <c r="W13" s="148">
        <v>228</v>
      </c>
      <c r="X13" s="149"/>
      <c r="Y13" s="149"/>
      <c r="Z13" s="149"/>
      <c r="AA13" s="149"/>
      <c r="AB13" s="149"/>
      <c r="AC13" s="150"/>
      <c r="AD13" s="148">
        <v>200</v>
      </c>
      <c r="AE13" s="149"/>
      <c r="AF13" s="149"/>
      <c r="AG13" s="149"/>
      <c r="AH13" s="149"/>
      <c r="AI13" s="149"/>
      <c r="AJ13" s="150"/>
      <c r="AK13" s="148">
        <v>105</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640</v>
      </c>
      <c r="Q14" s="149"/>
      <c r="R14" s="149"/>
      <c r="S14" s="149"/>
      <c r="T14" s="149"/>
      <c r="U14" s="149"/>
      <c r="V14" s="150"/>
      <c r="W14" s="148" t="s">
        <v>640</v>
      </c>
      <c r="X14" s="149"/>
      <c r="Y14" s="149"/>
      <c r="Z14" s="149"/>
      <c r="AA14" s="149"/>
      <c r="AB14" s="149"/>
      <c r="AC14" s="150"/>
      <c r="AD14" s="148" t="s">
        <v>640</v>
      </c>
      <c r="AE14" s="149"/>
      <c r="AF14" s="149"/>
      <c r="AG14" s="149"/>
      <c r="AH14" s="149"/>
      <c r="AI14" s="149"/>
      <c r="AJ14" s="150"/>
      <c r="AK14" s="148" t="s">
        <v>640</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640</v>
      </c>
      <c r="Q15" s="149"/>
      <c r="R15" s="149"/>
      <c r="S15" s="149"/>
      <c r="T15" s="149"/>
      <c r="U15" s="149"/>
      <c r="V15" s="150"/>
      <c r="W15" s="148" t="s">
        <v>640</v>
      </c>
      <c r="X15" s="149"/>
      <c r="Y15" s="149"/>
      <c r="Z15" s="149"/>
      <c r="AA15" s="149"/>
      <c r="AB15" s="149"/>
      <c r="AC15" s="150"/>
      <c r="AD15" s="148" t="s">
        <v>640</v>
      </c>
      <c r="AE15" s="149"/>
      <c r="AF15" s="149"/>
      <c r="AG15" s="149"/>
      <c r="AH15" s="149"/>
      <c r="AI15" s="149"/>
      <c r="AJ15" s="150"/>
      <c r="AK15" s="148" t="s">
        <v>640</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640</v>
      </c>
      <c r="Q16" s="149"/>
      <c r="R16" s="149"/>
      <c r="S16" s="149"/>
      <c r="T16" s="149"/>
      <c r="U16" s="149"/>
      <c r="V16" s="150"/>
      <c r="W16" s="148" t="s">
        <v>640</v>
      </c>
      <c r="X16" s="149"/>
      <c r="Y16" s="149"/>
      <c r="Z16" s="149"/>
      <c r="AA16" s="149"/>
      <c r="AB16" s="149"/>
      <c r="AC16" s="150"/>
      <c r="AD16" s="148" t="s">
        <v>640</v>
      </c>
      <c r="AE16" s="149"/>
      <c r="AF16" s="149"/>
      <c r="AG16" s="149"/>
      <c r="AH16" s="149"/>
      <c r="AI16" s="149"/>
      <c r="AJ16" s="150"/>
      <c r="AK16" s="148" t="s">
        <v>640</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640</v>
      </c>
      <c r="Q17" s="149"/>
      <c r="R17" s="149"/>
      <c r="S17" s="149"/>
      <c r="T17" s="149"/>
      <c r="U17" s="149"/>
      <c r="V17" s="150"/>
      <c r="W17" s="148" t="s">
        <v>640</v>
      </c>
      <c r="X17" s="149"/>
      <c r="Y17" s="149"/>
      <c r="Z17" s="149"/>
      <c r="AA17" s="149"/>
      <c r="AB17" s="149"/>
      <c r="AC17" s="150"/>
      <c r="AD17" s="148">
        <v>-155</v>
      </c>
      <c r="AE17" s="149"/>
      <c r="AF17" s="149"/>
      <c r="AG17" s="149"/>
      <c r="AH17" s="149"/>
      <c r="AI17" s="149"/>
      <c r="AJ17" s="150"/>
      <c r="AK17" s="148" t="s">
        <v>640</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245</v>
      </c>
      <c r="Q18" s="155"/>
      <c r="R18" s="155"/>
      <c r="S18" s="155"/>
      <c r="T18" s="155"/>
      <c r="U18" s="155"/>
      <c r="V18" s="156"/>
      <c r="W18" s="154">
        <f>SUM(W13:AC17)</f>
        <v>228</v>
      </c>
      <c r="X18" s="155"/>
      <c r="Y18" s="155"/>
      <c r="Z18" s="155"/>
      <c r="AA18" s="155"/>
      <c r="AB18" s="155"/>
      <c r="AC18" s="156"/>
      <c r="AD18" s="154">
        <f>SUM(AD13:AJ17)</f>
        <v>45</v>
      </c>
      <c r="AE18" s="155"/>
      <c r="AF18" s="155"/>
      <c r="AG18" s="155"/>
      <c r="AH18" s="155"/>
      <c r="AI18" s="155"/>
      <c r="AJ18" s="156"/>
      <c r="AK18" s="154">
        <f>SUM(AK13:AQ17)</f>
        <v>105</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40</v>
      </c>
      <c r="Q19" s="149"/>
      <c r="R19" s="149"/>
      <c r="S19" s="149"/>
      <c r="T19" s="149"/>
      <c r="U19" s="149"/>
      <c r="V19" s="150"/>
      <c r="W19" s="148">
        <v>18</v>
      </c>
      <c r="X19" s="149"/>
      <c r="Y19" s="149"/>
      <c r="Z19" s="149"/>
      <c r="AA19" s="149"/>
      <c r="AB19" s="149"/>
      <c r="AC19" s="150"/>
      <c r="AD19" s="148"/>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0.16326530612244897</v>
      </c>
      <c r="Q20" s="520"/>
      <c r="R20" s="520"/>
      <c r="S20" s="520"/>
      <c r="T20" s="520"/>
      <c r="U20" s="520"/>
      <c r="V20" s="520"/>
      <c r="W20" s="520">
        <f t="shared" ref="W20" si="0">IF(W18=0, "-", SUM(W19)/W18)</f>
        <v>7.8947368421052627E-2</v>
      </c>
      <c r="X20" s="520"/>
      <c r="Y20" s="520"/>
      <c r="Z20" s="520"/>
      <c r="AA20" s="520"/>
      <c r="AB20" s="520"/>
      <c r="AC20" s="520"/>
      <c r="AD20" s="520">
        <f t="shared" ref="AD20" si="1">IF(AD18=0, "-", SUM(AD19)/AD18)</f>
        <v>0</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f>IF(P19=0, "-", SUM(P19)/SUM(P13,P14))</f>
        <v>0.16326530612244897</v>
      </c>
      <c r="Q21" s="520"/>
      <c r="R21" s="520"/>
      <c r="S21" s="520"/>
      <c r="T21" s="520"/>
      <c r="U21" s="520"/>
      <c r="V21" s="520"/>
      <c r="W21" s="520">
        <f t="shared" ref="W21" si="2">IF(W19=0, "-", SUM(W19)/SUM(W13,W14))</f>
        <v>7.8947368421052627E-2</v>
      </c>
      <c r="X21" s="520"/>
      <c r="Y21" s="520"/>
      <c r="Z21" s="520"/>
      <c r="AA21" s="520"/>
      <c r="AB21" s="520"/>
      <c r="AC21" s="520"/>
      <c r="AD21" s="520" t="str">
        <f t="shared" ref="AD21" si="3">IF(AD19=0, "-", SUM(AD19)/SUM(AD13,AD14))</f>
        <v>-</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641</v>
      </c>
      <c r="H23" s="118"/>
      <c r="I23" s="118"/>
      <c r="J23" s="118"/>
      <c r="K23" s="118"/>
      <c r="L23" s="118"/>
      <c r="M23" s="118"/>
      <c r="N23" s="118"/>
      <c r="O23" s="119"/>
      <c r="P23" s="145">
        <v>105</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105</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309</v>
      </c>
      <c r="AF30" s="368"/>
      <c r="AG30" s="368"/>
      <c r="AH30" s="369"/>
      <c r="AI30" s="370" t="s">
        <v>331</v>
      </c>
      <c r="AJ30" s="370"/>
      <c r="AK30" s="370"/>
      <c r="AL30" s="367"/>
      <c r="AM30" s="370" t="s">
        <v>428</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640</v>
      </c>
      <c r="AR31" s="163"/>
      <c r="AS31" s="164" t="s">
        <v>185</v>
      </c>
      <c r="AT31" s="187"/>
      <c r="AU31" s="256">
        <v>3</v>
      </c>
      <c r="AV31" s="256"/>
      <c r="AW31" s="360" t="s">
        <v>175</v>
      </c>
      <c r="AX31" s="361"/>
    </row>
    <row r="32" spans="1:50" ht="23.25" customHeight="1" x14ac:dyDescent="0.15">
      <c r="A32" s="496"/>
      <c r="B32" s="494"/>
      <c r="C32" s="494"/>
      <c r="D32" s="494"/>
      <c r="E32" s="494"/>
      <c r="F32" s="495"/>
      <c r="G32" s="521" t="s">
        <v>642</v>
      </c>
      <c r="H32" s="522"/>
      <c r="I32" s="522"/>
      <c r="J32" s="522"/>
      <c r="K32" s="522"/>
      <c r="L32" s="522"/>
      <c r="M32" s="522"/>
      <c r="N32" s="522"/>
      <c r="O32" s="523"/>
      <c r="P32" s="176" t="s">
        <v>643</v>
      </c>
      <c r="Q32" s="176"/>
      <c r="R32" s="176"/>
      <c r="S32" s="176"/>
      <c r="T32" s="176"/>
      <c r="U32" s="176"/>
      <c r="V32" s="176"/>
      <c r="W32" s="176"/>
      <c r="X32" s="218"/>
      <c r="Y32" s="324" t="s">
        <v>12</v>
      </c>
      <c r="Z32" s="530"/>
      <c r="AA32" s="531"/>
      <c r="AB32" s="532" t="s">
        <v>290</v>
      </c>
      <c r="AC32" s="532"/>
      <c r="AD32" s="532"/>
      <c r="AE32" s="348">
        <v>98</v>
      </c>
      <c r="AF32" s="349"/>
      <c r="AG32" s="349"/>
      <c r="AH32" s="349"/>
      <c r="AI32" s="348">
        <v>100</v>
      </c>
      <c r="AJ32" s="349"/>
      <c r="AK32" s="349"/>
      <c r="AL32" s="349"/>
      <c r="AM32" s="348"/>
      <c r="AN32" s="349"/>
      <c r="AO32" s="349"/>
      <c r="AP32" s="349"/>
      <c r="AQ32" s="151" t="s">
        <v>640</v>
      </c>
      <c r="AR32" s="152"/>
      <c r="AS32" s="152"/>
      <c r="AT32" s="153"/>
      <c r="AU32" s="349" t="s">
        <v>640</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290</v>
      </c>
      <c r="AC33" s="503"/>
      <c r="AD33" s="503"/>
      <c r="AE33" s="348">
        <v>90</v>
      </c>
      <c r="AF33" s="349"/>
      <c r="AG33" s="349"/>
      <c r="AH33" s="349"/>
      <c r="AI33" s="348">
        <v>90</v>
      </c>
      <c r="AJ33" s="349"/>
      <c r="AK33" s="349"/>
      <c r="AL33" s="349"/>
      <c r="AM33" s="348">
        <v>90</v>
      </c>
      <c r="AN33" s="349"/>
      <c r="AO33" s="349"/>
      <c r="AP33" s="349"/>
      <c r="AQ33" s="151" t="s">
        <v>640</v>
      </c>
      <c r="AR33" s="152"/>
      <c r="AS33" s="152"/>
      <c r="AT33" s="153"/>
      <c r="AU33" s="349">
        <v>90</v>
      </c>
      <c r="AV33" s="349"/>
      <c r="AW33" s="349"/>
      <c r="AX33" s="350"/>
    </row>
    <row r="34" spans="1:51" ht="101.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v>109</v>
      </c>
      <c r="AF34" s="349"/>
      <c r="AG34" s="349"/>
      <c r="AH34" s="349"/>
      <c r="AI34" s="348">
        <v>111</v>
      </c>
      <c r="AJ34" s="349"/>
      <c r="AK34" s="349"/>
      <c r="AL34" s="349"/>
      <c r="AM34" s="348"/>
      <c r="AN34" s="349"/>
      <c r="AO34" s="349"/>
      <c r="AP34" s="349"/>
      <c r="AQ34" s="151" t="s">
        <v>640</v>
      </c>
      <c r="AR34" s="152"/>
      <c r="AS34" s="152"/>
      <c r="AT34" s="153"/>
      <c r="AU34" s="349" t="s">
        <v>640</v>
      </c>
      <c r="AV34" s="349"/>
      <c r="AW34" s="349"/>
      <c r="AX34" s="350"/>
    </row>
    <row r="35" spans="1:51" ht="23.25" customHeight="1" x14ac:dyDescent="0.15">
      <c r="A35" s="876" t="s">
        <v>299</v>
      </c>
      <c r="B35" s="877"/>
      <c r="C35" s="877"/>
      <c r="D35" s="877"/>
      <c r="E35" s="877"/>
      <c r="F35" s="878"/>
      <c r="G35" s="882" t="s">
        <v>644</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1</v>
      </c>
    </row>
    <row r="38" spans="1:51" ht="18.75"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t="s">
        <v>640</v>
      </c>
      <c r="AR38" s="163"/>
      <c r="AS38" s="164" t="s">
        <v>185</v>
      </c>
      <c r="AT38" s="187"/>
      <c r="AU38" s="256">
        <v>3</v>
      </c>
      <c r="AV38" s="256"/>
      <c r="AW38" s="360" t="s">
        <v>175</v>
      </c>
      <c r="AX38" s="361"/>
      <c r="AY38">
        <f>$AY$37</f>
        <v>1</v>
      </c>
    </row>
    <row r="39" spans="1:51" ht="23.25" customHeight="1" x14ac:dyDescent="0.15">
      <c r="A39" s="496"/>
      <c r="B39" s="494"/>
      <c r="C39" s="494"/>
      <c r="D39" s="494"/>
      <c r="E39" s="494"/>
      <c r="F39" s="495"/>
      <c r="G39" s="521" t="s">
        <v>645</v>
      </c>
      <c r="H39" s="522"/>
      <c r="I39" s="522"/>
      <c r="J39" s="522"/>
      <c r="K39" s="522"/>
      <c r="L39" s="522"/>
      <c r="M39" s="522"/>
      <c r="N39" s="522"/>
      <c r="O39" s="523"/>
      <c r="P39" s="176" t="s">
        <v>646</v>
      </c>
      <c r="Q39" s="176"/>
      <c r="R39" s="176"/>
      <c r="S39" s="176"/>
      <c r="T39" s="176"/>
      <c r="U39" s="176"/>
      <c r="V39" s="176"/>
      <c r="W39" s="176"/>
      <c r="X39" s="218"/>
      <c r="Y39" s="324" t="s">
        <v>12</v>
      </c>
      <c r="Z39" s="530"/>
      <c r="AA39" s="531"/>
      <c r="AB39" s="532" t="s">
        <v>290</v>
      </c>
      <c r="AC39" s="532"/>
      <c r="AD39" s="532"/>
      <c r="AE39" s="348">
        <v>92</v>
      </c>
      <c r="AF39" s="349"/>
      <c r="AG39" s="349"/>
      <c r="AH39" s="349"/>
      <c r="AI39" s="348">
        <v>78</v>
      </c>
      <c r="AJ39" s="349"/>
      <c r="AK39" s="349"/>
      <c r="AL39" s="349"/>
      <c r="AM39" s="348"/>
      <c r="AN39" s="349"/>
      <c r="AO39" s="349"/>
      <c r="AP39" s="349"/>
      <c r="AQ39" s="151" t="s">
        <v>640</v>
      </c>
      <c r="AR39" s="152"/>
      <c r="AS39" s="152"/>
      <c r="AT39" s="153"/>
      <c r="AU39" s="349" t="s">
        <v>640</v>
      </c>
      <c r="AV39" s="349"/>
      <c r="AW39" s="349"/>
      <c r="AX39" s="350"/>
      <c r="AY39">
        <f t="shared" ref="AY39:AY43" si="4">$AY$37</f>
        <v>1</v>
      </c>
    </row>
    <row r="40" spans="1:51" ht="23.25"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t="s">
        <v>290</v>
      </c>
      <c r="AC40" s="503"/>
      <c r="AD40" s="503"/>
      <c r="AE40" s="348">
        <v>90</v>
      </c>
      <c r="AF40" s="349"/>
      <c r="AG40" s="349"/>
      <c r="AH40" s="349"/>
      <c r="AI40" s="348">
        <v>90</v>
      </c>
      <c r="AJ40" s="349"/>
      <c r="AK40" s="349"/>
      <c r="AL40" s="349"/>
      <c r="AM40" s="348">
        <v>90</v>
      </c>
      <c r="AN40" s="349"/>
      <c r="AO40" s="349"/>
      <c r="AP40" s="349"/>
      <c r="AQ40" s="151" t="s">
        <v>640</v>
      </c>
      <c r="AR40" s="152"/>
      <c r="AS40" s="152"/>
      <c r="AT40" s="153"/>
      <c r="AU40" s="349">
        <v>90</v>
      </c>
      <c r="AV40" s="349"/>
      <c r="AW40" s="349"/>
      <c r="AX40" s="350"/>
      <c r="AY40">
        <f t="shared" si="4"/>
        <v>1</v>
      </c>
    </row>
    <row r="41" spans="1:51" ht="86.25"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v>102</v>
      </c>
      <c r="AF41" s="349"/>
      <c r="AG41" s="349"/>
      <c r="AH41" s="349"/>
      <c r="AI41" s="348">
        <v>87</v>
      </c>
      <c r="AJ41" s="349"/>
      <c r="AK41" s="349"/>
      <c r="AL41" s="349"/>
      <c r="AM41" s="348"/>
      <c r="AN41" s="349"/>
      <c r="AO41" s="349"/>
      <c r="AP41" s="349"/>
      <c r="AQ41" s="151" t="s">
        <v>640</v>
      </c>
      <c r="AR41" s="152"/>
      <c r="AS41" s="152"/>
      <c r="AT41" s="153"/>
      <c r="AU41" s="349" t="s">
        <v>640</v>
      </c>
      <c r="AV41" s="349"/>
      <c r="AW41" s="349"/>
      <c r="AX41" s="350"/>
      <c r="AY41">
        <f t="shared" si="4"/>
        <v>1</v>
      </c>
    </row>
    <row r="42" spans="1:51" ht="23.25" customHeight="1" x14ac:dyDescent="0.15">
      <c r="A42" s="876" t="s">
        <v>299</v>
      </c>
      <c r="B42" s="877"/>
      <c r="C42" s="877"/>
      <c r="D42" s="877"/>
      <c r="E42" s="877"/>
      <c r="F42" s="878"/>
      <c r="G42" s="882" t="s">
        <v>644</v>
      </c>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1</v>
      </c>
    </row>
    <row r="43" spans="1:51" ht="23.25" customHeight="1" thickBot="1" x14ac:dyDescent="0.2">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1</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299</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299</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299</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309</v>
      </c>
      <c r="AF65" s="320"/>
      <c r="AG65" s="320"/>
      <c r="AH65" s="320"/>
      <c r="AI65" s="320" t="s">
        <v>331</v>
      </c>
      <c r="AJ65" s="320"/>
      <c r="AK65" s="320"/>
      <c r="AL65" s="320"/>
      <c r="AM65" s="320" t="s">
        <v>428</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289</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289</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290</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288</v>
      </c>
      <c r="X70" s="923"/>
      <c r="Y70" s="928" t="s">
        <v>12</v>
      </c>
      <c r="Z70" s="928"/>
      <c r="AA70" s="929"/>
      <c r="AB70" s="930" t="s">
        <v>289</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289</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290</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302</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619</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309</v>
      </c>
      <c r="AF100" s="803"/>
      <c r="AG100" s="803"/>
      <c r="AH100" s="804"/>
      <c r="AI100" s="802" t="s">
        <v>331</v>
      </c>
      <c r="AJ100" s="803"/>
      <c r="AK100" s="803"/>
      <c r="AL100" s="804"/>
      <c r="AM100" s="802" t="s">
        <v>428</v>
      </c>
      <c r="AN100" s="803"/>
      <c r="AO100" s="803"/>
      <c r="AP100" s="804"/>
      <c r="AQ100" s="905" t="s">
        <v>336</v>
      </c>
      <c r="AR100" s="906"/>
      <c r="AS100" s="906"/>
      <c r="AT100" s="907"/>
      <c r="AU100" s="905" t="s">
        <v>460</v>
      </c>
      <c r="AV100" s="906"/>
      <c r="AW100" s="906"/>
      <c r="AX100" s="908"/>
    </row>
    <row r="101" spans="1:60" ht="23.25" customHeight="1" x14ac:dyDescent="0.15">
      <c r="A101" s="472"/>
      <c r="B101" s="473"/>
      <c r="C101" s="473"/>
      <c r="D101" s="473"/>
      <c r="E101" s="473"/>
      <c r="F101" s="474"/>
      <c r="G101" s="176" t="s">
        <v>647</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648</v>
      </c>
      <c r="AC101" s="532"/>
      <c r="AD101" s="532"/>
      <c r="AE101" s="343">
        <v>135</v>
      </c>
      <c r="AF101" s="343"/>
      <c r="AG101" s="343"/>
      <c r="AH101" s="343"/>
      <c r="AI101" s="343">
        <v>52</v>
      </c>
      <c r="AJ101" s="343"/>
      <c r="AK101" s="343"/>
      <c r="AL101" s="343"/>
      <c r="AM101" s="343"/>
      <c r="AN101" s="343"/>
      <c r="AO101" s="343"/>
      <c r="AP101" s="343"/>
      <c r="AQ101" s="343" t="s">
        <v>665</v>
      </c>
      <c r="AR101" s="343"/>
      <c r="AS101" s="343"/>
      <c r="AT101" s="343"/>
      <c r="AU101" s="348"/>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648</v>
      </c>
      <c r="AC102" s="532"/>
      <c r="AD102" s="532"/>
      <c r="AE102" s="343">
        <v>785</v>
      </c>
      <c r="AF102" s="343"/>
      <c r="AG102" s="343"/>
      <c r="AH102" s="343"/>
      <c r="AI102" s="343">
        <v>577</v>
      </c>
      <c r="AJ102" s="343"/>
      <c r="AK102" s="343"/>
      <c r="AL102" s="343"/>
      <c r="AM102" s="343">
        <v>407</v>
      </c>
      <c r="AN102" s="343"/>
      <c r="AO102" s="343"/>
      <c r="AP102" s="343"/>
      <c r="AQ102" s="343">
        <v>214</v>
      </c>
      <c r="AR102" s="343"/>
      <c r="AS102" s="343"/>
      <c r="AT102" s="343"/>
      <c r="AU102" s="356"/>
      <c r="AV102" s="357"/>
      <c r="AW102" s="357"/>
      <c r="AX102" s="909"/>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460</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460</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460</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460</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309</v>
      </c>
      <c r="AF115" s="320"/>
      <c r="AG115" s="320"/>
      <c r="AH115" s="320"/>
      <c r="AI115" s="320" t="s">
        <v>331</v>
      </c>
      <c r="AJ115" s="320"/>
      <c r="AK115" s="320"/>
      <c r="AL115" s="320"/>
      <c r="AM115" s="320" t="s">
        <v>428</v>
      </c>
      <c r="AN115" s="320"/>
      <c r="AO115" s="320"/>
      <c r="AP115" s="320"/>
      <c r="AQ115" s="321" t="s">
        <v>461</v>
      </c>
      <c r="AR115" s="322"/>
      <c r="AS115" s="322"/>
      <c r="AT115" s="322"/>
      <c r="AU115" s="322"/>
      <c r="AV115" s="322"/>
      <c r="AW115" s="322"/>
      <c r="AX115" s="323"/>
    </row>
    <row r="116" spans="1:51" ht="23.25" customHeight="1" x14ac:dyDescent="0.15">
      <c r="A116" s="277"/>
      <c r="B116" s="278"/>
      <c r="C116" s="278"/>
      <c r="D116" s="278"/>
      <c r="E116" s="278"/>
      <c r="F116" s="279"/>
      <c r="G116" s="336" t="s">
        <v>649</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650</v>
      </c>
      <c r="AC116" s="286"/>
      <c r="AD116" s="287"/>
      <c r="AE116" s="343">
        <v>296</v>
      </c>
      <c r="AF116" s="343"/>
      <c r="AG116" s="343"/>
      <c r="AH116" s="343"/>
      <c r="AI116" s="343">
        <v>345</v>
      </c>
      <c r="AJ116" s="343"/>
      <c r="AK116" s="343"/>
      <c r="AL116" s="343"/>
      <c r="AM116" s="343"/>
      <c r="AN116" s="343"/>
      <c r="AO116" s="343"/>
      <c r="AP116" s="343"/>
      <c r="AQ116" s="348">
        <v>492</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651</v>
      </c>
      <c r="AC117" s="328"/>
      <c r="AD117" s="329"/>
      <c r="AE117" s="291" t="s">
        <v>652</v>
      </c>
      <c r="AF117" s="291"/>
      <c r="AG117" s="291"/>
      <c r="AH117" s="291"/>
      <c r="AI117" s="291" t="s">
        <v>653</v>
      </c>
      <c r="AJ117" s="291"/>
      <c r="AK117" s="291"/>
      <c r="AL117" s="291"/>
      <c r="AM117" s="291"/>
      <c r="AN117" s="291"/>
      <c r="AO117" s="291"/>
      <c r="AP117" s="291"/>
      <c r="AQ117" s="291" t="s">
        <v>675</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309</v>
      </c>
      <c r="AF118" s="320"/>
      <c r="AG118" s="320"/>
      <c r="AH118" s="320"/>
      <c r="AI118" s="320" t="s">
        <v>331</v>
      </c>
      <c r="AJ118" s="320"/>
      <c r="AK118" s="320"/>
      <c r="AL118" s="320"/>
      <c r="AM118" s="320" t="s">
        <v>428</v>
      </c>
      <c r="AN118" s="320"/>
      <c r="AO118" s="320"/>
      <c r="AP118" s="320"/>
      <c r="AQ118" s="321" t="s">
        <v>461</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309</v>
      </c>
      <c r="AF121" s="320"/>
      <c r="AG121" s="320"/>
      <c r="AH121" s="320"/>
      <c r="AI121" s="320" t="s">
        <v>331</v>
      </c>
      <c r="AJ121" s="320"/>
      <c r="AK121" s="320"/>
      <c r="AL121" s="320"/>
      <c r="AM121" s="320" t="s">
        <v>428</v>
      </c>
      <c r="AN121" s="320"/>
      <c r="AO121" s="320"/>
      <c r="AP121" s="320"/>
      <c r="AQ121" s="321" t="s">
        <v>461</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309</v>
      </c>
      <c r="AF124" s="320"/>
      <c r="AG124" s="320"/>
      <c r="AH124" s="320"/>
      <c r="AI124" s="320" t="s">
        <v>331</v>
      </c>
      <c r="AJ124" s="320"/>
      <c r="AK124" s="320"/>
      <c r="AL124" s="320"/>
      <c r="AM124" s="320" t="s">
        <v>428</v>
      </c>
      <c r="AN124" s="320"/>
      <c r="AO124" s="320"/>
      <c r="AP124" s="320"/>
      <c r="AQ124" s="321" t="s">
        <v>461</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461</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324</v>
      </c>
      <c r="B130" s="970"/>
      <c r="C130" s="969" t="s">
        <v>188</v>
      </c>
      <c r="D130" s="970"/>
      <c r="E130" s="293" t="s">
        <v>217</v>
      </c>
      <c r="F130" s="294"/>
      <c r="G130" s="295" t="s">
        <v>654</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655</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640</v>
      </c>
      <c r="AR133" s="256"/>
      <c r="AS133" s="164" t="s">
        <v>185</v>
      </c>
      <c r="AT133" s="187"/>
      <c r="AU133" s="163">
        <v>3</v>
      </c>
      <c r="AV133" s="163"/>
      <c r="AW133" s="164" t="s">
        <v>175</v>
      </c>
      <c r="AX133" s="165"/>
      <c r="AY133">
        <f>$AY$132</f>
        <v>1</v>
      </c>
    </row>
    <row r="134" spans="1:51" ht="39.75" customHeight="1" x14ac:dyDescent="0.15">
      <c r="A134" s="973"/>
      <c r="B134" s="238"/>
      <c r="C134" s="237"/>
      <c r="D134" s="238"/>
      <c r="E134" s="237"/>
      <c r="F134" s="299"/>
      <c r="G134" s="217" t="s">
        <v>656</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657</v>
      </c>
      <c r="AC134" s="209"/>
      <c r="AD134" s="209"/>
      <c r="AE134" s="251">
        <v>6041</v>
      </c>
      <c r="AF134" s="152"/>
      <c r="AG134" s="152"/>
      <c r="AH134" s="152"/>
      <c r="AI134" s="251">
        <v>6842</v>
      </c>
      <c r="AJ134" s="152"/>
      <c r="AK134" s="152"/>
      <c r="AL134" s="152"/>
      <c r="AM134" s="251"/>
      <c r="AN134" s="152"/>
      <c r="AO134" s="152"/>
      <c r="AP134" s="152"/>
      <c r="AQ134" s="251" t="s">
        <v>640</v>
      </c>
      <c r="AR134" s="152"/>
      <c r="AS134" s="152"/>
      <c r="AT134" s="152"/>
      <c r="AU134" s="251" t="s">
        <v>640</v>
      </c>
      <c r="AV134" s="152"/>
      <c r="AW134" s="152"/>
      <c r="AX134" s="193"/>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658</v>
      </c>
      <c r="AC135" s="160"/>
      <c r="AD135" s="160"/>
      <c r="AE135" s="251">
        <v>6000</v>
      </c>
      <c r="AF135" s="152"/>
      <c r="AG135" s="152"/>
      <c r="AH135" s="152"/>
      <c r="AI135" s="251">
        <v>7500</v>
      </c>
      <c r="AJ135" s="152"/>
      <c r="AK135" s="152"/>
      <c r="AL135" s="152"/>
      <c r="AM135" s="251">
        <v>13000</v>
      </c>
      <c r="AN135" s="152"/>
      <c r="AO135" s="152"/>
      <c r="AP135" s="152"/>
      <c r="AQ135" s="251" t="s">
        <v>640</v>
      </c>
      <c r="AR135" s="152"/>
      <c r="AS135" s="152"/>
      <c r="AT135" s="152"/>
      <c r="AU135" s="251"/>
      <c r="AV135" s="152"/>
      <c r="AW135" s="152"/>
      <c r="AX135" s="193"/>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677</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3"/>
      <c r="B430" s="238"/>
      <c r="C430" s="235" t="s">
        <v>590</v>
      </c>
      <c r="D430" s="236"/>
      <c r="E430" s="224" t="s">
        <v>318</v>
      </c>
      <c r="F430" s="429"/>
      <c r="G430" s="226" t="s">
        <v>204</v>
      </c>
      <c r="H430" s="173"/>
      <c r="I430" s="173"/>
      <c r="J430" s="227" t="s">
        <v>640</v>
      </c>
      <c r="K430" s="228"/>
      <c r="L430" s="228"/>
      <c r="M430" s="228"/>
      <c r="N430" s="228"/>
      <c r="O430" s="228"/>
      <c r="P430" s="228"/>
      <c r="Q430" s="228"/>
      <c r="R430" s="228"/>
      <c r="S430" s="228"/>
      <c r="T430" s="229"/>
      <c r="U430" s="230" t="s">
        <v>665</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640</v>
      </c>
      <c r="AF432" s="163"/>
      <c r="AG432" s="164" t="s">
        <v>185</v>
      </c>
      <c r="AH432" s="187"/>
      <c r="AI432" s="201"/>
      <c r="AJ432" s="201"/>
      <c r="AK432" s="201"/>
      <c r="AL432" s="202"/>
      <c r="AM432" s="201"/>
      <c r="AN432" s="201"/>
      <c r="AO432" s="201"/>
      <c r="AP432" s="202"/>
      <c r="AQ432" s="216" t="s">
        <v>640</v>
      </c>
      <c r="AR432" s="163"/>
      <c r="AS432" s="164" t="s">
        <v>185</v>
      </c>
      <c r="AT432" s="187"/>
      <c r="AU432" s="163" t="s">
        <v>640</v>
      </c>
      <c r="AV432" s="163"/>
      <c r="AW432" s="164" t="s">
        <v>175</v>
      </c>
      <c r="AX432" s="165"/>
      <c r="AY432">
        <f>$AY$431</f>
        <v>1</v>
      </c>
    </row>
    <row r="433" spans="1:51" ht="23.25" customHeight="1" x14ac:dyDescent="0.15">
      <c r="A433" s="973"/>
      <c r="B433" s="238"/>
      <c r="C433" s="237"/>
      <c r="D433" s="238"/>
      <c r="E433" s="181"/>
      <c r="F433" s="182"/>
      <c r="G433" s="217" t="s">
        <v>640</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640</v>
      </c>
      <c r="AC433" s="160"/>
      <c r="AD433" s="160"/>
      <c r="AE433" s="151" t="s">
        <v>640</v>
      </c>
      <c r="AF433" s="152"/>
      <c r="AG433" s="152"/>
      <c r="AH433" s="152"/>
      <c r="AI433" s="151" t="s">
        <v>640</v>
      </c>
      <c r="AJ433" s="152"/>
      <c r="AK433" s="152"/>
      <c r="AL433" s="152"/>
      <c r="AM433" s="151" t="s">
        <v>665</v>
      </c>
      <c r="AN433" s="152"/>
      <c r="AO433" s="152"/>
      <c r="AP433" s="153"/>
      <c r="AQ433" s="151" t="s">
        <v>640</v>
      </c>
      <c r="AR433" s="152"/>
      <c r="AS433" s="152"/>
      <c r="AT433" s="153"/>
      <c r="AU433" s="152" t="s">
        <v>640</v>
      </c>
      <c r="AV433" s="152"/>
      <c r="AW433" s="152"/>
      <c r="AX433" s="193"/>
      <c r="AY433">
        <f t="shared" ref="AY433:AY435" si="63">$AY$431</f>
        <v>1</v>
      </c>
    </row>
    <row r="434" spans="1:51" ht="23.25"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640</v>
      </c>
      <c r="AC434" s="209"/>
      <c r="AD434" s="209"/>
      <c r="AE434" s="151" t="s">
        <v>640</v>
      </c>
      <c r="AF434" s="152"/>
      <c r="AG434" s="152"/>
      <c r="AH434" s="153"/>
      <c r="AI434" s="151" t="s">
        <v>640</v>
      </c>
      <c r="AJ434" s="152"/>
      <c r="AK434" s="152"/>
      <c r="AL434" s="152"/>
      <c r="AM434" s="151" t="s">
        <v>665</v>
      </c>
      <c r="AN434" s="152"/>
      <c r="AO434" s="152"/>
      <c r="AP434" s="153"/>
      <c r="AQ434" s="151" t="s">
        <v>640</v>
      </c>
      <c r="AR434" s="152"/>
      <c r="AS434" s="152"/>
      <c r="AT434" s="153"/>
      <c r="AU434" s="152" t="s">
        <v>640</v>
      </c>
      <c r="AV434" s="152"/>
      <c r="AW434" s="152"/>
      <c r="AX434" s="193"/>
      <c r="AY434">
        <f t="shared" si="63"/>
        <v>1</v>
      </c>
    </row>
    <row r="435" spans="1:51" ht="23.25"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640</v>
      </c>
      <c r="AF435" s="152"/>
      <c r="AG435" s="152"/>
      <c r="AH435" s="153"/>
      <c r="AI435" s="151" t="s">
        <v>640</v>
      </c>
      <c r="AJ435" s="152"/>
      <c r="AK435" s="152"/>
      <c r="AL435" s="152"/>
      <c r="AM435" s="151" t="s">
        <v>665</v>
      </c>
      <c r="AN435" s="152"/>
      <c r="AO435" s="152"/>
      <c r="AP435" s="153"/>
      <c r="AQ435" s="151" t="s">
        <v>640</v>
      </c>
      <c r="AR435" s="152"/>
      <c r="AS435" s="152"/>
      <c r="AT435" s="153"/>
      <c r="AU435" s="152" t="s">
        <v>640</v>
      </c>
      <c r="AV435" s="152"/>
      <c r="AW435" s="152"/>
      <c r="AX435" s="193"/>
      <c r="AY435">
        <f t="shared" si="63"/>
        <v>1</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640</v>
      </c>
      <c r="AF457" s="163"/>
      <c r="AG457" s="164" t="s">
        <v>185</v>
      </c>
      <c r="AH457" s="187"/>
      <c r="AI457" s="201"/>
      <c r="AJ457" s="201"/>
      <c r="AK457" s="201"/>
      <c r="AL457" s="202"/>
      <c r="AM457" s="201"/>
      <c r="AN457" s="201"/>
      <c r="AO457" s="201"/>
      <c r="AP457" s="202"/>
      <c r="AQ457" s="216" t="s">
        <v>640</v>
      </c>
      <c r="AR457" s="163"/>
      <c r="AS457" s="164" t="s">
        <v>185</v>
      </c>
      <c r="AT457" s="187"/>
      <c r="AU457" s="163" t="s">
        <v>640</v>
      </c>
      <c r="AV457" s="163"/>
      <c r="AW457" s="164" t="s">
        <v>175</v>
      </c>
      <c r="AX457" s="165"/>
      <c r="AY457">
        <f>$AY$456</f>
        <v>1</v>
      </c>
    </row>
    <row r="458" spans="1:51" ht="23.25" customHeight="1" x14ac:dyDescent="0.15">
      <c r="A458" s="973"/>
      <c r="B458" s="238"/>
      <c r="C458" s="237"/>
      <c r="D458" s="238"/>
      <c r="E458" s="181"/>
      <c r="F458" s="182"/>
      <c r="G458" s="217" t="s">
        <v>640</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640</v>
      </c>
      <c r="AC458" s="160"/>
      <c r="AD458" s="160"/>
      <c r="AE458" s="151" t="s">
        <v>640</v>
      </c>
      <c r="AF458" s="152"/>
      <c r="AG458" s="152"/>
      <c r="AH458" s="152"/>
      <c r="AI458" s="151" t="s">
        <v>640</v>
      </c>
      <c r="AJ458" s="152"/>
      <c r="AK458" s="152"/>
      <c r="AL458" s="152"/>
      <c r="AM458" s="151" t="s">
        <v>665</v>
      </c>
      <c r="AN458" s="152"/>
      <c r="AO458" s="152"/>
      <c r="AP458" s="153"/>
      <c r="AQ458" s="151" t="s">
        <v>640</v>
      </c>
      <c r="AR458" s="152"/>
      <c r="AS458" s="152"/>
      <c r="AT458" s="153"/>
      <c r="AU458" s="152" t="s">
        <v>640</v>
      </c>
      <c r="AV458" s="152"/>
      <c r="AW458" s="152"/>
      <c r="AX458" s="193"/>
      <c r="AY458">
        <f t="shared" ref="AY458:AY460" si="68">$AY$456</f>
        <v>1</v>
      </c>
    </row>
    <row r="459" spans="1:51" ht="23.25"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640</v>
      </c>
      <c r="AC459" s="209"/>
      <c r="AD459" s="209"/>
      <c r="AE459" s="151" t="s">
        <v>640</v>
      </c>
      <c r="AF459" s="152"/>
      <c r="AG459" s="152"/>
      <c r="AH459" s="153"/>
      <c r="AI459" s="151" t="s">
        <v>640</v>
      </c>
      <c r="AJ459" s="152"/>
      <c r="AK459" s="152"/>
      <c r="AL459" s="152"/>
      <c r="AM459" s="151" t="s">
        <v>665</v>
      </c>
      <c r="AN459" s="152"/>
      <c r="AO459" s="152"/>
      <c r="AP459" s="153"/>
      <c r="AQ459" s="151" t="s">
        <v>640</v>
      </c>
      <c r="AR459" s="152"/>
      <c r="AS459" s="152"/>
      <c r="AT459" s="153"/>
      <c r="AU459" s="152" t="s">
        <v>640</v>
      </c>
      <c r="AV459" s="152"/>
      <c r="AW459" s="152"/>
      <c r="AX459" s="193"/>
      <c r="AY459">
        <f t="shared" si="68"/>
        <v>1</v>
      </c>
    </row>
    <row r="460" spans="1:51" ht="23.25"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640</v>
      </c>
      <c r="AF460" s="152"/>
      <c r="AG460" s="152"/>
      <c r="AH460" s="153"/>
      <c r="AI460" s="151" t="s">
        <v>640</v>
      </c>
      <c r="AJ460" s="152"/>
      <c r="AK460" s="152"/>
      <c r="AL460" s="152"/>
      <c r="AM460" s="151" t="s">
        <v>665</v>
      </c>
      <c r="AN460" s="152"/>
      <c r="AO460" s="152"/>
      <c r="AP460" s="153"/>
      <c r="AQ460" s="151" t="s">
        <v>640</v>
      </c>
      <c r="AR460" s="152"/>
      <c r="AS460" s="152"/>
      <c r="AT460" s="153"/>
      <c r="AU460" s="152" t="s">
        <v>640</v>
      </c>
      <c r="AV460" s="152"/>
      <c r="AW460" s="152"/>
      <c r="AX460" s="193"/>
      <c r="AY460">
        <f t="shared" si="68"/>
        <v>1</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3"/>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3"/>
      <c r="B482" s="238"/>
      <c r="C482" s="237"/>
      <c r="D482" s="238"/>
      <c r="E482" s="175" t="s">
        <v>665</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3"/>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3"/>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62.25"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663</v>
      </c>
      <c r="AE702" s="875"/>
      <c r="AF702" s="875"/>
      <c r="AG702" s="864" t="s">
        <v>668</v>
      </c>
      <c r="AH702" s="865"/>
      <c r="AI702" s="865"/>
      <c r="AJ702" s="865"/>
      <c r="AK702" s="865"/>
      <c r="AL702" s="865"/>
      <c r="AM702" s="865"/>
      <c r="AN702" s="865"/>
      <c r="AO702" s="865"/>
      <c r="AP702" s="865"/>
      <c r="AQ702" s="865"/>
      <c r="AR702" s="865"/>
      <c r="AS702" s="865"/>
      <c r="AT702" s="865"/>
      <c r="AU702" s="865"/>
      <c r="AV702" s="865"/>
      <c r="AW702" s="865"/>
      <c r="AX702" s="866"/>
    </row>
    <row r="703" spans="1:51" ht="36.7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663</v>
      </c>
      <c r="AE703" s="170"/>
      <c r="AF703" s="170"/>
      <c r="AG703" s="648" t="s">
        <v>669</v>
      </c>
      <c r="AH703" s="649"/>
      <c r="AI703" s="649"/>
      <c r="AJ703" s="649"/>
      <c r="AK703" s="649"/>
      <c r="AL703" s="649"/>
      <c r="AM703" s="649"/>
      <c r="AN703" s="649"/>
      <c r="AO703" s="649"/>
      <c r="AP703" s="649"/>
      <c r="AQ703" s="649"/>
      <c r="AR703" s="649"/>
      <c r="AS703" s="649"/>
      <c r="AT703" s="649"/>
      <c r="AU703" s="649"/>
      <c r="AV703" s="649"/>
      <c r="AW703" s="649"/>
      <c r="AX703" s="650"/>
    </row>
    <row r="704" spans="1:51" ht="34.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663</v>
      </c>
      <c r="AE704" s="567"/>
      <c r="AF704" s="567"/>
      <c r="AG704" s="409" t="s">
        <v>670</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666</v>
      </c>
      <c r="AE705" s="717"/>
      <c r="AF705" s="717"/>
      <c r="AG705" s="175" t="s">
        <v>665</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300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667</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667</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72.7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663</v>
      </c>
      <c r="AE708" s="652"/>
      <c r="AF708" s="652"/>
      <c r="AG708" s="507" t="s">
        <v>678</v>
      </c>
      <c r="AH708" s="508"/>
      <c r="AI708" s="508"/>
      <c r="AJ708" s="508"/>
      <c r="AK708" s="508"/>
      <c r="AL708" s="508"/>
      <c r="AM708" s="508"/>
      <c r="AN708" s="508"/>
      <c r="AO708" s="508"/>
      <c r="AP708" s="508"/>
      <c r="AQ708" s="508"/>
      <c r="AR708" s="508"/>
      <c r="AS708" s="508"/>
      <c r="AT708" s="508"/>
      <c r="AU708" s="508"/>
      <c r="AV708" s="508"/>
      <c r="AW708" s="508"/>
      <c r="AX708" s="509"/>
    </row>
    <row r="709" spans="1:50" ht="34.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663</v>
      </c>
      <c r="AE709" s="170"/>
      <c r="AF709" s="170"/>
      <c r="AG709" s="648"/>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666</v>
      </c>
      <c r="AE710" s="170"/>
      <c r="AF710" s="170"/>
      <c r="AG710" s="648" t="s">
        <v>665</v>
      </c>
      <c r="AH710" s="649"/>
      <c r="AI710" s="649"/>
      <c r="AJ710" s="649"/>
      <c r="AK710" s="649"/>
      <c r="AL710" s="649"/>
      <c r="AM710" s="649"/>
      <c r="AN710" s="649"/>
      <c r="AO710" s="649"/>
      <c r="AP710" s="649"/>
      <c r="AQ710" s="649"/>
      <c r="AR710" s="649"/>
      <c r="AS710" s="649"/>
      <c r="AT710" s="649"/>
      <c r="AU710" s="649"/>
      <c r="AV710" s="649"/>
      <c r="AW710" s="649"/>
      <c r="AX710" s="650"/>
    </row>
    <row r="711" spans="1:50" ht="34.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663</v>
      </c>
      <c r="AE711" s="170"/>
      <c r="AF711" s="170"/>
      <c r="AG711" s="648" t="s">
        <v>671</v>
      </c>
      <c r="AH711" s="649"/>
      <c r="AI711" s="649"/>
      <c r="AJ711" s="649"/>
      <c r="AK711" s="649"/>
      <c r="AL711" s="649"/>
      <c r="AM711" s="649"/>
      <c r="AN711" s="649"/>
      <c r="AO711" s="649"/>
      <c r="AP711" s="649"/>
      <c r="AQ711" s="649"/>
      <c r="AR711" s="649"/>
      <c r="AS711" s="649"/>
      <c r="AT711" s="649"/>
      <c r="AU711" s="649"/>
      <c r="AV711" s="649"/>
      <c r="AW711" s="649"/>
      <c r="AX711" s="650"/>
    </row>
    <row r="712" spans="1:50" ht="72"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663</v>
      </c>
      <c r="AE712" s="567"/>
      <c r="AF712" s="567"/>
      <c r="AG712" s="575"/>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666</v>
      </c>
      <c r="AE713" s="170"/>
      <c r="AF713" s="171"/>
      <c r="AG713" s="648" t="s">
        <v>665</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666</v>
      </c>
      <c r="AE714" s="573"/>
      <c r="AF714" s="574"/>
      <c r="AG714" s="673" t="s">
        <v>665</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c r="AE715" s="652"/>
      <c r="AF715" s="758"/>
      <c r="AG715" s="507"/>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666</v>
      </c>
      <c r="AE716" s="740"/>
      <c r="AF716" s="740"/>
      <c r="AG716" s="648" t="s">
        <v>665</v>
      </c>
      <c r="AH716" s="649"/>
      <c r="AI716" s="649"/>
      <c r="AJ716" s="649"/>
      <c r="AK716" s="649"/>
      <c r="AL716" s="649"/>
      <c r="AM716" s="649"/>
      <c r="AN716" s="649"/>
      <c r="AO716" s="649"/>
      <c r="AP716" s="649"/>
      <c r="AQ716" s="649"/>
      <c r="AR716" s="649"/>
      <c r="AS716" s="649"/>
      <c r="AT716" s="649"/>
      <c r="AU716" s="649"/>
      <c r="AV716" s="649"/>
      <c r="AW716" s="649"/>
      <c r="AX716" s="650"/>
    </row>
    <row r="717" spans="1:50" ht="5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c r="AE717" s="170"/>
      <c r="AF717" s="170"/>
      <c r="AG717" s="648"/>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666</v>
      </c>
      <c r="AE718" s="170"/>
      <c r="AF718" s="170"/>
      <c r="AG718" s="178" t="s">
        <v>665</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666</v>
      </c>
      <c r="AE719" s="652"/>
      <c r="AF719" s="652"/>
      <c r="AG719" s="175" t="s">
        <v>665</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591</v>
      </c>
      <c r="B737" s="143"/>
      <c r="C737" s="143"/>
      <c r="D737" s="144"/>
      <c r="E737" s="90" t="s">
        <v>640</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640</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640</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640</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640</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659</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660</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661</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662</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464</v>
      </c>
      <c r="B746" s="94"/>
      <c r="C746" s="94"/>
      <c r="D746" s="94"/>
      <c r="E746" s="97" t="s">
        <v>629</v>
      </c>
      <c r="F746" s="98"/>
      <c r="G746" s="98"/>
      <c r="H746" s="85" t="str">
        <f>IF(E746="","","-")</f>
        <v>-</v>
      </c>
      <c r="I746" s="98"/>
      <c r="J746" s="98"/>
      <c r="K746" s="85" t="str">
        <f>IF(I746="","","-")</f>
        <v/>
      </c>
      <c r="L746" s="89">
        <v>489</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629</v>
      </c>
      <c r="F747" s="98"/>
      <c r="G747" s="98"/>
      <c r="H747" s="85" t="str">
        <f>IF(E747="","","-")</f>
        <v>-</v>
      </c>
      <c r="I747" s="98"/>
      <c r="J747" s="98"/>
      <c r="K747" s="85" t="str">
        <f>IF(I747="","","-")</f>
        <v/>
      </c>
      <c r="L747" s="89">
        <v>490</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thickBot="1" x14ac:dyDescent="0.2">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305</v>
      </c>
      <c r="B787" s="742"/>
      <c r="C787" s="742"/>
      <c r="D787" s="742"/>
      <c r="E787" s="742"/>
      <c r="F787" s="743"/>
      <c r="G787" s="420" t="s">
        <v>676</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4"/>
      <c r="C789" s="744"/>
      <c r="D789" s="744"/>
      <c r="E789" s="744"/>
      <c r="F789" s="745"/>
      <c r="G789" s="430" t="s">
        <v>672</v>
      </c>
      <c r="H789" s="431"/>
      <c r="I789" s="431"/>
      <c r="J789" s="431"/>
      <c r="K789" s="432"/>
      <c r="L789" s="433" t="s">
        <v>673</v>
      </c>
      <c r="M789" s="434"/>
      <c r="N789" s="434"/>
      <c r="O789" s="434"/>
      <c r="P789" s="434"/>
      <c r="Q789" s="434"/>
      <c r="R789" s="434"/>
      <c r="S789" s="434"/>
      <c r="T789" s="434"/>
      <c r="U789" s="434"/>
      <c r="V789" s="434"/>
      <c r="W789" s="434"/>
      <c r="X789" s="435"/>
      <c r="Y789" s="436"/>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6.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0"/>
      <c r="D845" s="400"/>
      <c r="E845" s="400"/>
      <c r="F845" s="400"/>
      <c r="G845" s="400"/>
      <c r="H845" s="400"/>
      <c r="I845" s="400"/>
      <c r="J845" s="401"/>
      <c r="K845" s="402"/>
      <c r="L845" s="402"/>
      <c r="M845" s="402"/>
      <c r="N845" s="402"/>
      <c r="O845" s="402"/>
      <c r="P845" s="302"/>
      <c r="Q845" s="302"/>
      <c r="R845" s="302"/>
      <c r="S845" s="302"/>
      <c r="T845" s="302"/>
      <c r="U845" s="302"/>
      <c r="V845" s="302"/>
      <c r="W845" s="302"/>
      <c r="X845" s="302"/>
      <c r="Y845" s="303"/>
      <c r="Z845" s="304"/>
      <c r="AA845" s="304"/>
      <c r="AB845" s="305"/>
      <c r="AC845" s="307"/>
      <c r="AD845" s="308"/>
      <c r="AE845" s="308"/>
      <c r="AF845" s="308"/>
      <c r="AG845" s="308"/>
      <c r="AH845" s="403"/>
      <c r="AI845" s="404"/>
      <c r="AJ845" s="404"/>
      <c r="AK845" s="404"/>
      <c r="AL845" s="311"/>
      <c r="AM845" s="312"/>
      <c r="AN845" s="312"/>
      <c r="AO845" s="313"/>
      <c r="AP845" s="306"/>
      <c r="AQ845" s="306"/>
      <c r="AR845" s="306"/>
      <c r="AS845" s="306"/>
      <c r="AT845" s="306"/>
      <c r="AU845" s="306"/>
      <c r="AV845" s="306"/>
      <c r="AW845" s="306"/>
      <c r="AX845" s="306"/>
    </row>
    <row r="846" spans="1:51" ht="30"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customHeight="1" x14ac:dyDescent="0.15">
      <c r="A1110" s="386">
        <v>1</v>
      </c>
      <c r="B1110" s="386">
        <v>1</v>
      </c>
      <c r="C1110" s="872"/>
      <c r="D1110" s="872"/>
      <c r="E1110" s="247" t="s">
        <v>674</v>
      </c>
      <c r="F1110" s="871"/>
      <c r="G1110" s="871"/>
      <c r="H1110" s="871"/>
      <c r="I1110" s="871"/>
      <c r="J1110" s="401" t="s">
        <v>674</v>
      </c>
      <c r="K1110" s="402"/>
      <c r="L1110" s="402"/>
      <c r="M1110" s="402"/>
      <c r="N1110" s="402"/>
      <c r="O1110" s="402"/>
      <c r="P1110" s="406" t="s">
        <v>674</v>
      </c>
      <c r="Q1110" s="302"/>
      <c r="R1110" s="302"/>
      <c r="S1110" s="302"/>
      <c r="T1110" s="302"/>
      <c r="U1110" s="302"/>
      <c r="V1110" s="302"/>
      <c r="W1110" s="302"/>
      <c r="X1110" s="302"/>
      <c r="Y1110" s="303" t="s">
        <v>674</v>
      </c>
      <c r="Z1110" s="304"/>
      <c r="AA1110" s="304"/>
      <c r="AB1110" s="305"/>
      <c r="AC1110" s="307"/>
      <c r="AD1110" s="308"/>
      <c r="AE1110" s="308"/>
      <c r="AF1110" s="308"/>
      <c r="AG1110" s="308"/>
      <c r="AH1110" s="309" t="s">
        <v>674</v>
      </c>
      <c r="AI1110" s="310"/>
      <c r="AJ1110" s="310"/>
      <c r="AK1110" s="310"/>
      <c r="AL1110" s="311" t="s">
        <v>674</v>
      </c>
      <c r="AM1110" s="312"/>
      <c r="AN1110" s="312"/>
      <c r="AO1110" s="313"/>
      <c r="AP1110" s="306" t="s">
        <v>674</v>
      </c>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101" priority="14007">
      <formula>IF(RIGHT(TEXT(P14,"0.#"),1)=".",FALSE,TRUE)</formula>
    </cfRule>
    <cfRule type="expression" dxfId="2100" priority="14008">
      <formula>IF(RIGHT(TEXT(P14,"0.#"),1)=".",TRUE,FALSE)</formula>
    </cfRule>
  </conditionalFormatting>
  <conditionalFormatting sqref="AE32">
    <cfRule type="expression" dxfId="2099" priority="13997">
      <formula>IF(RIGHT(TEXT(AE32,"0.#"),1)=".",FALSE,TRUE)</formula>
    </cfRule>
    <cfRule type="expression" dxfId="2098" priority="13998">
      <formula>IF(RIGHT(TEXT(AE32,"0.#"),1)=".",TRUE,FALSE)</formula>
    </cfRule>
  </conditionalFormatting>
  <conditionalFormatting sqref="P18:AX18">
    <cfRule type="expression" dxfId="2097" priority="13883">
      <formula>IF(RIGHT(TEXT(P18,"0.#"),1)=".",FALSE,TRUE)</formula>
    </cfRule>
    <cfRule type="expression" dxfId="2096" priority="13884">
      <formula>IF(RIGHT(TEXT(P18,"0.#"),1)=".",TRUE,FALSE)</formula>
    </cfRule>
  </conditionalFormatting>
  <conditionalFormatting sqref="Y790">
    <cfRule type="expression" dxfId="2095" priority="13879">
      <formula>IF(RIGHT(TEXT(Y790,"0.#"),1)=".",FALSE,TRUE)</formula>
    </cfRule>
    <cfRule type="expression" dxfId="2094" priority="13880">
      <formula>IF(RIGHT(TEXT(Y790,"0.#"),1)=".",TRUE,FALSE)</formula>
    </cfRule>
  </conditionalFormatting>
  <conditionalFormatting sqref="Y799">
    <cfRule type="expression" dxfId="2093" priority="13875">
      <formula>IF(RIGHT(TEXT(Y799,"0.#"),1)=".",FALSE,TRUE)</formula>
    </cfRule>
    <cfRule type="expression" dxfId="2092" priority="13876">
      <formula>IF(RIGHT(TEXT(Y799,"0.#"),1)=".",TRUE,FALSE)</formula>
    </cfRule>
  </conditionalFormatting>
  <conditionalFormatting sqref="Y830:Y837 Y828 Y817:Y824 Y815 Y804:Y811 Y802">
    <cfRule type="expression" dxfId="2091" priority="13657">
      <formula>IF(RIGHT(TEXT(Y802,"0.#"),1)=".",FALSE,TRUE)</formula>
    </cfRule>
    <cfRule type="expression" dxfId="2090" priority="13658">
      <formula>IF(RIGHT(TEXT(Y802,"0.#"),1)=".",TRUE,FALSE)</formula>
    </cfRule>
  </conditionalFormatting>
  <conditionalFormatting sqref="P15:AJ17 P13:AX13 AR15:AX15">
    <cfRule type="expression" dxfId="2089" priority="13705">
      <formula>IF(RIGHT(TEXT(P13,"0.#"),1)=".",FALSE,TRUE)</formula>
    </cfRule>
    <cfRule type="expression" dxfId="2088" priority="13706">
      <formula>IF(RIGHT(TEXT(P13,"0.#"),1)=".",TRUE,FALSE)</formula>
    </cfRule>
  </conditionalFormatting>
  <conditionalFormatting sqref="P19:AJ19">
    <cfRule type="expression" dxfId="2087" priority="13703">
      <formula>IF(RIGHT(TEXT(P19,"0.#"),1)=".",FALSE,TRUE)</formula>
    </cfRule>
    <cfRule type="expression" dxfId="2086" priority="13704">
      <formula>IF(RIGHT(TEXT(P19,"0.#"),1)=".",TRUE,FALSE)</formula>
    </cfRule>
  </conditionalFormatting>
  <conditionalFormatting sqref="AE101 AQ101">
    <cfRule type="expression" dxfId="2085" priority="13695">
      <formula>IF(RIGHT(TEXT(AE101,"0.#"),1)=".",FALSE,TRUE)</formula>
    </cfRule>
    <cfRule type="expression" dxfId="2084" priority="13696">
      <formula>IF(RIGHT(TEXT(AE101,"0.#"),1)=".",TRUE,FALSE)</formula>
    </cfRule>
  </conditionalFormatting>
  <conditionalFormatting sqref="Y791:Y798 Y789">
    <cfRule type="expression" dxfId="2083" priority="13681">
      <formula>IF(RIGHT(TEXT(Y789,"0.#"),1)=".",FALSE,TRUE)</formula>
    </cfRule>
    <cfRule type="expression" dxfId="2082" priority="13682">
      <formula>IF(RIGHT(TEXT(Y789,"0.#"),1)=".",TRUE,FALSE)</formula>
    </cfRule>
  </conditionalFormatting>
  <conditionalFormatting sqref="AU790">
    <cfRule type="expression" dxfId="2081" priority="13679">
      <formula>IF(RIGHT(TEXT(AU790,"0.#"),1)=".",FALSE,TRUE)</formula>
    </cfRule>
    <cfRule type="expression" dxfId="2080" priority="13680">
      <formula>IF(RIGHT(TEXT(AU790,"0.#"),1)=".",TRUE,FALSE)</formula>
    </cfRule>
  </conditionalFormatting>
  <conditionalFormatting sqref="AU799">
    <cfRule type="expression" dxfId="2079" priority="13677">
      <formula>IF(RIGHT(TEXT(AU799,"0.#"),1)=".",FALSE,TRUE)</formula>
    </cfRule>
    <cfRule type="expression" dxfId="2078" priority="13678">
      <formula>IF(RIGHT(TEXT(AU799,"0.#"),1)=".",TRUE,FALSE)</formula>
    </cfRule>
  </conditionalFormatting>
  <conditionalFormatting sqref="AU791:AU798 AU789">
    <cfRule type="expression" dxfId="2077" priority="13675">
      <formula>IF(RIGHT(TEXT(AU789,"0.#"),1)=".",FALSE,TRUE)</formula>
    </cfRule>
    <cfRule type="expression" dxfId="2076" priority="13676">
      <formula>IF(RIGHT(TEXT(AU789,"0.#"),1)=".",TRUE,FALSE)</formula>
    </cfRule>
  </conditionalFormatting>
  <conditionalFormatting sqref="Y829 Y816 Y803">
    <cfRule type="expression" dxfId="2075" priority="13661">
      <formula>IF(RIGHT(TEXT(Y803,"0.#"),1)=".",FALSE,TRUE)</formula>
    </cfRule>
    <cfRule type="expression" dxfId="2074" priority="13662">
      <formula>IF(RIGHT(TEXT(Y803,"0.#"),1)=".",TRUE,FALSE)</formula>
    </cfRule>
  </conditionalFormatting>
  <conditionalFormatting sqref="Y838 Y825 Y812">
    <cfRule type="expression" dxfId="2073" priority="13659">
      <formula>IF(RIGHT(TEXT(Y812,"0.#"),1)=".",FALSE,TRUE)</formula>
    </cfRule>
    <cfRule type="expression" dxfId="2072" priority="13660">
      <formula>IF(RIGHT(TEXT(Y812,"0.#"),1)=".",TRUE,FALSE)</formula>
    </cfRule>
  </conditionalFormatting>
  <conditionalFormatting sqref="AU829 AU816 AU803">
    <cfRule type="expression" dxfId="2071" priority="13655">
      <formula>IF(RIGHT(TEXT(AU803,"0.#"),1)=".",FALSE,TRUE)</formula>
    </cfRule>
    <cfRule type="expression" dxfId="2070" priority="13656">
      <formula>IF(RIGHT(TEXT(AU803,"0.#"),1)=".",TRUE,FALSE)</formula>
    </cfRule>
  </conditionalFormatting>
  <conditionalFormatting sqref="AU838 AU825 AU812">
    <cfRule type="expression" dxfId="2069" priority="13653">
      <formula>IF(RIGHT(TEXT(AU812,"0.#"),1)=".",FALSE,TRUE)</formula>
    </cfRule>
    <cfRule type="expression" dxfId="2068" priority="13654">
      <formula>IF(RIGHT(TEXT(AU812,"0.#"),1)=".",TRUE,FALSE)</formula>
    </cfRule>
  </conditionalFormatting>
  <conditionalFormatting sqref="AU830:AU837 AU828 AU817:AU824 AU815 AU804:AU811 AU802">
    <cfRule type="expression" dxfId="2067" priority="13651">
      <formula>IF(RIGHT(TEXT(AU802,"0.#"),1)=".",FALSE,TRUE)</formula>
    </cfRule>
    <cfRule type="expression" dxfId="2066" priority="13652">
      <formula>IF(RIGHT(TEXT(AU802,"0.#"),1)=".",TRUE,FALSE)</formula>
    </cfRule>
  </conditionalFormatting>
  <conditionalFormatting sqref="AM87">
    <cfRule type="expression" dxfId="2065" priority="13305">
      <formula>IF(RIGHT(TEXT(AM87,"0.#"),1)=".",FALSE,TRUE)</formula>
    </cfRule>
    <cfRule type="expression" dxfId="2064" priority="13306">
      <formula>IF(RIGHT(TEXT(AM87,"0.#"),1)=".",TRUE,FALSE)</formula>
    </cfRule>
  </conditionalFormatting>
  <conditionalFormatting sqref="AE55">
    <cfRule type="expression" dxfId="2063" priority="13373">
      <formula>IF(RIGHT(TEXT(AE55,"0.#"),1)=".",FALSE,TRUE)</formula>
    </cfRule>
    <cfRule type="expression" dxfId="2062" priority="13374">
      <formula>IF(RIGHT(TEXT(AE55,"0.#"),1)=".",TRUE,FALSE)</formula>
    </cfRule>
  </conditionalFormatting>
  <conditionalFormatting sqref="AI55">
    <cfRule type="expression" dxfId="2061" priority="13371">
      <formula>IF(RIGHT(TEXT(AI55,"0.#"),1)=".",FALSE,TRUE)</formula>
    </cfRule>
    <cfRule type="expression" dxfId="2060" priority="13372">
      <formula>IF(RIGHT(TEXT(AI55,"0.#"),1)=".",TRUE,FALSE)</formula>
    </cfRule>
  </conditionalFormatting>
  <conditionalFormatting sqref="AM34">
    <cfRule type="expression" dxfId="2059" priority="13451">
      <formula>IF(RIGHT(TEXT(AM34,"0.#"),1)=".",FALSE,TRUE)</formula>
    </cfRule>
    <cfRule type="expression" dxfId="2058" priority="13452">
      <formula>IF(RIGHT(TEXT(AM34,"0.#"),1)=".",TRUE,FALSE)</formula>
    </cfRule>
  </conditionalFormatting>
  <conditionalFormatting sqref="AE33">
    <cfRule type="expression" dxfId="2057" priority="13465">
      <formula>IF(RIGHT(TEXT(AE33,"0.#"),1)=".",FALSE,TRUE)</formula>
    </cfRule>
    <cfRule type="expression" dxfId="2056" priority="13466">
      <formula>IF(RIGHT(TEXT(AE33,"0.#"),1)=".",TRUE,FALSE)</formula>
    </cfRule>
  </conditionalFormatting>
  <conditionalFormatting sqref="AE34">
    <cfRule type="expression" dxfId="2055" priority="13463">
      <formula>IF(RIGHT(TEXT(AE34,"0.#"),1)=".",FALSE,TRUE)</formula>
    </cfRule>
    <cfRule type="expression" dxfId="2054" priority="13464">
      <formula>IF(RIGHT(TEXT(AE34,"0.#"),1)=".",TRUE,FALSE)</formula>
    </cfRule>
  </conditionalFormatting>
  <conditionalFormatting sqref="AI34">
    <cfRule type="expression" dxfId="2053" priority="13461">
      <formula>IF(RIGHT(TEXT(AI34,"0.#"),1)=".",FALSE,TRUE)</formula>
    </cfRule>
    <cfRule type="expression" dxfId="2052" priority="13462">
      <formula>IF(RIGHT(TEXT(AI34,"0.#"),1)=".",TRUE,FALSE)</formula>
    </cfRule>
  </conditionalFormatting>
  <conditionalFormatting sqref="AI33">
    <cfRule type="expression" dxfId="2051" priority="13459">
      <formula>IF(RIGHT(TEXT(AI33,"0.#"),1)=".",FALSE,TRUE)</formula>
    </cfRule>
    <cfRule type="expression" dxfId="2050" priority="13460">
      <formula>IF(RIGHT(TEXT(AI33,"0.#"),1)=".",TRUE,FALSE)</formula>
    </cfRule>
  </conditionalFormatting>
  <conditionalFormatting sqref="AI32">
    <cfRule type="expression" dxfId="2049" priority="13457">
      <formula>IF(RIGHT(TEXT(AI32,"0.#"),1)=".",FALSE,TRUE)</formula>
    </cfRule>
    <cfRule type="expression" dxfId="2048" priority="13458">
      <formula>IF(RIGHT(TEXT(AI32,"0.#"),1)=".",TRUE,FALSE)</formula>
    </cfRule>
  </conditionalFormatting>
  <conditionalFormatting sqref="AM32">
    <cfRule type="expression" dxfId="2047" priority="13455">
      <formula>IF(RIGHT(TEXT(AM32,"0.#"),1)=".",FALSE,TRUE)</formula>
    </cfRule>
    <cfRule type="expression" dxfId="2046" priority="13456">
      <formula>IF(RIGHT(TEXT(AM32,"0.#"),1)=".",TRUE,FALSE)</formula>
    </cfRule>
  </conditionalFormatting>
  <conditionalFormatting sqref="AM33">
    <cfRule type="expression" dxfId="2045" priority="13453">
      <formula>IF(RIGHT(TEXT(AM33,"0.#"),1)=".",FALSE,TRUE)</formula>
    </cfRule>
    <cfRule type="expression" dxfId="2044" priority="13454">
      <formula>IF(RIGHT(TEXT(AM33,"0.#"),1)=".",TRUE,FALSE)</formula>
    </cfRule>
  </conditionalFormatting>
  <conditionalFormatting sqref="AQ32:AQ34">
    <cfRule type="expression" dxfId="2043" priority="13445">
      <formula>IF(RIGHT(TEXT(AQ32,"0.#"),1)=".",FALSE,TRUE)</formula>
    </cfRule>
    <cfRule type="expression" dxfId="2042" priority="13446">
      <formula>IF(RIGHT(TEXT(AQ32,"0.#"),1)=".",TRUE,FALSE)</formula>
    </cfRule>
  </conditionalFormatting>
  <conditionalFormatting sqref="AU32:AU34">
    <cfRule type="expression" dxfId="2041" priority="13443">
      <formula>IF(RIGHT(TEXT(AU32,"0.#"),1)=".",FALSE,TRUE)</formula>
    </cfRule>
    <cfRule type="expression" dxfId="2040" priority="13444">
      <formula>IF(RIGHT(TEXT(AU32,"0.#"),1)=".",TRUE,FALSE)</formula>
    </cfRule>
  </conditionalFormatting>
  <conditionalFormatting sqref="AE53">
    <cfRule type="expression" dxfId="2039" priority="13377">
      <formula>IF(RIGHT(TEXT(AE53,"0.#"),1)=".",FALSE,TRUE)</formula>
    </cfRule>
    <cfRule type="expression" dxfId="2038" priority="13378">
      <formula>IF(RIGHT(TEXT(AE53,"0.#"),1)=".",TRUE,FALSE)</formula>
    </cfRule>
  </conditionalFormatting>
  <conditionalFormatting sqref="AE54">
    <cfRule type="expression" dxfId="2037" priority="13375">
      <formula>IF(RIGHT(TEXT(AE54,"0.#"),1)=".",FALSE,TRUE)</formula>
    </cfRule>
    <cfRule type="expression" dxfId="2036" priority="13376">
      <formula>IF(RIGHT(TEXT(AE54,"0.#"),1)=".",TRUE,FALSE)</formula>
    </cfRule>
  </conditionalFormatting>
  <conditionalFormatting sqref="AI54">
    <cfRule type="expression" dxfId="2035" priority="13369">
      <formula>IF(RIGHT(TEXT(AI54,"0.#"),1)=".",FALSE,TRUE)</formula>
    </cfRule>
    <cfRule type="expression" dxfId="2034" priority="13370">
      <formula>IF(RIGHT(TEXT(AI54,"0.#"),1)=".",TRUE,FALSE)</formula>
    </cfRule>
  </conditionalFormatting>
  <conditionalFormatting sqref="AI53">
    <cfRule type="expression" dxfId="2033" priority="13367">
      <formula>IF(RIGHT(TEXT(AI53,"0.#"),1)=".",FALSE,TRUE)</formula>
    </cfRule>
    <cfRule type="expression" dxfId="2032" priority="13368">
      <formula>IF(RIGHT(TEXT(AI53,"0.#"),1)=".",TRUE,FALSE)</formula>
    </cfRule>
  </conditionalFormatting>
  <conditionalFormatting sqref="AM53">
    <cfRule type="expression" dxfId="2031" priority="13365">
      <formula>IF(RIGHT(TEXT(AM53,"0.#"),1)=".",FALSE,TRUE)</formula>
    </cfRule>
    <cfRule type="expression" dxfId="2030" priority="13366">
      <formula>IF(RIGHT(TEXT(AM53,"0.#"),1)=".",TRUE,FALSE)</formula>
    </cfRule>
  </conditionalFormatting>
  <conditionalFormatting sqref="AM54">
    <cfRule type="expression" dxfId="2029" priority="13363">
      <formula>IF(RIGHT(TEXT(AM54,"0.#"),1)=".",FALSE,TRUE)</formula>
    </cfRule>
    <cfRule type="expression" dxfId="2028" priority="13364">
      <formula>IF(RIGHT(TEXT(AM54,"0.#"),1)=".",TRUE,FALSE)</formula>
    </cfRule>
  </conditionalFormatting>
  <conditionalFormatting sqref="AM55">
    <cfRule type="expression" dxfId="2027" priority="13361">
      <formula>IF(RIGHT(TEXT(AM55,"0.#"),1)=".",FALSE,TRUE)</formula>
    </cfRule>
    <cfRule type="expression" dxfId="2026" priority="13362">
      <formula>IF(RIGHT(TEXT(AM55,"0.#"),1)=".",TRUE,FALSE)</formula>
    </cfRule>
  </conditionalFormatting>
  <conditionalFormatting sqref="AE60">
    <cfRule type="expression" dxfId="2025" priority="13347">
      <formula>IF(RIGHT(TEXT(AE60,"0.#"),1)=".",FALSE,TRUE)</formula>
    </cfRule>
    <cfRule type="expression" dxfId="2024" priority="13348">
      <formula>IF(RIGHT(TEXT(AE60,"0.#"),1)=".",TRUE,FALSE)</formula>
    </cfRule>
  </conditionalFormatting>
  <conditionalFormatting sqref="AE61">
    <cfRule type="expression" dxfId="2023" priority="13345">
      <formula>IF(RIGHT(TEXT(AE61,"0.#"),1)=".",FALSE,TRUE)</formula>
    </cfRule>
    <cfRule type="expression" dxfId="2022" priority="13346">
      <formula>IF(RIGHT(TEXT(AE61,"0.#"),1)=".",TRUE,FALSE)</formula>
    </cfRule>
  </conditionalFormatting>
  <conditionalFormatting sqref="AE62">
    <cfRule type="expression" dxfId="2021" priority="13343">
      <formula>IF(RIGHT(TEXT(AE62,"0.#"),1)=".",FALSE,TRUE)</formula>
    </cfRule>
    <cfRule type="expression" dxfId="2020" priority="13344">
      <formula>IF(RIGHT(TEXT(AE62,"0.#"),1)=".",TRUE,FALSE)</formula>
    </cfRule>
  </conditionalFormatting>
  <conditionalFormatting sqref="AI62">
    <cfRule type="expression" dxfId="2019" priority="13341">
      <formula>IF(RIGHT(TEXT(AI62,"0.#"),1)=".",FALSE,TRUE)</formula>
    </cfRule>
    <cfRule type="expression" dxfId="2018" priority="13342">
      <formula>IF(RIGHT(TEXT(AI62,"0.#"),1)=".",TRUE,FALSE)</formula>
    </cfRule>
  </conditionalFormatting>
  <conditionalFormatting sqref="AI61">
    <cfRule type="expression" dxfId="2017" priority="13339">
      <formula>IF(RIGHT(TEXT(AI61,"0.#"),1)=".",FALSE,TRUE)</formula>
    </cfRule>
    <cfRule type="expression" dxfId="2016" priority="13340">
      <formula>IF(RIGHT(TEXT(AI61,"0.#"),1)=".",TRUE,FALSE)</formula>
    </cfRule>
  </conditionalFormatting>
  <conditionalFormatting sqref="AI60">
    <cfRule type="expression" dxfId="2015" priority="13337">
      <formula>IF(RIGHT(TEXT(AI60,"0.#"),1)=".",FALSE,TRUE)</formula>
    </cfRule>
    <cfRule type="expression" dxfId="2014" priority="13338">
      <formula>IF(RIGHT(TEXT(AI60,"0.#"),1)=".",TRUE,FALSE)</formula>
    </cfRule>
  </conditionalFormatting>
  <conditionalFormatting sqref="AM60">
    <cfRule type="expression" dxfId="2013" priority="13335">
      <formula>IF(RIGHT(TEXT(AM60,"0.#"),1)=".",FALSE,TRUE)</formula>
    </cfRule>
    <cfRule type="expression" dxfId="2012" priority="13336">
      <formula>IF(RIGHT(TEXT(AM60,"0.#"),1)=".",TRUE,FALSE)</formula>
    </cfRule>
  </conditionalFormatting>
  <conditionalFormatting sqref="AM61">
    <cfRule type="expression" dxfId="2011" priority="13333">
      <formula>IF(RIGHT(TEXT(AM61,"0.#"),1)=".",FALSE,TRUE)</formula>
    </cfRule>
    <cfRule type="expression" dxfId="2010" priority="13334">
      <formula>IF(RIGHT(TEXT(AM61,"0.#"),1)=".",TRUE,FALSE)</formula>
    </cfRule>
  </conditionalFormatting>
  <conditionalFormatting sqref="AM62">
    <cfRule type="expression" dxfId="2009" priority="13331">
      <formula>IF(RIGHT(TEXT(AM62,"0.#"),1)=".",FALSE,TRUE)</formula>
    </cfRule>
    <cfRule type="expression" dxfId="2008" priority="13332">
      <formula>IF(RIGHT(TEXT(AM62,"0.#"),1)=".",TRUE,FALSE)</formula>
    </cfRule>
  </conditionalFormatting>
  <conditionalFormatting sqref="AE87">
    <cfRule type="expression" dxfId="2007" priority="13317">
      <formula>IF(RIGHT(TEXT(AE87,"0.#"),1)=".",FALSE,TRUE)</formula>
    </cfRule>
    <cfRule type="expression" dxfId="2006" priority="13318">
      <formula>IF(RIGHT(TEXT(AE87,"0.#"),1)=".",TRUE,FALSE)</formula>
    </cfRule>
  </conditionalFormatting>
  <conditionalFormatting sqref="AE88">
    <cfRule type="expression" dxfId="2005" priority="13315">
      <formula>IF(RIGHT(TEXT(AE88,"0.#"),1)=".",FALSE,TRUE)</formula>
    </cfRule>
    <cfRule type="expression" dxfId="2004" priority="13316">
      <formula>IF(RIGHT(TEXT(AE88,"0.#"),1)=".",TRUE,FALSE)</formula>
    </cfRule>
  </conditionalFormatting>
  <conditionalFormatting sqref="AE89">
    <cfRule type="expression" dxfId="2003" priority="13313">
      <formula>IF(RIGHT(TEXT(AE89,"0.#"),1)=".",FALSE,TRUE)</formula>
    </cfRule>
    <cfRule type="expression" dxfId="2002" priority="13314">
      <formula>IF(RIGHT(TEXT(AE89,"0.#"),1)=".",TRUE,FALSE)</formula>
    </cfRule>
  </conditionalFormatting>
  <conditionalFormatting sqref="AI89">
    <cfRule type="expression" dxfId="2001" priority="13311">
      <formula>IF(RIGHT(TEXT(AI89,"0.#"),1)=".",FALSE,TRUE)</formula>
    </cfRule>
    <cfRule type="expression" dxfId="2000" priority="13312">
      <formula>IF(RIGHT(TEXT(AI89,"0.#"),1)=".",TRUE,FALSE)</formula>
    </cfRule>
  </conditionalFormatting>
  <conditionalFormatting sqref="AI88">
    <cfRule type="expression" dxfId="1999" priority="13309">
      <formula>IF(RIGHT(TEXT(AI88,"0.#"),1)=".",FALSE,TRUE)</formula>
    </cfRule>
    <cfRule type="expression" dxfId="1998" priority="13310">
      <formula>IF(RIGHT(TEXT(AI88,"0.#"),1)=".",TRUE,FALSE)</formula>
    </cfRule>
  </conditionalFormatting>
  <conditionalFormatting sqref="AI87">
    <cfRule type="expression" dxfId="1997" priority="13307">
      <formula>IF(RIGHT(TEXT(AI87,"0.#"),1)=".",FALSE,TRUE)</formula>
    </cfRule>
    <cfRule type="expression" dxfId="1996" priority="13308">
      <formula>IF(RIGHT(TEXT(AI87,"0.#"),1)=".",TRUE,FALSE)</formula>
    </cfRule>
  </conditionalFormatting>
  <conditionalFormatting sqref="AM88">
    <cfRule type="expression" dxfId="1995" priority="13303">
      <formula>IF(RIGHT(TEXT(AM88,"0.#"),1)=".",FALSE,TRUE)</formula>
    </cfRule>
    <cfRule type="expression" dxfId="1994" priority="13304">
      <formula>IF(RIGHT(TEXT(AM88,"0.#"),1)=".",TRUE,FALSE)</formula>
    </cfRule>
  </conditionalFormatting>
  <conditionalFormatting sqref="AM89">
    <cfRule type="expression" dxfId="1993" priority="13301">
      <formula>IF(RIGHT(TEXT(AM89,"0.#"),1)=".",FALSE,TRUE)</formula>
    </cfRule>
    <cfRule type="expression" dxfId="1992" priority="13302">
      <formula>IF(RIGHT(TEXT(AM89,"0.#"),1)=".",TRUE,FALSE)</formula>
    </cfRule>
  </conditionalFormatting>
  <conditionalFormatting sqref="AE92">
    <cfRule type="expression" dxfId="1991" priority="13287">
      <formula>IF(RIGHT(TEXT(AE92,"0.#"),1)=".",FALSE,TRUE)</formula>
    </cfRule>
    <cfRule type="expression" dxfId="1990" priority="13288">
      <formula>IF(RIGHT(TEXT(AE92,"0.#"),1)=".",TRUE,FALSE)</formula>
    </cfRule>
  </conditionalFormatting>
  <conditionalFormatting sqref="AE93">
    <cfRule type="expression" dxfId="1989" priority="13285">
      <formula>IF(RIGHT(TEXT(AE93,"0.#"),1)=".",FALSE,TRUE)</formula>
    </cfRule>
    <cfRule type="expression" dxfId="1988" priority="13286">
      <formula>IF(RIGHT(TEXT(AE93,"0.#"),1)=".",TRUE,FALSE)</formula>
    </cfRule>
  </conditionalFormatting>
  <conditionalFormatting sqref="AE94">
    <cfRule type="expression" dxfId="1987" priority="13283">
      <formula>IF(RIGHT(TEXT(AE94,"0.#"),1)=".",FALSE,TRUE)</formula>
    </cfRule>
    <cfRule type="expression" dxfId="1986" priority="13284">
      <formula>IF(RIGHT(TEXT(AE94,"0.#"),1)=".",TRUE,FALSE)</formula>
    </cfRule>
  </conditionalFormatting>
  <conditionalFormatting sqref="AI94">
    <cfRule type="expression" dxfId="1985" priority="13281">
      <formula>IF(RIGHT(TEXT(AI94,"0.#"),1)=".",FALSE,TRUE)</formula>
    </cfRule>
    <cfRule type="expression" dxfId="1984" priority="13282">
      <formula>IF(RIGHT(TEXT(AI94,"0.#"),1)=".",TRUE,FALSE)</formula>
    </cfRule>
  </conditionalFormatting>
  <conditionalFormatting sqref="AI93">
    <cfRule type="expression" dxfId="1983" priority="13279">
      <formula>IF(RIGHT(TEXT(AI93,"0.#"),1)=".",FALSE,TRUE)</formula>
    </cfRule>
    <cfRule type="expression" dxfId="1982" priority="13280">
      <formula>IF(RIGHT(TEXT(AI93,"0.#"),1)=".",TRUE,FALSE)</formula>
    </cfRule>
  </conditionalFormatting>
  <conditionalFormatting sqref="AI92">
    <cfRule type="expression" dxfId="1981" priority="13277">
      <formula>IF(RIGHT(TEXT(AI92,"0.#"),1)=".",FALSE,TRUE)</formula>
    </cfRule>
    <cfRule type="expression" dxfId="1980" priority="13278">
      <formula>IF(RIGHT(TEXT(AI92,"0.#"),1)=".",TRUE,FALSE)</formula>
    </cfRule>
  </conditionalFormatting>
  <conditionalFormatting sqref="AM92">
    <cfRule type="expression" dxfId="1979" priority="13275">
      <formula>IF(RIGHT(TEXT(AM92,"0.#"),1)=".",FALSE,TRUE)</formula>
    </cfRule>
    <cfRule type="expression" dxfId="1978" priority="13276">
      <formula>IF(RIGHT(TEXT(AM92,"0.#"),1)=".",TRUE,FALSE)</formula>
    </cfRule>
  </conditionalFormatting>
  <conditionalFormatting sqref="AM93">
    <cfRule type="expression" dxfId="1977" priority="13273">
      <formula>IF(RIGHT(TEXT(AM93,"0.#"),1)=".",FALSE,TRUE)</formula>
    </cfRule>
    <cfRule type="expression" dxfId="1976" priority="13274">
      <formula>IF(RIGHT(TEXT(AM93,"0.#"),1)=".",TRUE,FALSE)</formula>
    </cfRule>
  </conditionalFormatting>
  <conditionalFormatting sqref="AM94">
    <cfRule type="expression" dxfId="1975" priority="13271">
      <formula>IF(RIGHT(TEXT(AM94,"0.#"),1)=".",FALSE,TRUE)</formula>
    </cfRule>
    <cfRule type="expression" dxfId="1974" priority="13272">
      <formula>IF(RIGHT(TEXT(AM94,"0.#"),1)=".",TRUE,FALSE)</formula>
    </cfRule>
  </conditionalFormatting>
  <conditionalFormatting sqref="AE97">
    <cfRule type="expression" dxfId="1973" priority="13257">
      <formula>IF(RIGHT(TEXT(AE97,"0.#"),1)=".",FALSE,TRUE)</formula>
    </cfRule>
    <cfRule type="expression" dxfId="1972" priority="13258">
      <formula>IF(RIGHT(TEXT(AE97,"0.#"),1)=".",TRUE,FALSE)</formula>
    </cfRule>
  </conditionalFormatting>
  <conditionalFormatting sqref="AE98">
    <cfRule type="expression" dxfId="1971" priority="13255">
      <formula>IF(RIGHT(TEXT(AE98,"0.#"),1)=".",FALSE,TRUE)</formula>
    </cfRule>
    <cfRule type="expression" dxfId="1970" priority="13256">
      <formula>IF(RIGHT(TEXT(AE98,"0.#"),1)=".",TRUE,FALSE)</formula>
    </cfRule>
  </conditionalFormatting>
  <conditionalFormatting sqref="AE99">
    <cfRule type="expression" dxfId="1969" priority="13253">
      <formula>IF(RIGHT(TEXT(AE99,"0.#"),1)=".",FALSE,TRUE)</formula>
    </cfRule>
    <cfRule type="expression" dxfId="1968" priority="13254">
      <formula>IF(RIGHT(TEXT(AE99,"0.#"),1)=".",TRUE,FALSE)</formula>
    </cfRule>
  </conditionalFormatting>
  <conditionalFormatting sqref="AI99">
    <cfRule type="expression" dxfId="1967" priority="13251">
      <formula>IF(RIGHT(TEXT(AI99,"0.#"),1)=".",FALSE,TRUE)</formula>
    </cfRule>
    <cfRule type="expression" dxfId="1966" priority="13252">
      <formula>IF(RIGHT(TEXT(AI99,"0.#"),1)=".",TRUE,FALSE)</formula>
    </cfRule>
  </conditionalFormatting>
  <conditionalFormatting sqref="AI98">
    <cfRule type="expression" dxfId="1965" priority="13249">
      <formula>IF(RIGHT(TEXT(AI98,"0.#"),1)=".",FALSE,TRUE)</formula>
    </cfRule>
    <cfRule type="expression" dxfId="1964" priority="13250">
      <formula>IF(RIGHT(TEXT(AI98,"0.#"),1)=".",TRUE,FALSE)</formula>
    </cfRule>
  </conditionalFormatting>
  <conditionalFormatting sqref="AI97">
    <cfRule type="expression" dxfId="1963" priority="13247">
      <formula>IF(RIGHT(TEXT(AI97,"0.#"),1)=".",FALSE,TRUE)</formula>
    </cfRule>
    <cfRule type="expression" dxfId="1962" priority="13248">
      <formula>IF(RIGHT(TEXT(AI97,"0.#"),1)=".",TRUE,FALSE)</formula>
    </cfRule>
  </conditionalFormatting>
  <conditionalFormatting sqref="AM97">
    <cfRule type="expression" dxfId="1961" priority="13245">
      <formula>IF(RIGHT(TEXT(AM97,"0.#"),1)=".",FALSE,TRUE)</formula>
    </cfRule>
    <cfRule type="expression" dxfId="1960" priority="13246">
      <formula>IF(RIGHT(TEXT(AM97,"0.#"),1)=".",TRUE,FALSE)</formula>
    </cfRule>
  </conditionalFormatting>
  <conditionalFormatting sqref="AM98">
    <cfRule type="expression" dxfId="1959" priority="13243">
      <formula>IF(RIGHT(TEXT(AM98,"0.#"),1)=".",FALSE,TRUE)</formula>
    </cfRule>
    <cfRule type="expression" dxfId="1958" priority="13244">
      <formula>IF(RIGHT(TEXT(AM98,"0.#"),1)=".",TRUE,FALSE)</formula>
    </cfRule>
  </conditionalFormatting>
  <conditionalFormatting sqref="AM99">
    <cfRule type="expression" dxfId="1957" priority="13241">
      <formula>IF(RIGHT(TEXT(AM99,"0.#"),1)=".",FALSE,TRUE)</formula>
    </cfRule>
    <cfRule type="expression" dxfId="1956" priority="13242">
      <formula>IF(RIGHT(TEXT(AM99,"0.#"),1)=".",TRUE,FALSE)</formula>
    </cfRule>
  </conditionalFormatting>
  <conditionalFormatting sqref="AI101">
    <cfRule type="expression" dxfId="1955" priority="13227">
      <formula>IF(RIGHT(TEXT(AI101,"0.#"),1)=".",FALSE,TRUE)</formula>
    </cfRule>
    <cfRule type="expression" dxfId="1954" priority="13228">
      <formula>IF(RIGHT(TEXT(AI101,"0.#"),1)=".",TRUE,FALSE)</formula>
    </cfRule>
  </conditionalFormatting>
  <conditionalFormatting sqref="AM101">
    <cfRule type="expression" dxfId="1953" priority="13225">
      <formula>IF(RIGHT(TEXT(AM101,"0.#"),1)=".",FALSE,TRUE)</formula>
    </cfRule>
    <cfRule type="expression" dxfId="1952" priority="13226">
      <formula>IF(RIGHT(TEXT(AM101,"0.#"),1)=".",TRUE,FALSE)</formula>
    </cfRule>
  </conditionalFormatting>
  <conditionalFormatting sqref="AE102">
    <cfRule type="expression" dxfId="1951" priority="13223">
      <formula>IF(RIGHT(TEXT(AE102,"0.#"),1)=".",FALSE,TRUE)</formula>
    </cfRule>
    <cfRule type="expression" dxfId="1950" priority="13224">
      <formula>IF(RIGHT(TEXT(AE102,"0.#"),1)=".",TRUE,FALSE)</formula>
    </cfRule>
  </conditionalFormatting>
  <conditionalFormatting sqref="AI102">
    <cfRule type="expression" dxfId="1949" priority="13221">
      <formula>IF(RIGHT(TEXT(AI102,"0.#"),1)=".",FALSE,TRUE)</formula>
    </cfRule>
    <cfRule type="expression" dxfId="1948" priority="13222">
      <formula>IF(RIGHT(TEXT(AI102,"0.#"),1)=".",TRUE,FALSE)</formula>
    </cfRule>
  </conditionalFormatting>
  <conditionalFormatting sqref="AM102">
    <cfRule type="expression" dxfId="1947" priority="13219">
      <formula>IF(RIGHT(TEXT(AM102,"0.#"),1)=".",FALSE,TRUE)</formula>
    </cfRule>
    <cfRule type="expression" dxfId="1946" priority="13220">
      <formula>IF(RIGHT(TEXT(AM102,"0.#"),1)=".",TRUE,FALSE)</formula>
    </cfRule>
  </conditionalFormatting>
  <conditionalFormatting sqref="AQ102">
    <cfRule type="expression" dxfId="1945" priority="13217">
      <formula>IF(RIGHT(TEXT(AQ102,"0.#"),1)=".",FALSE,TRUE)</formula>
    </cfRule>
    <cfRule type="expression" dxfId="1944" priority="13218">
      <formula>IF(RIGHT(TEXT(AQ102,"0.#"),1)=".",TRUE,FALSE)</formula>
    </cfRule>
  </conditionalFormatting>
  <conditionalFormatting sqref="AE104">
    <cfRule type="expression" dxfId="1943" priority="13215">
      <formula>IF(RIGHT(TEXT(AE104,"0.#"),1)=".",FALSE,TRUE)</formula>
    </cfRule>
    <cfRule type="expression" dxfId="1942" priority="13216">
      <formula>IF(RIGHT(TEXT(AE104,"0.#"),1)=".",TRUE,FALSE)</formula>
    </cfRule>
  </conditionalFormatting>
  <conditionalFormatting sqref="AI104">
    <cfRule type="expression" dxfId="1941" priority="13213">
      <formula>IF(RIGHT(TEXT(AI104,"0.#"),1)=".",FALSE,TRUE)</formula>
    </cfRule>
    <cfRule type="expression" dxfId="1940" priority="13214">
      <formula>IF(RIGHT(TEXT(AI104,"0.#"),1)=".",TRUE,FALSE)</formula>
    </cfRule>
  </conditionalFormatting>
  <conditionalFormatting sqref="AM104">
    <cfRule type="expression" dxfId="1939" priority="13211">
      <formula>IF(RIGHT(TEXT(AM104,"0.#"),1)=".",FALSE,TRUE)</formula>
    </cfRule>
    <cfRule type="expression" dxfId="1938" priority="13212">
      <formula>IF(RIGHT(TEXT(AM104,"0.#"),1)=".",TRUE,FALSE)</formula>
    </cfRule>
  </conditionalFormatting>
  <conditionalFormatting sqref="AE105">
    <cfRule type="expression" dxfId="1937" priority="13209">
      <formula>IF(RIGHT(TEXT(AE105,"0.#"),1)=".",FALSE,TRUE)</formula>
    </cfRule>
    <cfRule type="expression" dxfId="1936" priority="13210">
      <formula>IF(RIGHT(TEXT(AE105,"0.#"),1)=".",TRUE,FALSE)</formula>
    </cfRule>
  </conditionalFormatting>
  <conditionalFormatting sqref="AI105">
    <cfRule type="expression" dxfId="1935" priority="13207">
      <formula>IF(RIGHT(TEXT(AI105,"0.#"),1)=".",FALSE,TRUE)</formula>
    </cfRule>
    <cfRule type="expression" dxfId="1934" priority="13208">
      <formula>IF(RIGHT(TEXT(AI105,"0.#"),1)=".",TRUE,FALSE)</formula>
    </cfRule>
  </conditionalFormatting>
  <conditionalFormatting sqref="AM105">
    <cfRule type="expression" dxfId="1933" priority="13205">
      <formula>IF(RIGHT(TEXT(AM105,"0.#"),1)=".",FALSE,TRUE)</formula>
    </cfRule>
    <cfRule type="expression" dxfId="1932" priority="13206">
      <formula>IF(RIGHT(TEXT(AM105,"0.#"),1)=".",TRUE,FALSE)</formula>
    </cfRule>
  </conditionalFormatting>
  <conditionalFormatting sqref="AE107">
    <cfRule type="expression" dxfId="1931" priority="13201">
      <formula>IF(RIGHT(TEXT(AE107,"0.#"),1)=".",FALSE,TRUE)</formula>
    </cfRule>
    <cfRule type="expression" dxfId="1930" priority="13202">
      <formula>IF(RIGHT(TEXT(AE107,"0.#"),1)=".",TRUE,FALSE)</formula>
    </cfRule>
  </conditionalFormatting>
  <conditionalFormatting sqref="AI107">
    <cfRule type="expression" dxfId="1929" priority="13199">
      <formula>IF(RIGHT(TEXT(AI107,"0.#"),1)=".",FALSE,TRUE)</formula>
    </cfRule>
    <cfRule type="expression" dxfId="1928" priority="13200">
      <formula>IF(RIGHT(TEXT(AI107,"0.#"),1)=".",TRUE,FALSE)</formula>
    </cfRule>
  </conditionalFormatting>
  <conditionalFormatting sqref="AM107">
    <cfRule type="expression" dxfId="1927" priority="13197">
      <formula>IF(RIGHT(TEXT(AM107,"0.#"),1)=".",FALSE,TRUE)</formula>
    </cfRule>
    <cfRule type="expression" dxfId="1926" priority="13198">
      <formula>IF(RIGHT(TEXT(AM107,"0.#"),1)=".",TRUE,FALSE)</formula>
    </cfRule>
  </conditionalFormatting>
  <conditionalFormatting sqref="AE108">
    <cfRule type="expression" dxfId="1925" priority="13195">
      <formula>IF(RIGHT(TEXT(AE108,"0.#"),1)=".",FALSE,TRUE)</formula>
    </cfRule>
    <cfRule type="expression" dxfId="1924" priority="13196">
      <formula>IF(RIGHT(TEXT(AE108,"0.#"),1)=".",TRUE,FALSE)</formula>
    </cfRule>
  </conditionalFormatting>
  <conditionalFormatting sqref="AI108">
    <cfRule type="expression" dxfId="1923" priority="13193">
      <formula>IF(RIGHT(TEXT(AI108,"0.#"),1)=".",FALSE,TRUE)</formula>
    </cfRule>
    <cfRule type="expression" dxfId="1922" priority="13194">
      <formula>IF(RIGHT(TEXT(AI108,"0.#"),1)=".",TRUE,FALSE)</formula>
    </cfRule>
  </conditionalFormatting>
  <conditionalFormatting sqref="AM108">
    <cfRule type="expression" dxfId="1921" priority="13191">
      <formula>IF(RIGHT(TEXT(AM108,"0.#"),1)=".",FALSE,TRUE)</formula>
    </cfRule>
    <cfRule type="expression" dxfId="1920" priority="13192">
      <formula>IF(RIGHT(TEXT(AM108,"0.#"),1)=".",TRUE,FALSE)</formula>
    </cfRule>
  </conditionalFormatting>
  <conditionalFormatting sqref="AE110">
    <cfRule type="expression" dxfId="1919" priority="13187">
      <formula>IF(RIGHT(TEXT(AE110,"0.#"),1)=".",FALSE,TRUE)</formula>
    </cfRule>
    <cfRule type="expression" dxfId="1918" priority="13188">
      <formula>IF(RIGHT(TEXT(AE110,"0.#"),1)=".",TRUE,FALSE)</formula>
    </cfRule>
  </conditionalFormatting>
  <conditionalFormatting sqref="AI110">
    <cfRule type="expression" dxfId="1917" priority="13185">
      <formula>IF(RIGHT(TEXT(AI110,"0.#"),1)=".",FALSE,TRUE)</formula>
    </cfRule>
    <cfRule type="expression" dxfId="1916" priority="13186">
      <formula>IF(RIGHT(TEXT(AI110,"0.#"),1)=".",TRUE,FALSE)</formula>
    </cfRule>
  </conditionalFormatting>
  <conditionalFormatting sqref="AM110">
    <cfRule type="expression" dxfId="1915" priority="13183">
      <formula>IF(RIGHT(TEXT(AM110,"0.#"),1)=".",FALSE,TRUE)</formula>
    </cfRule>
    <cfRule type="expression" dxfId="1914" priority="13184">
      <formula>IF(RIGHT(TEXT(AM110,"0.#"),1)=".",TRUE,FALSE)</formula>
    </cfRule>
  </conditionalFormatting>
  <conditionalFormatting sqref="AE111">
    <cfRule type="expression" dxfId="1913" priority="13181">
      <formula>IF(RIGHT(TEXT(AE111,"0.#"),1)=".",FALSE,TRUE)</formula>
    </cfRule>
    <cfRule type="expression" dxfId="1912" priority="13182">
      <formula>IF(RIGHT(TEXT(AE111,"0.#"),1)=".",TRUE,FALSE)</formula>
    </cfRule>
  </conditionalFormatting>
  <conditionalFormatting sqref="AI111">
    <cfRule type="expression" dxfId="1911" priority="13179">
      <formula>IF(RIGHT(TEXT(AI111,"0.#"),1)=".",FALSE,TRUE)</formula>
    </cfRule>
    <cfRule type="expression" dxfId="1910" priority="13180">
      <formula>IF(RIGHT(TEXT(AI111,"0.#"),1)=".",TRUE,FALSE)</formula>
    </cfRule>
  </conditionalFormatting>
  <conditionalFormatting sqref="AM111">
    <cfRule type="expression" dxfId="1909" priority="13177">
      <formula>IF(RIGHT(TEXT(AM111,"0.#"),1)=".",FALSE,TRUE)</formula>
    </cfRule>
    <cfRule type="expression" dxfId="1908" priority="13178">
      <formula>IF(RIGHT(TEXT(AM111,"0.#"),1)=".",TRUE,FALSE)</formula>
    </cfRule>
  </conditionalFormatting>
  <conditionalFormatting sqref="AE113">
    <cfRule type="expression" dxfId="1907" priority="13173">
      <formula>IF(RIGHT(TEXT(AE113,"0.#"),1)=".",FALSE,TRUE)</formula>
    </cfRule>
    <cfRule type="expression" dxfId="1906" priority="13174">
      <formula>IF(RIGHT(TEXT(AE113,"0.#"),1)=".",TRUE,FALSE)</formula>
    </cfRule>
  </conditionalFormatting>
  <conditionalFormatting sqref="AI113">
    <cfRule type="expression" dxfId="1905" priority="13171">
      <formula>IF(RIGHT(TEXT(AI113,"0.#"),1)=".",FALSE,TRUE)</formula>
    </cfRule>
    <cfRule type="expression" dxfId="1904" priority="13172">
      <formula>IF(RIGHT(TEXT(AI113,"0.#"),1)=".",TRUE,FALSE)</formula>
    </cfRule>
  </conditionalFormatting>
  <conditionalFormatting sqref="AM113">
    <cfRule type="expression" dxfId="1903" priority="13169">
      <formula>IF(RIGHT(TEXT(AM113,"0.#"),1)=".",FALSE,TRUE)</formula>
    </cfRule>
    <cfRule type="expression" dxfId="1902" priority="13170">
      <formula>IF(RIGHT(TEXT(AM113,"0.#"),1)=".",TRUE,FALSE)</formula>
    </cfRule>
  </conditionalFormatting>
  <conditionalFormatting sqref="AE114">
    <cfRule type="expression" dxfId="1901" priority="13167">
      <formula>IF(RIGHT(TEXT(AE114,"0.#"),1)=".",FALSE,TRUE)</formula>
    </cfRule>
    <cfRule type="expression" dxfId="1900" priority="13168">
      <formula>IF(RIGHT(TEXT(AE114,"0.#"),1)=".",TRUE,FALSE)</formula>
    </cfRule>
  </conditionalFormatting>
  <conditionalFormatting sqref="AI114">
    <cfRule type="expression" dxfId="1899" priority="13165">
      <formula>IF(RIGHT(TEXT(AI114,"0.#"),1)=".",FALSE,TRUE)</formula>
    </cfRule>
    <cfRule type="expression" dxfId="1898" priority="13166">
      <formula>IF(RIGHT(TEXT(AI114,"0.#"),1)=".",TRUE,FALSE)</formula>
    </cfRule>
  </conditionalFormatting>
  <conditionalFormatting sqref="AM114">
    <cfRule type="expression" dxfId="1897" priority="13163">
      <formula>IF(RIGHT(TEXT(AM114,"0.#"),1)=".",FALSE,TRUE)</formula>
    </cfRule>
    <cfRule type="expression" dxfId="1896" priority="13164">
      <formula>IF(RIGHT(TEXT(AM114,"0.#"),1)=".",TRUE,FALSE)</formula>
    </cfRule>
  </conditionalFormatting>
  <conditionalFormatting sqref="AE116 AQ116">
    <cfRule type="expression" dxfId="1895" priority="13159">
      <formula>IF(RIGHT(TEXT(AE116,"0.#"),1)=".",FALSE,TRUE)</formula>
    </cfRule>
    <cfRule type="expression" dxfId="1894" priority="13160">
      <formula>IF(RIGHT(TEXT(AE116,"0.#"),1)=".",TRUE,FALSE)</formula>
    </cfRule>
  </conditionalFormatting>
  <conditionalFormatting sqref="AI116">
    <cfRule type="expression" dxfId="1893" priority="13157">
      <formula>IF(RIGHT(TEXT(AI116,"0.#"),1)=".",FALSE,TRUE)</formula>
    </cfRule>
    <cfRule type="expression" dxfId="1892" priority="13158">
      <formula>IF(RIGHT(TEXT(AI116,"0.#"),1)=".",TRUE,FALSE)</formula>
    </cfRule>
  </conditionalFormatting>
  <conditionalFormatting sqref="AM116">
    <cfRule type="expression" dxfId="1891" priority="13155">
      <formula>IF(RIGHT(TEXT(AM116,"0.#"),1)=".",FALSE,TRUE)</formula>
    </cfRule>
    <cfRule type="expression" dxfId="1890" priority="13156">
      <formula>IF(RIGHT(TEXT(AM116,"0.#"),1)=".",TRUE,FALSE)</formula>
    </cfRule>
  </conditionalFormatting>
  <conditionalFormatting sqref="AE117 AM117">
    <cfRule type="expression" dxfId="1889" priority="13153">
      <formula>IF(RIGHT(TEXT(AE117,"0.#"),1)=".",FALSE,TRUE)</formula>
    </cfRule>
    <cfRule type="expression" dxfId="1888" priority="13154">
      <formula>IF(RIGHT(TEXT(AE117,"0.#"),1)=".",TRUE,FALSE)</formula>
    </cfRule>
  </conditionalFormatting>
  <conditionalFormatting sqref="AI117">
    <cfRule type="expression" dxfId="1887" priority="13151">
      <formula>IF(RIGHT(TEXT(AI117,"0.#"),1)=".",FALSE,TRUE)</formula>
    </cfRule>
    <cfRule type="expression" dxfId="1886" priority="13152">
      <formula>IF(RIGHT(TEXT(AI117,"0.#"),1)=".",TRUE,FALSE)</formula>
    </cfRule>
  </conditionalFormatting>
  <conditionalFormatting sqref="AQ117">
    <cfRule type="expression" dxfId="1885" priority="13147">
      <formula>IF(RIGHT(TEXT(AQ117,"0.#"),1)=".",FALSE,TRUE)</formula>
    </cfRule>
    <cfRule type="expression" dxfId="1884" priority="13148">
      <formula>IF(RIGHT(TEXT(AQ117,"0.#"),1)=".",TRUE,FALSE)</formula>
    </cfRule>
  </conditionalFormatting>
  <conditionalFormatting sqref="AE119 AQ119">
    <cfRule type="expression" dxfId="1883" priority="13145">
      <formula>IF(RIGHT(TEXT(AE119,"0.#"),1)=".",FALSE,TRUE)</formula>
    </cfRule>
    <cfRule type="expression" dxfId="1882" priority="13146">
      <formula>IF(RIGHT(TEXT(AE119,"0.#"),1)=".",TRUE,FALSE)</formula>
    </cfRule>
  </conditionalFormatting>
  <conditionalFormatting sqref="AI119">
    <cfRule type="expression" dxfId="1881" priority="13143">
      <formula>IF(RIGHT(TEXT(AI119,"0.#"),1)=".",FALSE,TRUE)</formula>
    </cfRule>
    <cfRule type="expression" dxfId="1880" priority="13144">
      <formula>IF(RIGHT(TEXT(AI119,"0.#"),1)=".",TRUE,FALSE)</formula>
    </cfRule>
  </conditionalFormatting>
  <conditionalFormatting sqref="AM119">
    <cfRule type="expression" dxfId="1879" priority="13141">
      <formula>IF(RIGHT(TEXT(AM119,"0.#"),1)=".",FALSE,TRUE)</formula>
    </cfRule>
    <cfRule type="expression" dxfId="1878" priority="13142">
      <formula>IF(RIGHT(TEXT(AM119,"0.#"),1)=".",TRUE,FALSE)</formula>
    </cfRule>
  </conditionalFormatting>
  <conditionalFormatting sqref="AQ120">
    <cfRule type="expression" dxfId="1877" priority="13133">
      <formula>IF(RIGHT(TEXT(AQ120,"0.#"),1)=".",FALSE,TRUE)</formula>
    </cfRule>
    <cfRule type="expression" dxfId="1876" priority="13134">
      <formula>IF(RIGHT(TEXT(AQ120,"0.#"),1)=".",TRUE,FALSE)</formula>
    </cfRule>
  </conditionalFormatting>
  <conditionalFormatting sqref="AE122 AQ122">
    <cfRule type="expression" dxfId="1875" priority="13131">
      <formula>IF(RIGHT(TEXT(AE122,"0.#"),1)=".",FALSE,TRUE)</formula>
    </cfRule>
    <cfRule type="expression" dxfId="1874" priority="13132">
      <formula>IF(RIGHT(TEXT(AE122,"0.#"),1)=".",TRUE,FALSE)</formula>
    </cfRule>
  </conditionalFormatting>
  <conditionalFormatting sqref="AI122">
    <cfRule type="expression" dxfId="1873" priority="13129">
      <formula>IF(RIGHT(TEXT(AI122,"0.#"),1)=".",FALSE,TRUE)</formula>
    </cfRule>
    <cfRule type="expression" dxfId="1872" priority="13130">
      <formula>IF(RIGHT(TEXT(AI122,"0.#"),1)=".",TRUE,FALSE)</formula>
    </cfRule>
  </conditionalFormatting>
  <conditionalFormatting sqref="AM122">
    <cfRule type="expression" dxfId="1871" priority="13127">
      <formula>IF(RIGHT(TEXT(AM122,"0.#"),1)=".",FALSE,TRUE)</formula>
    </cfRule>
    <cfRule type="expression" dxfId="1870" priority="13128">
      <formula>IF(RIGHT(TEXT(AM122,"0.#"),1)=".",TRUE,FALSE)</formula>
    </cfRule>
  </conditionalFormatting>
  <conditionalFormatting sqref="AQ123">
    <cfRule type="expression" dxfId="1869" priority="13119">
      <formula>IF(RIGHT(TEXT(AQ123,"0.#"),1)=".",FALSE,TRUE)</formula>
    </cfRule>
    <cfRule type="expression" dxfId="1868" priority="13120">
      <formula>IF(RIGHT(TEXT(AQ123,"0.#"),1)=".",TRUE,FALSE)</formula>
    </cfRule>
  </conditionalFormatting>
  <conditionalFormatting sqref="AE125 AQ125">
    <cfRule type="expression" dxfId="1867" priority="13117">
      <formula>IF(RIGHT(TEXT(AE125,"0.#"),1)=".",FALSE,TRUE)</formula>
    </cfRule>
    <cfRule type="expression" dxfId="1866" priority="13118">
      <formula>IF(RIGHT(TEXT(AE125,"0.#"),1)=".",TRUE,FALSE)</formula>
    </cfRule>
  </conditionalFormatting>
  <conditionalFormatting sqref="AI125">
    <cfRule type="expression" dxfId="1865" priority="13115">
      <formula>IF(RIGHT(TEXT(AI125,"0.#"),1)=".",FALSE,TRUE)</formula>
    </cfRule>
    <cfRule type="expression" dxfId="1864" priority="13116">
      <formula>IF(RIGHT(TEXT(AI125,"0.#"),1)=".",TRUE,FALSE)</formula>
    </cfRule>
  </conditionalFormatting>
  <conditionalFormatting sqref="AM125">
    <cfRule type="expression" dxfId="1863" priority="13113">
      <formula>IF(RIGHT(TEXT(AM125,"0.#"),1)=".",FALSE,TRUE)</formula>
    </cfRule>
    <cfRule type="expression" dxfId="1862" priority="13114">
      <formula>IF(RIGHT(TEXT(AM125,"0.#"),1)=".",TRUE,FALSE)</formula>
    </cfRule>
  </conditionalFormatting>
  <conditionalFormatting sqref="AQ126">
    <cfRule type="expression" dxfId="1861" priority="13105">
      <formula>IF(RIGHT(TEXT(AQ126,"0.#"),1)=".",FALSE,TRUE)</formula>
    </cfRule>
    <cfRule type="expression" dxfId="1860" priority="13106">
      <formula>IF(RIGHT(TEXT(AQ126,"0.#"),1)=".",TRUE,FALSE)</formula>
    </cfRule>
  </conditionalFormatting>
  <conditionalFormatting sqref="AE128 AQ128">
    <cfRule type="expression" dxfId="1859" priority="13103">
      <formula>IF(RIGHT(TEXT(AE128,"0.#"),1)=".",FALSE,TRUE)</formula>
    </cfRule>
    <cfRule type="expression" dxfId="1858" priority="13104">
      <formula>IF(RIGHT(TEXT(AE128,"0.#"),1)=".",TRUE,FALSE)</formula>
    </cfRule>
  </conditionalFormatting>
  <conditionalFormatting sqref="AI128">
    <cfRule type="expression" dxfId="1857" priority="13101">
      <formula>IF(RIGHT(TEXT(AI128,"0.#"),1)=".",FALSE,TRUE)</formula>
    </cfRule>
    <cfRule type="expression" dxfId="1856" priority="13102">
      <formula>IF(RIGHT(TEXT(AI128,"0.#"),1)=".",TRUE,FALSE)</formula>
    </cfRule>
  </conditionalFormatting>
  <conditionalFormatting sqref="AM128">
    <cfRule type="expression" dxfId="1855" priority="13099">
      <formula>IF(RIGHT(TEXT(AM128,"0.#"),1)=".",FALSE,TRUE)</formula>
    </cfRule>
    <cfRule type="expression" dxfId="1854" priority="13100">
      <formula>IF(RIGHT(TEXT(AM128,"0.#"),1)=".",TRUE,FALSE)</formula>
    </cfRule>
  </conditionalFormatting>
  <conditionalFormatting sqref="AQ129">
    <cfRule type="expression" dxfId="1853" priority="13091">
      <formula>IF(RIGHT(TEXT(AQ129,"0.#"),1)=".",FALSE,TRUE)</formula>
    </cfRule>
    <cfRule type="expression" dxfId="1852" priority="13092">
      <formula>IF(RIGHT(TEXT(AQ129,"0.#"),1)=".",TRUE,FALSE)</formula>
    </cfRule>
  </conditionalFormatting>
  <conditionalFormatting sqref="AE75">
    <cfRule type="expression" dxfId="1851" priority="13089">
      <formula>IF(RIGHT(TEXT(AE75,"0.#"),1)=".",FALSE,TRUE)</formula>
    </cfRule>
    <cfRule type="expression" dxfId="1850" priority="13090">
      <formula>IF(RIGHT(TEXT(AE75,"0.#"),1)=".",TRUE,FALSE)</formula>
    </cfRule>
  </conditionalFormatting>
  <conditionalFormatting sqref="AE76">
    <cfRule type="expression" dxfId="1849" priority="13087">
      <formula>IF(RIGHT(TEXT(AE76,"0.#"),1)=".",FALSE,TRUE)</formula>
    </cfRule>
    <cfRule type="expression" dxfId="1848" priority="13088">
      <formula>IF(RIGHT(TEXT(AE76,"0.#"),1)=".",TRUE,FALSE)</formula>
    </cfRule>
  </conditionalFormatting>
  <conditionalFormatting sqref="AE77">
    <cfRule type="expression" dxfId="1847" priority="13085">
      <formula>IF(RIGHT(TEXT(AE77,"0.#"),1)=".",FALSE,TRUE)</formula>
    </cfRule>
    <cfRule type="expression" dxfId="1846" priority="13086">
      <formula>IF(RIGHT(TEXT(AE77,"0.#"),1)=".",TRUE,FALSE)</formula>
    </cfRule>
  </conditionalFormatting>
  <conditionalFormatting sqref="AI77">
    <cfRule type="expression" dxfId="1845" priority="13083">
      <formula>IF(RIGHT(TEXT(AI77,"0.#"),1)=".",FALSE,TRUE)</formula>
    </cfRule>
    <cfRule type="expression" dxfId="1844" priority="13084">
      <formula>IF(RIGHT(TEXT(AI77,"0.#"),1)=".",TRUE,FALSE)</formula>
    </cfRule>
  </conditionalFormatting>
  <conditionalFormatting sqref="AI76">
    <cfRule type="expression" dxfId="1843" priority="13081">
      <formula>IF(RIGHT(TEXT(AI76,"0.#"),1)=".",FALSE,TRUE)</formula>
    </cfRule>
    <cfRule type="expression" dxfId="1842" priority="13082">
      <formula>IF(RIGHT(TEXT(AI76,"0.#"),1)=".",TRUE,FALSE)</formula>
    </cfRule>
  </conditionalFormatting>
  <conditionalFormatting sqref="AI75">
    <cfRule type="expression" dxfId="1841" priority="13079">
      <formula>IF(RIGHT(TEXT(AI75,"0.#"),1)=".",FALSE,TRUE)</formula>
    </cfRule>
    <cfRule type="expression" dxfId="1840" priority="13080">
      <formula>IF(RIGHT(TEXT(AI75,"0.#"),1)=".",TRUE,FALSE)</formula>
    </cfRule>
  </conditionalFormatting>
  <conditionalFormatting sqref="AM75">
    <cfRule type="expression" dxfId="1839" priority="13077">
      <formula>IF(RIGHT(TEXT(AM75,"0.#"),1)=".",FALSE,TRUE)</formula>
    </cfRule>
    <cfRule type="expression" dxfId="1838" priority="13078">
      <formula>IF(RIGHT(TEXT(AM75,"0.#"),1)=".",TRUE,FALSE)</formula>
    </cfRule>
  </conditionalFormatting>
  <conditionalFormatting sqref="AM76">
    <cfRule type="expression" dxfId="1837" priority="13075">
      <formula>IF(RIGHT(TEXT(AM76,"0.#"),1)=".",FALSE,TRUE)</formula>
    </cfRule>
    <cfRule type="expression" dxfId="1836" priority="13076">
      <formula>IF(RIGHT(TEXT(AM76,"0.#"),1)=".",TRUE,FALSE)</formula>
    </cfRule>
  </conditionalFormatting>
  <conditionalFormatting sqref="AM77">
    <cfRule type="expression" dxfId="1835" priority="13073">
      <formula>IF(RIGHT(TEXT(AM77,"0.#"),1)=".",FALSE,TRUE)</formula>
    </cfRule>
    <cfRule type="expression" dxfId="1834" priority="13074">
      <formula>IF(RIGHT(TEXT(AM77,"0.#"),1)=".",TRUE,FALSE)</formula>
    </cfRule>
  </conditionalFormatting>
  <conditionalFormatting sqref="AE134:AE135 AI134:AI135 AM134:AM135 AQ134:AQ135 AU134:AU135">
    <cfRule type="expression" dxfId="1833" priority="13059">
      <formula>IF(RIGHT(TEXT(AE134,"0.#"),1)=".",FALSE,TRUE)</formula>
    </cfRule>
    <cfRule type="expression" dxfId="1832" priority="13060">
      <formula>IF(RIGHT(TEXT(AE134,"0.#"),1)=".",TRUE,FALSE)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47:AO874">
    <cfRule type="expression" dxfId="1801" priority="6629">
      <formula>IF(AND(AL847&gt;=0, RIGHT(TEXT(AL847,"0.#"),1)&lt;&gt;"."),TRUE,FALSE)</formula>
    </cfRule>
    <cfRule type="expression" dxfId="1800" priority="6630">
      <formula>IF(AND(AL847&gt;=0, RIGHT(TEXT(AL847,"0.#"),1)="."),TRUE,FALSE)</formula>
    </cfRule>
    <cfRule type="expression" dxfId="1799" priority="6631">
      <formula>IF(AND(AL847&lt;0, RIGHT(TEXT(AL847,"0.#"),1)&lt;&gt;"."),TRUE,FALSE)</formula>
    </cfRule>
    <cfRule type="expression" dxfId="1798" priority="6632">
      <formula>IF(AND(AL847&lt;0, RIGHT(TEXT(AL847,"0.#"),1)="."),TRUE,FALSE)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47:Y874">
    <cfRule type="expression" dxfId="1727" priority="2957">
      <formula>IF(RIGHT(TEXT(Y847,"0.#"),1)=".",FALSE,TRUE)</formula>
    </cfRule>
    <cfRule type="expression" dxfId="1726" priority="2958">
      <formula>IF(RIGHT(TEXT(Y847,"0.#"),1)=".",TRUE,FALSE)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10:AO1139">
    <cfRule type="expression" dxfId="1697" priority="2863">
      <formula>IF(AND(AL1110&gt;=0, RIGHT(TEXT(AL1110,"0.#"),1)&lt;&gt;"."),TRUE,FALSE)</formula>
    </cfRule>
    <cfRule type="expression" dxfId="1696" priority="2864">
      <formula>IF(AND(AL1110&gt;=0, RIGHT(TEXT(AL1110,"0.#"),1)="."),TRUE,FALSE)</formula>
    </cfRule>
    <cfRule type="expression" dxfId="1695" priority="2865">
      <formula>IF(AND(AL1110&lt;0, RIGHT(TEXT(AL1110,"0.#"),1)&lt;&gt;"."),TRUE,FALSE)</formula>
    </cfRule>
    <cfRule type="expression" dxfId="1694" priority="2866">
      <formula>IF(AND(AL1110&lt;0, RIGHT(TEXT(AL1110,"0.#"),1)="."),TRUE,FALSE)</formula>
    </cfRule>
  </conditionalFormatting>
  <conditionalFormatting sqref="Y1110:Y1139">
    <cfRule type="expression" dxfId="1693" priority="2861">
      <formula>IF(RIGHT(TEXT(Y1110,"0.#"),1)=".",FALSE,TRUE)</formula>
    </cfRule>
    <cfRule type="expression" dxfId="1692" priority="2862">
      <formula>IF(RIGHT(TEXT(Y1110,"0.#"),1)=".",TRUE,FALSE)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45:AO846">
    <cfRule type="expression" dxfId="1683" priority="2815">
      <formula>IF(AND(AL845&gt;=0, RIGHT(TEXT(AL845,"0.#"),1)&lt;&gt;"."),TRUE,FALSE)</formula>
    </cfRule>
    <cfRule type="expression" dxfId="1682" priority="2816">
      <formula>IF(AND(AL845&gt;=0, RIGHT(TEXT(AL845,"0.#"),1)="."),TRUE,FALSE)</formula>
    </cfRule>
    <cfRule type="expression" dxfId="1681" priority="2817">
      <formula>IF(AND(AL845&lt;0, RIGHT(TEXT(AL845,"0.#"),1)&lt;&gt;"."),TRUE,FALSE)</formula>
    </cfRule>
    <cfRule type="expression" dxfId="1680" priority="2818">
      <formula>IF(AND(AL845&lt;0, RIGHT(TEXT(AL845,"0.#"),1)="."),TRUE,FALSE)</formula>
    </cfRule>
  </conditionalFormatting>
  <conditionalFormatting sqref="Y845:Y846">
    <cfRule type="expression" dxfId="1679" priority="2813">
      <formula>IF(RIGHT(TEXT(Y845,"0.#"),1)=".",FALSE,TRUE)</formula>
    </cfRule>
    <cfRule type="expression" dxfId="1678" priority="2814">
      <formula>IF(RIGHT(TEXT(Y845,"0.#"),1)=".",TRUE,FALSE)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I138:AI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80:Y907">
    <cfRule type="expression" dxfId="1361" priority="2073">
      <formula>IF(RIGHT(TEXT(Y880,"0.#"),1)=".",FALSE,TRUE)</formula>
    </cfRule>
    <cfRule type="expression" dxfId="1360" priority="2074">
      <formula>IF(RIGHT(TEXT(Y880,"0.#"),1)=".",TRUE,FALSE)</formula>
    </cfRule>
  </conditionalFormatting>
  <conditionalFormatting sqref="Y878:Y879">
    <cfRule type="expression" dxfId="1359" priority="2067">
      <formula>IF(RIGHT(TEXT(Y878,"0.#"),1)=".",FALSE,TRUE)</formula>
    </cfRule>
    <cfRule type="expression" dxfId="1358" priority="2068">
      <formula>IF(RIGHT(TEXT(Y878,"0.#"),1)=".",TRUE,FALSE)</formula>
    </cfRule>
  </conditionalFormatting>
  <conditionalFormatting sqref="Y913:Y940">
    <cfRule type="expression" dxfId="1357" priority="2061">
      <formula>IF(RIGHT(TEXT(Y913,"0.#"),1)=".",FALSE,TRUE)</formula>
    </cfRule>
    <cfRule type="expression" dxfId="1356" priority="2062">
      <formula>IF(RIGHT(TEXT(Y913,"0.#"),1)=".",TRUE,FALSE)</formula>
    </cfRule>
  </conditionalFormatting>
  <conditionalFormatting sqref="Y911:Y912">
    <cfRule type="expression" dxfId="1355" priority="2055">
      <formula>IF(RIGHT(TEXT(Y911,"0.#"),1)=".",FALSE,TRUE)</formula>
    </cfRule>
    <cfRule type="expression" dxfId="1354" priority="2056">
      <formula>IF(RIGHT(TEXT(Y911,"0.#"),1)=".",TRUE,FALSE)</formula>
    </cfRule>
  </conditionalFormatting>
  <conditionalFormatting sqref="Y946:Y973">
    <cfRule type="expression" dxfId="1353" priority="2049">
      <formula>IF(RIGHT(TEXT(Y946,"0.#"),1)=".",FALSE,TRUE)</formula>
    </cfRule>
    <cfRule type="expression" dxfId="1352" priority="2050">
      <formula>IF(RIGHT(TEXT(Y946,"0.#"),1)=".",TRUE,FALSE)</formula>
    </cfRule>
  </conditionalFormatting>
  <conditionalFormatting sqref="Y944:Y945">
    <cfRule type="expression" dxfId="1351" priority="2043">
      <formula>IF(RIGHT(TEXT(Y944,"0.#"),1)=".",FALSE,TRUE)</formula>
    </cfRule>
    <cfRule type="expression" dxfId="1350" priority="2044">
      <formula>IF(RIGHT(TEXT(Y944,"0.#"),1)=".",TRUE,FALSE)</formula>
    </cfRule>
  </conditionalFormatting>
  <conditionalFormatting sqref="Y979:Y1006">
    <cfRule type="expression" dxfId="1349" priority="2037">
      <formula>IF(RIGHT(TEXT(Y979,"0.#"),1)=".",FALSE,TRUE)</formula>
    </cfRule>
    <cfRule type="expression" dxfId="1348" priority="2038">
      <formula>IF(RIGHT(TEXT(Y979,"0.#"),1)=".",TRUE,FALSE)</formula>
    </cfRule>
  </conditionalFormatting>
  <conditionalFormatting sqref="Y977:Y978">
    <cfRule type="expression" dxfId="1347" priority="2031">
      <formula>IF(RIGHT(TEXT(Y977,"0.#"),1)=".",FALSE,TRUE)</formula>
    </cfRule>
    <cfRule type="expression" dxfId="1346" priority="2032">
      <formula>IF(RIGHT(TEXT(Y977,"0.#"),1)=".",TRUE,FALSE)</formula>
    </cfRule>
  </conditionalFormatting>
  <conditionalFormatting sqref="Y1012:Y1039">
    <cfRule type="expression" dxfId="1345" priority="2025">
      <formula>IF(RIGHT(TEXT(Y1012,"0.#"),1)=".",FALSE,TRUE)</formula>
    </cfRule>
    <cfRule type="expression" dxfId="1344" priority="2026">
      <formula>IF(RIGHT(TEXT(Y1012,"0.#"),1)=".",TRUE,FALSE)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7">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80:AO907">
    <cfRule type="expression" dxfId="1263" priority="2075">
      <formula>IF(AND(AL880&gt;=0, RIGHT(TEXT(AL880,"0.#"),1)&lt;&gt;"."),TRUE,FALSE)</formula>
    </cfRule>
    <cfRule type="expression" dxfId="1262" priority="2076">
      <formula>IF(AND(AL880&gt;=0, RIGHT(TEXT(AL880,"0.#"),1)="."),TRUE,FALSE)</formula>
    </cfRule>
    <cfRule type="expression" dxfId="1261" priority="2077">
      <formula>IF(AND(AL880&lt;0, RIGHT(TEXT(AL880,"0.#"),1)&lt;&gt;"."),TRUE,FALSE)</formula>
    </cfRule>
    <cfRule type="expression" dxfId="1260" priority="2078">
      <formula>IF(AND(AL880&lt;0, RIGHT(TEXT(AL880,"0.#"),1)="."),TRUE,FALSE)</formula>
    </cfRule>
  </conditionalFormatting>
  <conditionalFormatting sqref="AL878:AO879">
    <cfRule type="expression" dxfId="1259" priority="2069">
      <formula>IF(AND(AL878&gt;=0, RIGHT(TEXT(AL878,"0.#"),1)&lt;&gt;"."),TRUE,FALSE)</formula>
    </cfRule>
    <cfRule type="expression" dxfId="1258" priority="2070">
      <formula>IF(AND(AL878&gt;=0, RIGHT(TEXT(AL878,"0.#"),1)="."),TRUE,FALSE)</formula>
    </cfRule>
    <cfRule type="expression" dxfId="1257" priority="2071">
      <formula>IF(AND(AL878&lt;0, RIGHT(TEXT(AL878,"0.#"),1)&lt;&gt;"."),TRUE,FALSE)</formula>
    </cfRule>
    <cfRule type="expression" dxfId="1256" priority="2072">
      <formula>IF(AND(AL878&lt;0, RIGHT(TEXT(AL878,"0.#"),1)="."),TRUE,FALSE)</formula>
    </cfRule>
  </conditionalFormatting>
  <conditionalFormatting sqref="AL913:AO940">
    <cfRule type="expression" dxfId="1255" priority="2063">
      <formula>IF(AND(AL913&gt;=0, RIGHT(TEXT(AL913,"0.#"),1)&lt;&gt;"."),TRUE,FALSE)</formula>
    </cfRule>
    <cfRule type="expression" dxfId="1254" priority="2064">
      <formula>IF(AND(AL913&gt;=0, RIGHT(TEXT(AL913,"0.#"),1)="."),TRUE,FALSE)</formula>
    </cfRule>
    <cfRule type="expression" dxfId="1253" priority="2065">
      <formula>IF(AND(AL913&lt;0, RIGHT(TEXT(AL913,"0.#"),1)&lt;&gt;"."),TRUE,FALSE)</formula>
    </cfRule>
    <cfRule type="expression" dxfId="1252" priority="2066">
      <formula>IF(AND(AL913&lt;0, RIGHT(TEXT(AL913,"0.#"),1)="."),TRUE,FALSE)</formula>
    </cfRule>
  </conditionalFormatting>
  <conditionalFormatting sqref="AL911:AO912">
    <cfRule type="expression" dxfId="1251" priority="2057">
      <formula>IF(AND(AL911&gt;=0, RIGHT(TEXT(AL911,"0.#"),1)&lt;&gt;"."),TRUE,FALSE)</formula>
    </cfRule>
    <cfRule type="expression" dxfId="1250" priority="2058">
      <formula>IF(AND(AL911&gt;=0, RIGHT(TEXT(AL911,"0.#"),1)="."),TRUE,FALSE)</formula>
    </cfRule>
    <cfRule type="expression" dxfId="1249" priority="2059">
      <formula>IF(AND(AL911&lt;0, RIGHT(TEXT(AL911,"0.#"),1)&lt;&gt;"."),TRUE,FALSE)</formula>
    </cfRule>
    <cfRule type="expression" dxfId="1248" priority="2060">
      <formula>IF(AND(AL911&lt;0, RIGHT(TEXT(AL911,"0.#"),1)="."),TRUE,FALSE)</formula>
    </cfRule>
  </conditionalFormatting>
  <conditionalFormatting sqref="AL946:AO973">
    <cfRule type="expression" dxfId="1247" priority="2051">
      <formula>IF(AND(AL946&gt;=0, RIGHT(TEXT(AL946,"0.#"),1)&lt;&gt;"."),TRUE,FALSE)</formula>
    </cfRule>
    <cfRule type="expression" dxfId="1246" priority="2052">
      <formula>IF(AND(AL946&gt;=0, RIGHT(TEXT(AL946,"0.#"),1)="."),TRUE,FALSE)</formula>
    </cfRule>
    <cfRule type="expression" dxfId="1245" priority="2053">
      <formula>IF(AND(AL946&lt;0, RIGHT(TEXT(AL946,"0.#"),1)&lt;&gt;"."),TRUE,FALSE)</formula>
    </cfRule>
    <cfRule type="expression" dxfId="1244" priority="2054">
      <formula>IF(AND(AL946&lt;0, RIGHT(TEXT(AL946,"0.#"),1)="."),TRUE,FALSE)</formula>
    </cfRule>
  </conditionalFormatting>
  <conditionalFormatting sqref="AL944:AO945">
    <cfRule type="expression" dxfId="1243" priority="2045">
      <formula>IF(AND(AL944&gt;=0, RIGHT(TEXT(AL944,"0.#"),1)&lt;&gt;"."),TRUE,FALSE)</formula>
    </cfRule>
    <cfRule type="expression" dxfId="1242" priority="2046">
      <formula>IF(AND(AL944&gt;=0, RIGHT(TEXT(AL944,"0.#"),1)="."),TRUE,FALSE)</formula>
    </cfRule>
    <cfRule type="expression" dxfId="1241" priority="2047">
      <formula>IF(AND(AL944&lt;0, RIGHT(TEXT(AL944,"0.#"),1)&lt;&gt;"."),TRUE,FALSE)</formula>
    </cfRule>
    <cfRule type="expression" dxfId="1240" priority="2048">
      <formula>IF(AND(AL944&lt;0, RIGHT(TEXT(AL944,"0.#"),1)="."),TRUE,FALSE)</formula>
    </cfRule>
  </conditionalFormatting>
  <conditionalFormatting sqref="AL979:AO1006">
    <cfRule type="expression" dxfId="1239" priority="2039">
      <formula>IF(AND(AL979&gt;=0, RIGHT(TEXT(AL979,"0.#"),1)&lt;&gt;"."),TRUE,FALSE)</formula>
    </cfRule>
    <cfRule type="expression" dxfId="1238" priority="2040">
      <formula>IF(AND(AL979&gt;=0, RIGHT(TEXT(AL979,"0.#"),1)="."),TRUE,FALSE)</formula>
    </cfRule>
    <cfRule type="expression" dxfId="1237" priority="2041">
      <formula>IF(AND(AL979&lt;0, RIGHT(TEXT(AL979,"0.#"),1)&lt;&gt;"."),TRUE,FALSE)</formula>
    </cfRule>
    <cfRule type="expression" dxfId="1236" priority="2042">
      <formula>IF(AND(AL979&lt;0, RIGHT(TEXT(AL979,"0.#"),1)="."),TRUE,FALSE)</formula>
    </cfRule>
  </conditionalFormatting>
  <conditionalFormatting sqref="AL977:AO978">
    <cfRule type="expression" dxfId="1235" priority="2033">
      <formula>IF(AND(AL977&gt;=0, RIGHT(TEXT(AL977,"0.#"),1)&lt;&gt;"."),TRUE,FALSE)</formula>
    </cfRule>
    <cfRule type="expression" dxfId="1234" priority="2034">
      <formula>IF(AND(AL977&gt;=0, RIGHT(TEXT(AL977,"0.#"),1)="."),TRUE,FALSE)</formula>
    </cfRule>
    <cfRule type="expression" dxfId="1233" priority="2035">
      <formula>IF(AND(AL977&lt;0, RIGHT(TEXT(AL977,"0.#"),1)&lt;&gt;"."),TRUE,FALSE)</formula>
    </cfRule>
    <cfRule type="expression" dxfId="1232" priority="2036">
      <formula>IF(AND(AL977&lt;0, RIGHT(TEXT(AL977,"0.#"),1)="."),TRUE,FALSE)</formula>
    </cfRule>
  </conditionalFormatting>
  <conditionalFormatting sqref="AL1012:AO1039">
    <cfRule type="expression" dxfId="1231" priority="2027">
      <formula>IF(AND(AL1012&gt;=0, RIGHT(TEXT(AL1012,"0.#"),1)&lt;&gt;"."),TRUE,FALSE)</formula>
    </cfRule>
    <cfRule type="expression" dxfId="1230" priority="2028">
      <formula>IF(AND(AL1012&gt;=0, RIGHT(TEXT(AL1012,"0.#"),1)="."),TRUE,FALSE)</formula>
    </cfRule>
    <cfRule type="expression" dxfId="1229" priority="2029">
      <formula>IF(AND(AL1012&lt;0, RIGHT(TEXT(AL1012,"0.#"),1)&lt;&gt;"."),TRUE,FALSE)</formula>
    </cfRule>
    <cfRule type="expression" dxfId="1228" priority="2030">
      <formula>IF(AND(AL1012&lt;0, RIGHT(TEXT(AL1012,"0.#"),1)="."),TRUE,FALSE)</formula>
    </cfRule>
  </conditionalFormatting>
  <conditionalFormatting sqref="AL1010:AO1011">
    <cfRule type="expression" dxfId="1227" priority="2021">
      <formula>IF(AND(AL1010&gt;=0, RIGHT(TEXT(AL1010,"0.#"),1)&lt;&gt;"."),TRUE,FALSE)</formula>
    </cfRule>
    <cfRule type="expression" dxfId="1226" priority="2022">
      <formula>IF(AND(AL1010&gt;=0, RIGHT(TEXT(AL1010,"0.#"),1)="."),TRUE,FALSE)</formula>
    </cfRule>
    <cfRule type="expression" dxfId="1225" priority="2023">
      <formula>IF(AND(AL1010&lt;0, RIGHT(TEXT(AL1010,"0.#"),1)&lt;&gt;"."),TRUE,FALSE)</formula>
    </cfRule>
    <cfRule type="expression" dxfId="1224" priority="2024">
      <formula>IF(AND(AL1010&lt;0, RIGHT(TEXT(AL1010,"0.#"),1)="."),TRUE,FALSE)</formula>
    </cfRule>
  </conditionalFormatting>
  <conditionalFormatting sqref="Y1010:Y1011">
    <cfRule type="expression" dxfId="1223" priority="2019">
      <formula>IF(RIGHT(TEXT(Y1010,"0.#"),1)=".",FALSE,TRUE)</formula>
    </cfRule>
    <cfRule type="expression" dxfId="1222" priority="2020">
      <formula>IF(RIGHT(TEXT(Y1010,"0.#"),1)=".",TRUE,FALSE)</formula>
    </cfRule>
  </conditionalFormatting>
  <conditionalFormatting sqref="AL1045:AO1072">
    <cfRule type="expression" dxfId="1221" priority="2015">
      <formula>IF(AND(AL1045&gt;=0, RIGHT(TEXT(AL1045,"0.#"),1)&lt;&gt;"."),TRUE,FALSE)</formula>
    </cfRule>
    <cfRule type="expression" dxfId="1220" priority="2016">
      <formula>IF(AND(AL1045&gt;=0, RIGHT(TEXT(AL1045,"0.#"),1)="."),TRUE,FALSE)</formula>
    </cfRule>
    <cfRule type="expression" dxfId="1219" priority="2017">
      <formula>IF(AND(AL1045&lt;0, RIGHT(TEXT(AL1045,"0.#"),1)&lt;&gt;"."),TRUE,FALSE)</formula>
    </cfRule>
    <cfRule type="expression" dxfId="1218" priority="2018">
      <formula>IF(AND(AL1045&lt;0, RIGHT(TEXT(AL1045,"0.#"),1)="."),TRUE,FALSE)</formula>
    </cfRule>
  </conditionalFormatting>
  <conditionalFormatting sqref="Y1045:Y1072">
    <cfRule type="expression" dxfId="1217" priority="2013">
      <formula>IF(RIGHT(TEXT(Y1045,"0.#"),1)=".",FALSE,TRUE)</formula>
    </cfRule>
    <cfRule type="expression" dxfId="1216" priority="2014">
      <formula>IF(RIGHT(TEXT(Y1045,"0.#"),1)=".",TRUE,FALSE)</formula>
    </cfRule>
  </conditionalFormatting>
  <conditionalFormatting sqref="AL1043:AO1044">
    <cfRule type="expression" dxfId="1215" priority="2009">
      <formula>IF(AND(AL1043&gt;=0, RIGHT(TEXT(AL1043,"0.#"),1)&lt;&gt;"."),TRUE,FALSE)</formula>
    </cfRule>
    <cfRule type="expression" dxfId="1214" priority="2010">
      <formula>IF(AND(AL1043&gt;=0, RIGHT(TEXT(AL1043,"0.#"),1)="."),TRUE,FALSE)</formula>
    </cfRule>
    <cfRule type="expression" dxfId="1213" priority="2011">
      <formula>IF(AND(AL1043&lt;0, RIGHT(TEXT(AL1043,"0.#"),1)&lt;&gt;"."),TRUE,FALSE)</formula>
    </cfRule>
    <cfRule type="expression" dxfId="1212" priority="2012">
      <formula>IF(AND(AL1043&lt;0, RIGHT(TEXT(AL1043,"0.#"),1)="."),TRUE,FALSE)</formula>
    </cfRule>
  </conditionalFormatting>
  <conditionalFormatting sqref="Y1043:Y1044">
    <cfRule type="expression" dxfId="1211" priority="2007">
      <formula>IF(RIGHT(TEXT(Y1043,"0.#"),1)=".",FALSE,TRUE)</formula>
    </cfRule>
    <cfRule type="expression" dxfId="1210" priority="2008">
      <formula>IF(RIGHT(TEXT(Y1043,"0.#"),1)=".",TRUE,FALSE)</formula>
    </cfRule>
  </conditionalFormatting>
  <conditionalFormatting sqref="AL1078:AO1105">
    <cfRule type="expression" dxfId="1209" priority="2003">
      <formula>IF(AND(AL1078&gt;=0, RIGHT(TEXT(AL1078,"0.#"),1)&lt;&gt;"."),TRUE,FALSE)</formula>
    </cfRule>
    <cfRule type="expression" dxfId="1208" priority="2004">
      <formula>IF(AND(AL1078&gt;=0, RIGHT(TEXT(AL1078,"0.#"),1)="."),TRUE,FALSE)</formula>
    </cfRule>
    <cfRule type="expression" dxfId="1207" priority="2005">
      <formula>IF(AND(AL1078&lt;0, RIGHT(TEXT(AL1078,"0.#"),1)&lt;&gt;"."),TRUE,FALSE)</formula>
    </cfRule>
    <cfRule type="expression" dxfId="1206" priority="2006">
      <formula>IF(AND(AL1078&lt;0, RIGHT(TEXT(AL1078,"0.#"),1)="."),TRUE,FALSE)</formula>
    </cfRule>
  </conditionalFormatting>
  <conditionalFormatting sqref="Y1078:Y1105">
    <cfRule type="expression" dxfId="1205" priority="2001">
      <formula>IF(RIGHT(TEXT(Y1078,"0.#"),1)=".",FALSE,TRUE)</formula>
    </cfRule>
    <cfRule type="expression" dxfId="1204" priority="2002">
      <formula>IF(RIGHT(TEXT(Y1078,"0.#"),1)=".",TRUE,FALSE)</formula>
    </cfRule>
  </conditionalFormatting>
  <conditionalFormatting sqref="AL1076:AO1077">
    <cfRule type="expression" dxfId="1203" priority="1997">
      <formula>IF(AND(AL1076&gt;=0, RIGHT(TEXT(AL1076,"0.#"),1)&lt;&gt;"."),TRUE,FALSE)</formula>
    </cfRule>
    <cfRule type="expression" dxfId="1202" priority="1998">
      <formula>IF(AND(AL1076&gt;=0, RIGHT(TEXT(AL1076,"0.#"),1)="."),TRUE,FALSE)</formula>
    </cfRule>
    <cfRule type="expression" dxfId="1201" priority="1999">
      <formula>IF(AND(AL1076&lt;0, RIGHT(TEXT(AL1076,"0.#"),1)&lt;&gt;"."),TRUE,FALSE)</formula>
    </cfRule>
    <cfRule type="expression" dxfId="1200" priority="2000">
      <formula>IF(AND(AL1076&lt;0, RIGHT(TEXT(AL1076,"0.#"),1)="."),TRUE,FALSE)</formula>
    </cfRule>
  </conditionalFormatting>
  <conditionalFormatting sqref="Y1076:Y1077">
    <cfRule type="expression" dxfId="1199" priority="1995">
      <formula>IF(RIGHT(TEXT(Y1076,"0.#"),1)=".",FALSE,TRUE)</formula>
    </cfRule>
    <cfRule type="expression" dxfId="1198" priority="1996">
      <formula>IF(RIGHT(TEXT(Y1076,"0.#"),1)=".",TRUE,FALSE)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K15:AQ17">
    <cfRule type="expression" dxfId="1" priority="1">
      <formula>IF(RIGHT(TEXT(AK15,"0.#"),1)=".",FALSE,TRUE)</formula>
    </cfRule>
    <cfRule type="expression" dxfId="0" priority="2">
      <formula>IF(RIGHT(TEXT(AK15,"0.#"),1)=".",TRUE,FALSE)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704"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663</v>
      </c>
      <c r="M2" s="13" t="str">
        <f>IF(L2="","",K2)</f>
        <v>社会保障</v>
      </c>
      <c r="N2" s="13" t="str">
        <f>IF(M2="","",IF(N1&lt;&gt;"",CONCATENATE(N1,"、",M2),M2))</f>
        <v>社会保障</v>
      </c>
      <c r="O2" s="13"/>
      <c r="P2" s="12" t="s">
        <v>73</v>
      </c>
      <c r="Q2" s="17" t="s">
        <v>663</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t="s">
        <v>663</v>
      </c>
      <c r="H14" s="13" t="str">
        <f t="shared" si="1"/>
        <v>労働保険特別会計雇用勘定</v>
      </c>
      <c r="I14" s="13" t="str">
        <f t="shared" si="5"/>
        <v>労働保険特別会計雇用勘定</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t="s">
        <v>663</v>
      </c>
      <c r="C15" s="13" t="str">
        <f t="shared" si="9"/>
        <v>男女共同参画</v>
      </c>
      <c r="D15" s="13" t="str">
        <f t="shared" si="8"/>
        <v>男女共同参画</v>
      </c>
      <c r="F15" s="18" t="s">
        <v>121</v>
      </c>
      <c r="G15" s="17"/>
      <c r="H15" s="13" t="str">
        <f t="shared" si="1"/>
        <v/>
      </c>
      <c r="I15" s="13" t="str">
        <f t="shared" si="5"/>
        <v>労働保険特別会計雇用勘定</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男女共同参画</v>
      </c>
      <c r="F16" s="18" t="s">
        <v>122</v>
      </c>
      <c r="G16" s="17"/>
      <c r="H16" s="13" t="str">
        <f t="shared" si="1"/>
        <v/>
      </c>
      <c r="I16" s="13" t="str">
        <f t="shared" si="5"/>
        <v>労働保険特別会計雇用勘定</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男女共同参画</v>
      </c>
      <c r="F17" s="18" t="s">
        <v>123</v>
      </c>
      <c r="G17" s="17"/>
      <c r="H17" s="13" t="str">
        <f t="shared" si="1"/>
        <v/>
      </c>
      <c r="I17" s="13" t="str">
        <f t="shared" si="5"/>
        <v>労働保険特別会計雇用勘定</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男女共同参画</v>
      </c>
      <c r="F18" s="18" t="s">
        <v>124</v>
      </c>
      <c r="G18" s="17"/>
      <c r="H18" s="13" t="str">
        <f t="shared" si="1"/>
        <v/>
      </c>
      <c r="I18" s="13" t="str">
        <f t="shared" si="5"/>
        <v>労働保険特別会計雇用勘定</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男女共同参画</v>
      </c>
      <c r="F19" s="18" t="s">
        <v>125</v>
      </c>
      <c r="G19" s="17"/>
      <c r="H19" s="13" t="str">
        <f t="shared" si="1"/>
        <v/>
      </c>
      <c r="I19" s="13" t="str">
        <f t="shared" si="5"/>
        <v>労働保険特別会計雇用勘定</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男女共同参画</v>
      </c>
      <c r="F20" s="18" t="s">
        <v>234</v>
      </c>
      <c r="G20" s="17"/>
      <c r="H20" s="13" t="str">
        <f t="shared" si="1"/>
        <v/>
      </c>
      <c r="I20" s="13" t="str">
        <f t="shared" si="5"/>
        <v>労働保険特別会計雇用勘定</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男女共同参画</v>
      </c>
      <c r="F21" s="18" t="s">
        <v>126</v>
      </c>
      <c r="G21" s="17"/>
      <c r="H21" s="13" t="str">
        <f t="shared" si="1"/>
        <v/>
      </c>
      <c r="I21" s="13" t="str">
        <f t="shared" si="5"/>
        <v>労働保険特別会計雇用勘定</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男女共同参画</v>
      </c>
      <c r="F22" s="18" t="s">
        <v>127</v>
      </c>
      <c r="G22" s="17"/>
      <c r="H22" s="13" t="str">
        <f t="shared" si="1"/>
        <v/>
      </c>
      <c r="I22" s="13" t="str">
        <f t="shared" si="5"/>
        <v>労働保険特別会計雇用勘定</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男女共同参画</v>
      </c>
      <c r="F23" s="18" t="s">
        <v>128</v>
      </c>
      <c r="G23" s="17"/>
      <c r="H23" s="13" t="str">
        <f t="shared" si="1"/>
        <v/>
      </c>
      <c r="I23" s="13" t="str">
        <f t="shared" si="5"/>
        <v>労働保険特別会計雇用勘定</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男女共同参画</v>
      </c>
      <c r="F24" s="18" t="s">
        <v>328</v>
      </c>
      <c r="G24" s="17"/>
      <c r="H24" s="13" t="str">
        <f t="shared" si="1"/>
        <v/>
      </c>
      <c r="I24" s="13" t="str">
        <f t="shared" si="5"/>
        <v>労働保険特別会計雇用勘定</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男女共同参画</v>
      </c>
      <c r="B27" s="13"/>
      <c r="F27" s="18" t="s">
        <v>131</v>
      </c>
      <c r="G27" s="17"/>
      <c r="H27" s="13" t="str">
        <f t="shared" si="1"/>
        <v/>
      </c>
      <c r="I27" s="13" t="str">
        <f t="shared" si="5"/>
        <v>労働保険特別会計雇用勘定</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労働保険特別会計雇用勘定</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本間 晶子(homma-akiko)</dc:creator>
  <cp:lastModifiedBy>厚生労働省ネットワークシステム</cp:lastModifiedBy>
  <cp:lastPrinted>2021-05-11T21:42:19Z</cp:lastPrinted>
  <dcterms:created xsi:type="dcterms:W3CDTF">2012-03-13T00:50:25Z</dcterms:created>
  <dcterms:modified xsi:type="dcterms:W3CDTF">2021-05-21T04:57:41Z</dcterms:modified>
</cp:coreProperties>
</file>