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<sst xmlns="http://schemas.openxmlformats.org/spreadsheetml/2006/main" count="3058" uniqueCount="790">
  <si>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</si>
  <si>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</si>
  <si>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</si>
  <si>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</si>
  <si>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</si>
  <si>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</si>
  <si>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</si>
  <si>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</si>
  <si>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</si>
  <si>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</si>
  <si>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</si>
  <si>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</si>
  <si>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</si>
  <si>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</si>
  <si>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</si>
  <si>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</si>
  <si>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</si>
  <si>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</si>
  <si>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</si>
  <si>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</si>
  <si>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</si>
  <si>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</si>
  <si>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</si>
  <si>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</si>
  <si>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</si>
  <si>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</si>
  <si>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</si>
  <si>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</si>
  <si>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</si>
  <si>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</si>
  <si>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</si>
  <si>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</si>
  <si>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</si>
  <si>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</si>
  <si>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</si>
  <si>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</si>
  <si>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</si>
  <si>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</si>
  <si>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</si>
  <si>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</si>
  <si>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</si>
  <si>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</si>
  <si>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</si>
  <si>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</si>
  <si>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</si>
  <si>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</si>
  <si>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</si>
  <si>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</si>
  <si>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</si>
  <si>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</si>
  <si>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</si>
  <si>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</si>
  <si>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</si>
  <si>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</si>
  <si>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</si>
  <si>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</si>
  <si>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</si>
  <si>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</si>
  <si>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</si>
  <si>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</si>
  <si>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</si>
  <si>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</si>
  <si>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</si>
  <si>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</si>
  <si>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</si>
  <si>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</si>
  <si>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</si>
  <si>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</si>
  <si>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</si>
  <si>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</si>
  <si>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</si>
  <si>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</si>
  <si>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</si>
  <si>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</si>
  <si>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</si>
  <si>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</si>
  <si>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</si>
  <si>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</si>
  <si>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</si>
  <si>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</si>
  <si>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</si>
  <si>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</si>
  <si>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</si>
  <si>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</si>
  <si>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</si>
  <si>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</si>
  <si>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</si>
  <si>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</si>
  <si>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</si>
  <si>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</si>
  <si>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</si>
  <si>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</si>
  <si>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</si>
  <si>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</si>
  <si>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</si>
  <si>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</si>
  <si>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</si>
  <si>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</si>
  <si>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</si>
  <si>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</si>
  <si>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</si>
  <si>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</si>
  <si>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</si>
  <si>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</si>
  <si>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</si>
  <si>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</si>
  <si>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</si>
  <si>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</si>
  <si>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</si>
  <si>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</si>
  <si>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</si>
  <si>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</si>
  <si>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</si>
  <si>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</si>
  <si>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</si>
  <si>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</si>
  <si>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</si>
  <si>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</si>
  <si>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</si>
  <si>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</si>
  <si>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</si>
  <si>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</si>
  <si>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</si>
  <si>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</si>
  <si>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</si>
  <si>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</si>
  <si>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</si>
  <si>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</si>
  <si>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</si>
  <si>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</si>
  <si>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</si>
  <si>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</si>
  <si>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</si>
  <si>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</si>
  <si>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</si>
  <si>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</si>
  <si>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</si>
  <si>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</si>
  <si>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</si>
  <si>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</si>
  <si>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</si>
  <si>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</si>
  <si>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</si>
  <si>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</si>
  <si>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</si>
  <si>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</si>
  <si>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</si>
  <si>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</si>
  <si>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</si>
  <si>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</si>
  <si>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</si>
  <si>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</si>
  <si>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</si>
  <si>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</si>
  <si>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</si>
  <si>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</si>
  <si>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</si>
  <si>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</si>
  <si>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</si>
  <si>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</si>
  <si>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</si>
  <si>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</si>
  <si>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</si>
  <si>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</si>
  <si>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</si>
  <si>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</si>
  <si>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</si>
  <si>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</si>
  <si>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</si>
  <si>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</si>
  <si>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</si>
  <si>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</si>
  <si>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</si>
  <si>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</si>
  <si>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</si>
  <si>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</si>
  <si>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</si>
  <si>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</si>
  <si>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</si>
  <si>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</si>
  <si>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</si>
  <si>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</si>
  <si>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</si>
  <si>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</si>
  <si>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</si>
  <si>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</si>
  <si>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</si>
  <si>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</si>
  <si>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</si>
  <si>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</si>
  <si>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</si>
  <si>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</si>
  <si>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</si>
  <si>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</si>
  <si>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</si>
  <si>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</si>
  <si>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</si>
  <si>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</si>
  <si>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</si>
  <si>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</si>
  <si>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</si>
  <si>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</si>
  <si>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</si>
  <si>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</si>
  <si>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</si>
  <si>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</si>
  <si>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</si>
  <si>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</si>
  <si>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</si>
  <si>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</si>
  <si>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</si>
  <si>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</si>
  <si>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</si>
  <si>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</si>
  <si>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</si>
  <si>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</si>
  <si>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</si>
  <si>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</si>
  <si>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</si>
  <si>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</si>
  <si>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</si>
  <si>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</si>
  <si>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</si>
  <si>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</si>
  <si>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</si>
  <si>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</si>
  <si>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</si>
  <si>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</si>
  <si>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</si>
  <si>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</si>
  <si>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</si>
  <si>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</si>
  <si>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</si>
  <si>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</si>
  <si>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</si>
  <si>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</si>
  <si>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</si>
  <si>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</si>
  <si>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</si>
  <si>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</si>
  <si>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</si>
  <si>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</si>
  <si>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</si>
  <si>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</si>
  <si>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</si>
  <si>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</si>
  <si>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</si>
  <si>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</si>
  <si>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</si>
  <si>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</si>
  <si>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</si>
  <si>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</si>
  <si>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</si>
  <si>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</si>
  <si>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</si>
  <si>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</si>
  <si>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</si>
  <si>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</si>
  <si>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</si>
  <si>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</si>
  <si>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</si>
  <si>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</si>
  <si>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</si>
  <si>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</si>
  <si>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</si>
  <si>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</si>
  <si>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</si>
  <si>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</si>
  <si>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</si>
  <si>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</si>
  <si>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</si>
  <si>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</si>
  <si>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</si>
  <si>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</si>
  <si>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</si>
  <si>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</si>
  <si>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</si>
  <si>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</si>
  <si>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</si>
  <si>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</si>
  <si>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</si>
  <si>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</si>
  <si>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</si>
  <si>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</si>
  <si>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</si>
  <si>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</si>
  <si>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</si>
  <si>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</si>
  <si>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</si>
  <si>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</si>
  <si>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</si>
  <si>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</si>
  <si>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</si>
  <si>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</si>
  <si>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</si>
  <si>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</si>
  <si>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</si>
  <si>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</si>
  <si>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</si>
  <si>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</si>
  <si>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</si>
  <si>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</si>
  <si>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</si>
  <si>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</si>
  <si>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</si>
  <si>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</si>
  <si>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</si>
  <si>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</si>
  <si>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</si>
  <si>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</si>
  <si>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</si>
  <si>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</si>
  <si>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</si>
  <si>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</si>
  <si>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</si>
  <si>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</si>
  <si>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</si>
  <si>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</si>
  <si>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</si>
  <si>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</si>
  <si>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</si>
  <si>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</si>
  <si>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</si>
  <si>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</si>
  <si>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</si>
  <si>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</si>
  <si>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</si>
  <si>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</si>
  <si>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</si>
  <si>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</si>
  <si>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</si>
  <si>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</si>
  <si>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</si>
  <si>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</si>
  <si>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</si>
  <si>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</si>
  <si>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</si>
  <si>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</si>
  <si>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</si>
  <si>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</si>
  <si>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</si>
  <si>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</si>
  <si>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</si>
  <si>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</si>
  <si>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</si>
  <si>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</si>
  <si>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</si>
  <si>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</si>
  <si>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</si>
  <si>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</si>
  <si>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</si>
  <si>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</si>
  <si>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</si>
  <si>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</si>
  <si>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</si>
  <si>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</si>
  <si>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</si>
  <si>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</si>
  <si>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</si>
  <si>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</si>
  <si>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</si>
  <si>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</si>
  <si>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</si>
  <si>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</si>
  <si>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</si>
  <si>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</si>
  <si>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</si>
  <si>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</si>
  <si>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</si>
  <si>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</si>
  <si>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</si>
  <si>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</si>
  <si>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</si>
  <si>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</si>
  <si>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</si>
  <si>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</si>
  <si>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</si>
  <si>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</si>
  <si>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</si>
  <si>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</si>
  <si>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</si>
  <si>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</si>
  <si>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</si>
  <si>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</si>
  <si>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</si>
  <si>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</si>
  <si>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</si>
  <si>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</si>
  <si>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</si>
  <si>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</si>
  <si>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</si>
  <si>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</si>
  <si>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</si>
  <si>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</si>
  <si>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</si>
  <si>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</si>
  <si>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</si>
  <si>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</si>
  <si>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</si>
  <si>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</si>
  <si>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</si>
  <si>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</si>
  <si>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</si>
  <si>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</si>
  <si>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</si>
  <si>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</si>
  <si>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</si>
  <si>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</si>
  <si>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</si>
  <si>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</si>
  <si>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</si>
  <si>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</si>
  <si>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</si>
  <si>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</si>
  <si>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</si>
  <si>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</si>
  <si>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</si>
  <si>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</si>
  <si>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</si>
  <si>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</si>
  <si>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</si>
  <si>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</si>
  <si>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</si>
  <si>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</si>
  <si>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</si>
  <si>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</si>
  <si>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</si>
  <si>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</si>
  <si>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</si>
  <si>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</si>
  <si>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</si>
  <si>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</si>
  <si>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</si>
  <si>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</si>
  <si>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</si>
  <si>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</si>
  <si>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</si>
  <si>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</si>
  <si>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</si>
  <si>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</si>
  <si>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</si>
  <si>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</si>
  <si>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</si>
  <si>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</si>
  <si>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</si>
  <si>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</si>
  <si>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</si>
  <si>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</si>
  <si>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</si>
  <si>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</si>
  <si>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</si>
  <si>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</si>
  <si>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</si>
  <si>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</si>
  <si>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</si>
  <si>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</si>
  <si>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</si>
  <si>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</si>
  <si>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</si>
  <si>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</si>
  <si>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</si>
  <si>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</si>
  <si>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</si>
  <si>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</si>
  <si>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</si>
  <si>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</si>
  <si>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</si>
  <si>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</si>
  <si>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</si>
  <si>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</si>
  <si>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</si>
  <si>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</si>
  <si>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</si>
  <si>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</si>
  <si>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</si>
  <si>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</si>
  <si>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</si>
  <si>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</si>
  <si>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</si>
  <si>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</si>
  <si>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</si>
  <si>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</si>
  <si>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</si>
  <si>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</si>
  <si>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</si>
  <si>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</si>
  <si>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</si>
  <si>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</si>
  <si>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</si>
  <si>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</si>
  <si>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</si>
  <si>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</si>
  <si>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</si>
  <si>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</si>
  <si>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</si>
  <si>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</si>
  <si>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</si>
  <si>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</si>
  <si>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</si>
  <si>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</si>
  <si>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</si>
  <si>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</si>
  <si>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</si>
  <si>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</si>
  <si>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</si>
  <si>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</si>
  <si>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</si>
  <si>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</si>
  <si>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</si>
  <si>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</si>
  <si>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</si>
  <si>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</si>
  <si>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</si>
  <si>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</si>
  <si>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</si>
  <si>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</si>
  <si>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</si>
  <si>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</si>
  <si>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</si>
  <si>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</si>
  <si>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</si>
  <si>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</si>
  <si>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</si>
  <si>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</si>
  <si>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</si>
  <si>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</si>
  <si>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</si>
  <si>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</si>
  <si>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</si>
  <si>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</si>
  <si>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</si>
  <si>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</si>
  <si>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</si>
  <si>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</si>
  <si>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</si>
  <si>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</si>
  <si>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</si>
  <si>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</si>
  <si>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</si>
  <si>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</si>
  <si>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</si>
  <si>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</si>
  <si>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</si>
  <si>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</si>
  <si>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</si>
  <si>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</si>
  <si>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</si>
  <si>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</si>
  <si>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</si>
  <si>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</si>
  <si>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</si>
  <si>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</si>
  <si>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</si>
  <si>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</si>
  <si>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</si>
  <si>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</si>
  <si>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</si>
  <si>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</si>
  <si>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</si>
  <si>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</si>
  <si>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</si>
  <si>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</si>
  <si>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</si>
  <si>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</si>
  <si>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</si>
  <si>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</si>
  <si>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</si>
  <si>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</si>
  <si>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</si>
  <si>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</si>
  <si>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</si>
  <si>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</si>
  <si>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</si>
  <si>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</si>
  <si>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</si>
  <si>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</si>
  <si>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</si>
  <si>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</si>
  <si>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</si>
  <si>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</si>
  <si>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</si>
  <si>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</si>
  <si>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</si>
  <si>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</si>
  <si>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</si>
  <si>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</si>
  <si>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</si>
  <si>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</si>
  <si>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</si>
  <si>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</si>
  <si>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</si>
  <si>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</si>
  <si>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</si>
  <si>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</si>
  <si>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</si>
  <si>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</si>
  <si>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</si>
  <si>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</si>
  <si>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</si>
  <si>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</si>
  <si>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</si>
  <si>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</si>
  <si>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</si>
  <si>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</si>
  <si>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</si>
  <si>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</si>
  <si>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</si>
  <si>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</si>
  <si>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</si>
  <si>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</si>
  <si>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</si>
  <si>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</si>
  <si>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</si>
  <si>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</si>
  <si>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</si>
  <si>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</si>
  <si>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</si>
  <si>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</si>
  <si>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</si>
  <si>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</si>
  <si>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</si>
  <si>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</si>
  <si>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</si>
  <si>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</si>
  <si>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</si>
  <si>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</si>
  <si>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</si>
  <si>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</si>
  <si>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</si>
  <si>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</si>
  <si>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</si>
  <si>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</si>
  <si>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</si>
  <si>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</si>
  <si>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</si>
  <si>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</si>
  <si>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</si>
  <si>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</si>
  <si>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</si>
  <si>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</si>
  <si>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</si>
  <si>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</si>
  <si>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</si>
  <si>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</si>
  <si>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</si>
  <si>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</si>
  <si>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</si>
  <si>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</si>
  <si>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</si>
  <si>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</si>
  <si>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</si>
  <si>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</si>
  <si>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</si>
  <si>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</si>
  <si>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</si>
  <si>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</si>
  <si>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</si>
  <si>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</si>
  <si>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</si>
  <si>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</si>
  <si>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</si>
  <si>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</si>
  <si>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</si>
  <si>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</si>
  <si>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</si>
  <si>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</si>
  <si>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</si>
  <si>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</si>
  <si>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</si>
  <si>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</si>
  <si>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</si>
  <si>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</si>
  <si>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</si>
  <si>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</si>
  <si>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</si>
  <si>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</si>
  <si>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</si>
  <si>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</si>
  <si>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</si>
  <si>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</si>
  <si>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</si>
  <si>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</si>
  <si>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</si>
  <si>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</si>
  <si>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</si>
  <si>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</si>
  <si>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</si>
  <si>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</si>
  <si>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</si>
  <si>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</si>
  <si>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</si>
  <si>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</si>
  <si>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</si>
  <si>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</si>
  <si>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</si>
  <si>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</si>
  <si>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</si>
  <si>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</si>
  <si>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</si>
  <si>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</si>
  <si>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</si>
  <si>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</si>
  <si>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</si>
  <si>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</si>
  <si>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</si>
  <si>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</si>
  <si>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</si>
  <si>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</si>
  <si>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</si>
  <si>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</si>
  <si>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</si>
  <si>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男性の育児休業取得促進事業</t>
  </si>
  <si>
    <t>雇用環境・均等局</t>
  </si>
  <si>
    <t>職業生活両立課長
佐藤　俊</t>
  </si>
  <si>
    <t>平成20年度</t>
  </si>
  <si>
    <t>終了予定なし</t>
  </si>
  <si>
    <t>職業生活両立課</t>
  </si>
  <si>
    <t>雇用保険法第62条第1項第5号
育児・介護休業法</t>
  </si>
  <si>
    <t>勤労者世帯の過半数が共働き世帯になっているなかで、男性も子育てができ、親子で過ごす時間を持つことのできる環境づくりは、配偶者でもある女性の継続就業や出産意欲への影響という点でも重要である。こうした状況を踏まえ、本事業は、男性の仕事と育児の両立に関する全国的な周知活動等、父親も子育てができる働き方を促進するための取組を実施する。</t>
  </si>
  <si>
    <t>男性労働者の仕事と育児の両立、育児休業取得促進のための効果的な周知方法について、有識者等で構成する「イクメンプロジェクト推進委員会」において検討を行う。また、企業向け研修資料の作成や企業の人事担当者向けセミナーの開催や、公式サイトの運営、ハンドブックの作成等により、制度や企業の雇用管理の好事例等の普及・周知を行う。（実施主体・民間団体等）</t>
  </si>
  <si>
    <t>-</t>
  </si>
  <si>
    <t>仕事と家庭両立支援事業等委託費</t>
  </si>
  <si>
    <t>職員旅費</t>
  </si>
  <si>
    <t>男性の育児休業取得率
令和2年度まで13%
令和7年度まで30%</t>
  </si>
  <si>
    <t>男性の育児休業取得率
＜計算式＞
調査対象事業所において調査時点までに育児休業を開始した者（開始の予定の申出をしている者を含む。）の数／調査対象事業所において一定の期間（１年間）に配偶者が出産した者の数</t>
  </si>
  <si>
    <t>雇用均等基本調査</t>
  </si>
  <si>
    <t>イクメンプロジェクト公式サイトへのアクセス件数</t>
  </si>
  <si>
    <t>件</t>
  </si>
  <si>
    <t>執行額（Ｘ）／アクセス件数（Ｙ）　　　　　　　　　　　　　</t>
    <phoneticPr fontId="5"/>
  </si>
  <si>
    <t>円</t>
  </si>
  <si>
    <t>　　X/Y</t>
    <phoneticPr fontId="5"/>
  </si>
  <si>
    <t>53,133
/467,955</t>
  </si>
  <si>
    <t>63,250
/549,846</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</si>
  <si>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</si>
  <si>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</si>
  <si>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</si>
  <si>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t>
  </si>
  <si>
    <t>次世代認定マーク（くるみん）取得企業数</t>
  </si>
  <si>
    <t>社</t>
  </si>
  <si>
    <t>811</t>
  </si>
  <si>
    <t>724</t>
  </si>
  <si>
    <t>637</t>
  </si>
  <si>
    <t>623</t>
  </si>
  <si>
    <t>627</t>
  </si>
  <si>
    <t>636</t>
  </si>
  <si>
    <t>626</t>
  </si>
  <si>
    <t>618</t>
  </si>
  <si>
    <t>474</t>
  </si>
  <si>
    <t>○</t>
  </si>
  <si>
    <t>表彰や参加型の公式サイトなどを通じて、企業及び個人に対し育児と仕事の両立に関する情報・好事例等を提供し、男性の育児と仕事の両立の促進を図るとともに、男性の育児休業取得に関する社会的な気運の醸成を図る。
男性の育児休業取得を促進することにより、育児休業取得率の施策目標達成に寄与する。また、仕事と家庭を両立しやすい職場環境が整備されることで、次世代育成支援対策推進法に基づく一般事業主行動計画の実施が促されることから、認定企業数の増加にも寄与する。</t>
  </si>
  <si>
    <t>-</t>
    <phoneticPr fontId="5"/>
  </si>
  <si>
    <t>‐</t>
  </si>
  <si>
    <t>-</t>
    <phoneticPr fontId="5"/>
  </si>
  <si>
    <t>69,585
/854,152</t>
    <phoneticPr fontId="5"/>
  </si>
  <si>
    <t>男性労働者が仕事と育児を両立でき、育児休業を取得しやすい職場環境の整備及び社会の気運醸成にあたっては、全国的な取組が効果的であるため、国として実施する必要がある。</t>
  </si>
  <si>
    <t>男性労働者の育児休業取得促進を目的とした職場環境の整備及び社会の気運醸成のための唯一の事業である。</t>
  </si>
  <si>
    <t>有</t>
  </si>
  <si>
    <t>無</t>
  </si>
  <si>
    <t>男性労働者の育児休業取得促進は女性労働者の継続就業への影響という点でも重要で、また育児休業取得を契機に職場内での業務改善が進み、事業主にとってもコスト削減が期待されることから、負担関係は妥当である。</t>
    <phoneticPr fontId="5"/>
  </si>
  <si>
    <t>「イクメン」の言葉が一定程度普及したため、企業の雇用管理の好事例等の普及に重点を移し、真に必要な広報・セミナー等に限定している。</t>
    <phoneticPr fontId="5"/>
  </si>
  <si>
    <t>受託者と調整しながら効率的な事業執行を図っている。</t>
    <phoneticPr fontId="5"/>
  </si>
  <si>
    <t>これまでの事業実績及び効果を踏まえ、必要最低限の手法に限定して事業を実施することで、低コスト化を図っている。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2" eb="43">
      <t>テイ</t>
    </rPh>
    <rPh sb="46" eb="47">
      <t>カ</t>
    </rPh>
    <rPh sb="48" eb="49">
      <t>ハカ</t>
    </rPh>
    <phoneticPr fontId="5"/>
  </si>
  <si>
    <t>公式サイトのアクセス件数が当初見込みを上回った。更なるアクセス数の増加を図るため、内容の更新・追加などを検討、実施する。</t>
    <rPh sb="0" eb="2">
      <t>コウシキ</t>
    </rPh>
    <rPh sb="10" eb="12">
      <t>ケンスウ</t>
    </rPh>
    <rPh sb="13" eb="15">
      <t>トウショ</t>
    </rPh>
    <rPh sb="15" eb="17">
      <t>ミコ</t>
    </rPh>
    <rPh sb="19" eb="21">
      <t>ウワマワ</t>
    </rPh>
    <rPh sb="24" eb="25">
      <t>サラ</t>
    </rPh>
    <rPh sb="31" eb="32">
      <t>スウ</t>
    </rPh>
    <rPh sb="33" eb="35">
      <t>ゾウカ</t>
    </rPh>
    <rPh sb="36" eb="37">
      <t>ハカ</t>
    </rPh>
    <rPh sb="41" eb="43">
      <t>ナイヨウ</t>
    </rPh>
    <rPh sb="44" eb="46">
      <t>コウシン</t>
    </rPh>
    <rPh sb="47" eb="49">
      <t>ツイカ</t>
    </rPh>
    <rPh sb="52" eb="54">
      <t>ケントウ</t>
    </rPh>
    <rPh sb="55" eb="57">
      <t>ジッシ</t>
    </rPh>
    <phoneticPr fontId="5"/>
  </si>
  <si>
    <t>企業事例集やハンドブックに対する評価は高く、送付の依頼が多く寄せられるなど、十分に活用されている。</t>
    <rPh sb="0" eb="2">
      <t>キギョウ</t>
    </rPh>
    <rPh sb="2" eb="4">
      <t>ジレイ</t>
    </rPh>
    <rPh sb="4" eb="5">
      <t>シュウ</t>
    </rPh>
    <rPh sb="13" eb="14">
      <t>タイ</t>
    </rPh>
    <rPh sb="16" eb="18">
      <t>ヒョウカ</t>
    </rPh>
    <rPh sb="19" eb="20">
      <t>タカ</t>
    </rPh>
    <rPh sb="22" eb="24">
      <t>ソウフ</t>
    </rPh>
    <rPh sb="25" eb="27">
      <t>イライ</t>
    </rPh>
    <rPh sb="28" eb="29">
      <t>オオ</t>
    </rPh>
    <rPh sb="30" eb="31">
      <t>ヨ</t>
    </rPh>
    <rPh sb="38" eb="40">
      <t>ジュウブン</t>
    </rPh>
    <rPh sb="41" eb="43">
      <t>カツヨウ</t>
    </rPh>
    <phoneticPr fontId="5"/>
  </si>
  <si>
    <t>企業・人事担当者向けのセミナー等を通じて、制度や企業の雇用管理の好事例の周知を行っており、引き続き広報啓発を行い、男性の育児休業取得率向上を図る。</t>
    <phoneticPr fontId="5"/>
  </si>
  <si>
    <t>A.株式会社博報堂</t>
    <rPh sb="2" eb="4">
      <t>カブシキ</t>
    </rPh>
    <rPh sb="4" eb="6">
      <t>カイシャ</t>
    </rPh>
    <rPh sb="6" eb="9">
      <t>ハクホウドウ</t>
    </rPh>
    <phoneticPr fontId="5"/>
  </si>
  <si>
    <t>B.東京海上日動リスクコンサルティング株式会社</t>
  </si>
  <si>
    <t>事業費</t>
    <rPh sb="0" eb="3">
      <t>ジギョウヒ</t>
    </rPh>
    <phoneticPr fontId="5"/>
  </si>
  <si>
    <t>人件費</t>
    <rPh sb="0" eb="3">
      <t>ジンケンヒ</t>
    </rPh>
    <phoneticPr fontId="5"/>
  </si>
  <si>
    <t>消費税</t>
    <rPh sb="0" eb="3">
      <t>ショウヒゼイ</t>
    </rPh>
    <phoneticPr fontId="5"/>
  </si>
  <si>
    <t>一般管理費</t>
    <rPh sb="0" eb="2">
      <t>イッパン</t>
    </rPh>
    <rPh sb="2" eb="5">
      <t>カンリヒ</t>
    </rPh>
    <phoneticPr fontId="5"/>
  </si>
  <si>
    <t>イベント実施費、広報費、ウェブ管理費、印刷製本費</t>
    <rPh sb="4" eb="6">
      <t>ジッシ</t>
    </rPh>
    <rPh sb="6" eb="7">
      <t>ヒ</t>
    </rPh>
    <rPh sb="8" eb="11">
      <t>コウホウヒ</t>
    </rPh>
    <rPh sb="15" eb="18">
      <t>カンリヒ</t>
    </rPh>
    <rPh sb="19" eb="21">
      <t>インサツ</t>
    </rPh>
    <rPh sb="21" eb="23">
      <t>セイホン</t>
    </rPh>
    <rPh sb="23" eb="24">
      <t>ヒ</t>
    </rPh>
    <phoneticPr fontId="5"/>
  </si>
  <si>
    <t>スタッフ人件費</t>
    <rPh sb="4" eb="7">
      <t>ジンケンヒ</t>
    </rPh>
    <phoneticPr fontId="5"/>
  </si>
  <si>
    <t>スタッフ人件費</t>
    <phoneticPr fontId="5"/>
  </si>
  <si>
    <t>会場費、講師謝金、印刷製本費、映像制作費</t>
    <phoneticPr fontId="5"/>
  </si>
  <si>
    <t>株式会社博報堂</t>
    <phoneticPr fontId="5"/>
  </si>
  <si>
    <t>企業表彰、サイト運営</t>
    <phoneticPr fontId="5"/>
  </si>
  <si>
    <t>東京海上日動リスクコンサルティング株式会社</t>
    <phoneticPr fontId="5"/>
  </si>
  <si>
    <t>セミナー実施、広報物作成</t>
    <phoneticPr fontId="5"/>
  </si>
  <si>
    <t>男性労働者の3割が育児休業の取得を希望しているのに対して、実際の取得率は7.48％（元年度実績）にとどまっており、広く国民のニーズがある。</t>
    <rPh sb="42" eb="43">
      <t>モト</t>
    </rPh>
    <rPh sb="43" eb="45">
      <t>ネンド</t>
    </rPh>
    <phoneticPr fontId="5"/>
  </si>
  <si>
    <t>二年度は、一般競争入札（総合評価落札方式）による調達を実施し、企業表彰及びサイト運営等事業が１者応札、セミナー実施等による周知広報事業は複数者応札であった。三年度は公告日を十分に取る等、事業者の応募に繋がる工夫を図った。</t>
    <rPh sb="0" eb="1">
      <t>ニ</t>
    </rPh>
    <rPh sb="1" eb="3">
      <t>ネンド</t>
    </rPh>
    <rPh sb="47" eb="48">
      <t>シャ</t>
    </rPh>
    <rPh sb="48" eb="50">
      <t>オウサツ</t>
    </rPh>
    <rPh sb="78" eb="79">
      <t>サン</t>
    </rPh>
    <rPh sb="79" eb="81">
      <t>ネンド</t>
    </rPh>
    <rPh sb="82" eb="84">
      <t>コウコク</t>
    </rPh>
    <rPh sb="84" eb="85">
      <t>ビ</t>
    </rPh>
    <rPh sb="86" eb="88">
      <t>ジュウブン</t>
    </rPh>
    <rPh sb="89" eb="90">
      <t>ト</t>
    </rPh>
    <rPh sb="91" eb="92">
      <t>ナド</t>
    </rPh>
    <rPh sb="93" eb="95">
      <t>ジギョウ</t>
    </rPh>
    <rPh sb="95" eb="96">
      <t>シャ</t>
    </rPh>
    <rPh sb="97" eb="99">
      <t>オウボ</t>
    </rPh>
    <rPh sb="100" eb="101">
      <t>ツナ</t>
    </rPh>
    <rPh sb="103" eb="105">
      <t>クフウ</t>
    </rPh>
    <rPh sb="106" eb="107">
      <t>ハカ</t>
    </rPh>
    <phoneticPr fontId="5"/>
  </si>
  <si>
    <t>公式サイトのアクセス件数は増加傾向にあり、単位当たりコストを削減できた。</t>
    <rPh sb="15" eb="17">
      <t>ケイコウ</t>
    </rPh>
    <rPh sb="30" eb="32">
      <t>サクゲン</t>
    </rPh>
    <phoneticPr fontId="5"/>
  </si>
  <si>
    <t>契約差金が、「企業表彰及びサイト運営等事業」において19,796千円、「セミナー実施等による周知広報事業」において12,665千円発生したことが不用額発生の主要因であり、今後も複数社による応札がなされるよう、仕様を工夫していく。</t>
    <phoneticPr fontId="5"/>
  </si>
  <si>
    <t>イクメンプロジェクト公式サイトのアクセス数においては昨年度に引き続き目標を達成している。男性労働者の育児休業取得率は7.48%（令和元年度実績）と、6.16%（30年度実績）から増加しているものの、令和2年度の目標数値13％には開きがある状況だが、男性労働者の育児休業取得は女性労働者の継続就業につながるなど、幅広い効果が見込まれることから、一層の取組が必要である。</t>
    <rPh sb="10" eb="12">
      <t>コウシキ</t>
    </rPh>
    <rPh sb="20" eb="21">
      <t>スウ</t>
    </rPh>
    <rPh sb="26" eb="29">
      <t>サクネンド</t>
    </rPh>
    <rPh sb="30" eb="31">
      <t>ヒ</t>
    </rPh>
    <rPh sb="32" eb="33">
      <t>ツヅ</t>
    </rPh>
    <rPh sb="34" eb="36">
      <t>モクヒョウ</t>
    </rPh>
    <rPh sb="37" eb="39">
      <t>タッセイ</t>
    </rPh>
    <rPh sb="64" eb="66">
      <t>レイワ</t>
    </rPh>
    <rPh sb="99" eb="101">
      <t>レイワ</t>
    </rPh>
    <rPh sb="102" eb="104">
      <t>ネンド</t>
    </rPh>
    <rPh sb="105" eb="107">
      <t>モクヒョウ</t>
    </rPh>
    <rPh sb="107" eb="109">
      <t>スウチ</t>
    </rPh>
    <rPh sb="114" eb="115">
      <t>ヒラ</t>
    </rPh>
    <rPh sb="119" eb="121">
      <t>ジョウキョウ</t>
    </rPh>
    <phoneticPr fontId="5"/>
  </si>
  <si>
    <t>厚労</t>
    <rPh sb="0" eb="2">
      <t>コウロウ</t>
    </rPh>
    <phoneticPr fontId="5"/>
  </si>
  <si>
    <t>「ニッポン一億総活躍プラン」(平成28年6月2日閣議決定)
「働き方改革実行計画」（平成29年３月28日働き方改革実現会議決定）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phoneticPr fontId="5"/>
  </si>
  <si>
    <t>-</t>
    <phoneticPr fontId="5"/>
  </si>
  <si>
    <t>点検対象外</t>
    <rPh sb="0" eb="5">
      <t>テンケンタイショウガイ</t>
    </rPh>
    <phoneticPr fontId="5"/>
  </si>
  <si>
    <t>-</t>
    <phoneticPr fontId="5"/>
  </si>
  <si>
    <t>124,431/470,000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</si>
</sst>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136071</xdr:colOff>
      <xdr:row>749</xdr:row>
      <xdr:rowOff>410</xdr:rowOff>
    </xdr:from>
    <xdr:to>
      <xdr:col>35</xdr:col>
      <xdr:colOff>136071</xdr:colOff>
      <xdr:row>750</xdr:row>
      <xdr:rowOff>335176</xdr:rowOff>
    </xdr:to>
    <xdr:sp macro="" textlink="">
      <xdr:nvSpPr>
        <xdr:cNvPr id="4" name="正方形/長方形 3"/>
        <xdr:cNvSpPr/>
      </xdr:nvSpPr>
      <xdr:spPr>
        <a:xfrm>
          <a:off x="2115292" y="46252326"/>
          <a:ext cx="4948052" cy="6811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70</a:t>
          </a:r>
          <a:r>
            <a:rPr kumimoji="1" lang="ja-JP" altLang="en-US" sz="1100"/>
            <a:t>百万円</a:t>
          </a:r>
          <a:endParaRPr kumimoji="1" lang="en-US" altLang="ja-JP" sz="1100"/>
        </a:p>
      </xdr:txBody>
    </xdr:sp>
    <xdr:clientData/>
  </xdr:twoCellAnchor>
  <xdr:twoCellAnchor>
    <xdr:from>
      <xdr:col>5</xdr:col>
      <xdr:colOff>193944</xdr:colOff>
      <xdr:row>758</xdr:row>
      <xdr:rowOff>198139</xdr:rowOff>
    </xdr:from>
    <xdr:to>
      <xdr:col>23</xdr:col>
      <xdr:colOff>71708</xdr:colOff>
      <xdr:row>760</xdr:row>
      <xdr:rowOff>133666</xdr:rowOff>
    </xdr:to>
    <xdr:sp macro="" textlink="">
      <xdr:nvSpPr>
        <xdr:cNvPr id="9" name="正方形/長方形 8"/>
        <xdr:cNvSpPr/>
      </xdr:nvSpPr>
      <xdr:spPr>
        <a:xfrm>
          <a:off x="1183554" y="49567327"/>
          <a:ext cx="3440362" cy="6282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38</xdr:col>
      <xdr:colOff>61850</xdr:colOff>
      <xdr:row>31</xdr:row>
      <xdr:rowOff>111331</xdr:rowOff>
    </xdr:from>
    <xdr:to>
      <xdr:col>41</xdr:col>
      <xdr:colOff>136072</xdr:colOff>
      <xdr:row>31</xdr:row>
      <xdr:rowOff>519544</xdr:rowOff>
    </xdr:to>
    <xdr:sp macro="" textlink="">
      <xdr:nvSpPr>
        <xdr:cNvPr id="2" name="正方形/長方形 1"/>
        <xdr:cNvSpPr/>
      </xdr:nvSpPr>
      <xdr:spPr>
        <a:xfrm>
          <a:off x="7582889" y="11924805"/>
          <a:ext cx="667988" cy="4082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74221</xdr:colOff>
      <xdr:row>133</xdr:row>
      <xdr:rowOff>61852</xdr:rowOff>
    </xdr:from>
    <xdr:to>
      <xdr:col>41</xdr:col>
      <xdr:colOff>148443</xdr:colOff>
      <xdr:row>133</xdr:row>
      <xdr:rowOff>346364</xdr:rowOff>
    </xdr:to>
    <xdr:sp macro="" textlink="">
      <xdr:nvSpPr>
        <xdr:cNvPr id="24" name="正方形/長方形 23"/>
        <xdr:cNvSpPr/>
      </xdr:nvSpPr>
      <xdr:spPr>
        <a:xfrm>
          <a:off x="7595260" y="17169742"/>
          <a:ext cx="667988" cy="28451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32</xdr:col>
      <xdr:colOff>185552</xdr:colOff>
      <xdr:row>714</xdr:row>
      <xdr:rowOff>37111</xdr:rowOff>
    </xdr:from>
    <xdr:to>
      <xdr:col>36</xdr:col>
      <xdr:colOff>160811</xdr:colOff>
      <xdr:row>714</xdr:row>
      <xdr:rowOff>321622</xdr:rowOff>
    </xdr:to>
    <xdr:sp macro="" textlink="">
      <xdr:nvSpPr>
        <xdr:cNvPr id="25" name="正方形/長方形 24"/>
        <xdr:cNvSpPr/>
      </xdr:nvSpPr>
      <xdr:spPr>
        <a:xfrm>
          <a:off x="6519058" y="32780845"/>
          <a:ext cx="766948" cy="2845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13</xdr:col>
      <xdr:colOff>136071</xdr:colOff>
      <xdr:row>751</xdr:row>
      <xdr:rowOff>61846</xdr:rowOff>
    </xdr:from>
    <xdr:to>
      <xdr:col>13</xdr:col>
      <xdr:colOff>136073</xdr:colOff>
      <xdr:row>752</xdr:row>
      <xdr:rowOff>272143</xdr:rowOff>
    </xdr:to>
    <xdr:cxnSp macro="">
      <xdr:nvCxnSpPr>
        <xdr:cNvPr id="5" name="直線矢印コネクタ 4"/>
        <xdr:cNvCxnSpPr/>
      </xdr:nvCxnSpPr>
      <xdr:spPr>
        <a:xfrm flipH="1">
          <a:off x="2709058" y="46177690"/>
          <a:ext cx="2" cy="5566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12368</xdr:colOff>
      <xdr:row>753</xdr:row>
      <xdr:rowOff>9210</xdr:rowOff>
    </xdr:from>
    <xdr:to>
      <xdr:col>16</xdr:col>
      <xdr:colOff>148440</xdr:colOff>
      <xdr:row>755</xdr:row>
      <xdr:rowOff>61851</xdr:rowOff>
    </xdr:to>
    <xdr:sp macro="" textlink="">
      <xdr:nvSpPr>
        <xdr:cNvPr id="6" name="正方形/長方形 5"/>
        <xdr:cNvSpPr/>
      </xdr:nvSpPr>
      <xdr:spPr>
        <a:xfrm>
          <a:off x="1397823" y="46817781"/>
          <a:ext cx="1917370" cy="74536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博報堂</a:t>
          </a:r>
          <a:endParaRPr lang="ja-JP" altLang="ja-JP">
            <a:effectLst/>
          </a:endParaRPr>
        </a:p>
        <a:p>
          <a:pPr algn="ct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32972</xdr:colOff>
      <xdr:row>751</xdr:row>
      <xdr:rowOff>61850</xdr:rowOff>
    </xdr:from>
    <xdr:to>
      <xdr:col>40</xdr:col>
      <xdr:colOff>173181</xdr:colOff>
      <xdr:row>752</xdr:row>
      <xdr:rowOff>222663</xdr:rowOff>
    </xdr:to>
    <xdr:sp macro="" textlink="">
      <xdr:nvSpPr>
        <xdr:cNvPr id="8" name="正方形/長方形 7"/>
        <xdr:cNvSpPr/>
      </xdr:nvSpPr>
      <xdr:spPr>
        <a:xfrm>
          <a:off x="6564401" y="45757110"/>
          <a:ext cx="1525663" cy="5071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30</xdr:col>
      <xdr:colOff>0</xdr:colOff>
      <xdr:row>753</xdr:row>
      <xdr:rowOff>6066</xdr:rowOff>
    </xdr:from>
    <xdr:to>
      <xdr:col>39</xdr:col>
      <xdr:colOff>123701</xdr:colOff>
      <xdr:row>755</xdr:row>
      <xdr:rowOff>42640</xdr:rowOff>
    </xdr:to>
    <xdr:sp macro="" textlink="">
      <xdr:nvSpPr>
        <xdr:cNvPr id="11" name="正方形/長方形 10"/>
        <xdr:cNvSpPr/>
      </xdr:nvSpPr>
      <xdr:spPr>
        <a:xfrm>
          <a:off x="5937662" y="46814637"/>
          <a:ext cx="1905000" cy="72930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Ｂ．東京海上日動リスクコンサルティング株式会社</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185552</xdr:colOff>
      <xdr:row>752</xdr:row>
      <xdr:rowOff>296882</xdr:rowOff>
    </xdr:from>
    <xdr:to>
      <xdr:col>49</xdr:col>
      <xdr:colOff>333993</xdr:colOff>
      <xdr:row>755</xdr:row>
      <xdr:rowOff>74221</xdr:rowOff>
    </xdr:to>
    <xdr:sp macro="" textlink="">
      <xdr:nvSpPr>
        <xdr:cNvPr id="17" name="大かっこ 16"/>
        <xdr:cNvSpPr/>
      </xdr:nvSpPr>
      <xdr:spPr>
        <a:xfrm>
          <a:off x="7904513" y="46759090"/>
          <a:ext cx="2127662" cy="816430"/>
        </a:xfrm>
        <a:prstGeom prst="bracketPair">
          <a:avLst>
            <a:gd name="adj" fmla="val 8465"/>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 </a:t>
          </a:r>
          <a:r>
            <a:rPr kumimoji="1" lang="ja-JP" altLang="en-US" sz="1100"/>
            <a:t>男性の育児休業取得促進事業（セミナー実施等による周知広報事業）を実施</a:t>
          </a:r>
          <a:endParaRPr kumimoji="1" lang="en-US" altLang="ja-JP" sz="1100"/>
        </a:p>
      </xdr:txBody>
    </xdr:sp>
    <xdr:clientData/>
  </xdr:twoCellAnchor>
  <xdr:twoCellAnchor>
    <xdr:from>
      <xdr:col>17</xdr:col>
      <xdr:colOff>24741</xdr:colOff>
      <xdr:row>752</xdr:row>
      <xdr:rowOff>309253</xdr:rowOff>
    </xdr:from>
    <xdr:to>
      <xdr:col>27</xdr:col>
      <xdr:colOff>148442</xdr:colOff>
      <xdr:row>755</xdr:row>
      <xdr:rowOff>86592</xdr:rowOff>
    </xdr:to>
    <xdr:sp macro="" textlink="">
      <xdr:nvSpPr>
        <xdr:cNvPr id="28" name="大かっこ 27"/>
        <xdr:cNvSpPr/>
      </xdr:nvSpPr>
      <xdr:spPr>
        <a:xfrm>
          <a:off x="3389416" y="46771461"/>
          <a:ext cx="2102922" cy="816430"/>
        </a:xfrm>
        <a:prstGeom prst="bracketPair">
          <a:avLst>
            <a:gd name="adj" fmla="val 988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baseline="0">
              <a:solidFill>
                <a:schemeClr val="tx1"/>
              </a:solidFill>
              <a:effectLst/>
              <a:latin typeface="+mn-lt"/>
              <a:ea typeface="+mn-ea"/>
              <a:cs typeface="+mn-cs"/>
            </a:rPr>
            <a:t>男性の育児休業取得促進事業（企業表彰及びサイト運営等事業）を実施</a:t>
          </a:r>
          <a:endParaRPr lang="ja-JP" altLang="ja-JP">
            <a:effectLst/>
          </a:endParaRPr>
        </a:p>
      </xdr:txBody>
    </xdr:sp>
    <xdr:clientData/>
  </xdr:twoCellAnchor>
  <xdr:twoCellAnchor>
    <xdr:from>
      <xdr:col>32</xdr:col>
      <xdr:colOff>136072</xdr:colOff>
      <xdr:row>751</xdr:row>
      <xdr:rowOff>49480</xdr:rowOff>
    </xdr:from>
    <xdr:to>
      <xdr:col>32</xdr:col>
      <xdr:colOff>136074</xdr:colOff>
      <xdr:row>752</xdr:row>
      <xdr:rowOff>259773</xdr:rowOff>
    </xdr:to>
    <xdr:cxnSp macro="">
      <xdr:nvCxnSpPr>
        <xdr:cNvPr id="35" name="直線矢印コネクタ 34"/>
        <xdr:cNvCxnSpPr/>
      </xdr:nvCxnSpPr>
      <xdr:spPr>
        <a:xfrm flipH="1">
          <a:off x="6469578" y="46165324"/>
          <a:ext cx="2" cy="556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185552</xdr:colOff>
      <xdr:row>751</xdr:row>
      <xdr:rowOff>49481</xdr:rowOff>
    </xdr:from>
    <xdr:to>
      <xdr:col>22</xdr:col>
      <xdr:colOff>37110</xdr:colOff>
      <xdr:row>752</xdr:row>
      <xdr:rowOff>296884</xdr:rowOff>
    </xdr:to>
    <xdr:sp macro="" textlink="">
      <xdr:nvSpPr>
        <xdr:cNvPr id="37" name="正方形/長方形 36"/>
        <xdr:cNvSpPr/>
      </xdr:nvSpPr>
      <xdr:spPr>
        <a:xfrm>
          <a:off x="2758539" y="45744741"/>
          <a:ext cx="1632857" cy="59376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36</xdr:col>
      <xdr:colOff>61850</xdr:colOff>
      <xdr:row>749</xdr:row>
      <xdr:rowOff>123703</xdr:rowOff>
    </xdr:from>
    <xdr:to>
      <xdr:col>47</xdr:col>
      <xdr:colOff>74220</xdr:colOff>
      <xdr:row>750</xdr:row>
      <xdr:rowOff>148444</xdr:rowOff>
    </xdr:to>
    <xdr:sp macro="" textlink="">
      <xdr:nvSpPr>
        <xdr:cNvPr id="40" name="大かっこ 39"/>
        <xdr:cNvSpPr/>
      </xdr:nvSpPr>
      <xdr:spPr>
        <a:xfrm>
          <a:off x="7187045" y="44581950"/>
          <a:ext cx="2189513" cy="371104"/>
        </a:xfrm>
        <a:prstGeom prst="bracketPair">
          <a:avLst>
            <a:gd name="adj" fmla="val 18465"/>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事業管理、受託者への指導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45" zoomScale="77" zoomScaleNormal="75" zoomScaleSheetLayoutView="77" zoomScalePageLayoutView="85" workbookViewId="0">
      <selection activeCell="AA753" sqref="AA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784</v>
      </c>
      <c r="AK2" s="945"/>
      <c r="AL2" s="945"/>
      <c r="AM2" s="945"/>
      <c r="AN2" s="98" t="s">
        <v>406</v>
      </c>
      <c r="AO2" s="945">
        <v>20</v>
      </c>
      <c r="AP2" s="945"/>
      <c r="AQ2" s="945"/>
      <c r="AR2" s="99" t="s">
        <v>709</v>
      </c>
      <c r="AS2" s="951">
        <v>542</v>
      </c>
      <c r="AT2" s="951"/>
      <c r="AU2" s="951"/>
      <c r="AV2" s="98" t="str">
        <f>IF(AW2="","","-")</f>
        <v/>
      </c>
      <c r="AW2" s="911"/>
      <c r="AX2" s="911"/>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714</v>
      </c>
      <c r="H5" s="840"/>
      <c r="I5" s="840"/>
      <c r="J5" s="840"/>
      <c r="K5" s="840"/>
      <c r="L5" s="840"/>
      <c r="M5" s="841" t="s">
        <v>66</v>
      </c>
      <c r="N5" s="842"/>
      <c r="O5" s="842"/>
      <c r="P5" s="842"/>
      <c r="Q5" s="842"/>
      <c r="R5" s="843"/>
      <c r="S5" s="844" t="s">
        <v>715</v>
      </c>
      <c r="T5" s="840"/>
      <c r="U5" s="840"/>
      <c r="V5" s="840"/>
      <c r="W5" s="840"/>
      <c r="X5" s="845"/>
      <c r="Y5" s="699" t="s">
        <v>3</v>
      </c>
      <c r="Z5" s="542"/>
      <c r="AA5" s="542"/>
      <c r="AB5" s="542"/>
      <c r="AC5" s="542"/>
      <c r="AD5" s="543"/>
      <c r="AE5" s="700" t="s">
        <v>716</v>
      </c>
      <c r="AF5" s="700"/>
      <c r="AG5" s="700"/>
      <c r="AH5" s="700"/>
      <c r="AI5" s="700"/>
      <c r="AJ5" s="700"/>
      <c r="AK5" s="700"/>
      <c r="AL5" s="700"/>
      <c r="AM5" s="700"/>
      <c r="AN5" s="700"/>
      <c r="AO5" s="700"/>
      <c r="AP5" s="701"/>
      <c r="AQ5" s="702" t="s">
        <v>713</v>
      </c>
      <c r="AR5" s="703"/>
      <c r="AS5" s="703"/>
      <c r="AT5" s="703"/>
      <c r="AU5" s="703"/>
      <c r="AV5" s="703"/>
      <c r="AW5" s="703"/>
      <c r="AX5" s="704"/>
    </row>
    <row r="6" spans="1:50" ht="39" customHeight="1" x14ac:dyDescent="0.15">
      <c r="A6" s="707" t="s">
        <v>4</v>
      </c>
      <c r="B6" s="708"/>
      <c r="C6" s="708"/>
      <c r="D6" s="708"/>
      <c r="E6" s="708"/>
      <c r="F6" s="708"/>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75.9"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3" t="s">
        <v>389</v>
      </c>
      <c r="Z7" s="439"/>
      <c r="AA7" s="439"/>
      <c r="AB7" s="439"/>
      <c r="AC7" s="439"/>
      <c r="AD7" s="924"/>
      <c r="AE7" s="912" t="s">
        <v>785</v>
      </c>
      <c r="AF7" s="913"/>
      <c r="AG7" s="913"/>
      <c r="AH7" s="913"/>
      <c r="AI7" s="913"/>
      <c r="AJ7" s="913"/>
      <c r="AK7" s="913"/>
      <c r="AL7" s="913"/>
      <c r="AM7" s="913"/>
      <c r="AN7" s="913"/>
      <c r="AO7" s="913"/>
      <c r="AP7" s="913"/>
      <c r="AQ7" s="913"/>
      <c r="AR7" s="913"/>
      <c r="AS7" s="913"/>
      <c r="AT7" s="913"/>
      <c r="AU7" s="913"/>
      <c r="AV7" s="913"/>
      <c r="AW7" s="913"/>
      <c r="AX7" s="914"/>
    </row>
    <row r="8" spans="1:50" ht="34.5" customHeight="1" x14ac:dyDescent="0.15">
      <c r="A8" s="494" t="s">
        <v>256</v>
      </c>
      <c r="B8" s="495"/>
      <c r="C8" s="495"/>
      <c r="D8" s="495"/>
      <c r="E8" s="495"/>
      <c r="F8" s="496"/>
      <c r="G8" s="946" t="str">
        <f>入力規則等!A27</f>
        <v>子ども・若者育成支援、少子化社会対策、男女共同参画</v>
      </c>
      <c r="H8" s="721"/>
      <c r="I8" s="721"/>
      <c r="J8" s="721"/>
      <c r="K8" s="721"/>
      <c r="L8" s="721"/>
      <c r="M8" s="721"/>
      <c r="N8" s="721"/>
      <c r="O8" s="721"/>
      <c r="P8" s="721"/>
      <c r="Q8" s="721"/>
      <c r="R8" s="721"/>
      <c r="S8" s="721"/>
      <c r="T8" s="721"/>
      <c r="U8" s="721"/>
      <c r="V8" s="721"/>
      <c r="W8" s="721"/>
      <c r="X8" s="947"/>
      <c r="Y8" s="846" t="s">
        <v>257</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7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4.5"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68</v>
      </c>
      <c r="Q13" s="659"/>
      <c r="R13" s="659"/>
      <c r="S13" s="659"/>
      <c r="T13" s="659"/>
      <c r="U13" s="659"/>
      <c r="V13" s="660"/>
      <c r="W13" s="658">
        <v>89</v>
      </c>
      <c r="X13" s="659"/>
      <c r="Y13" s="659"/>
      <c r="Z13" s="659"/>
      <c r="AA13" s="659"/>
      <c r="AB13" s="659"/>
      <c r="AC13" s="660"/>
      <c r="AD13" s="658">
        <v>103</v>
      </c>
      <c r="AE13" s="659"/>
      <c r="AF13" s="659"/>
      <c r="AG13" s="659"/>
      <c r="AH13" s="659"/>
      <c r="AI13" s="659"/>
      <c r="AJ13" s="660"/>
      <c r="AK13" s="658">
        <v>124</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720</v>
      </c>
      <c r="Q14" s="659"/>
      <c r="R14" s="659"/>
      <c r="S14" s="659"/>
      <c r="T14" s="659"/>
      <c r="U14" s="659"/>
      <c r="V14" s="660"/>
      <c r="W14" s="658" t="s">
        <v>720</v>
      </c>
      <c r="X14" s="659"/>
      <c r="Y14" s="659"/>
      <c r="Z14" s="659"/>
      <c r="AA14" s="659"/>
      <c r="AB14" s="659"/>
      <c r="AC14" s="660"/>
      <c r="AD14" s="658" t="s">
        <v>720</v>
      </c>
      <c r="AE14" s="659"/>
      <c r="AF14" s="659"/>
      <c r="AG14" s="659"/>
      <c r="AH14" s="659"/>
      <c r="AI14" s="659"/>
      <c r="AJ14" s="660"/>
      <c r="AK14" s="658" t="s">
        <v>786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720</v>
      </c>
      <c r="Q15" s="659"/>
      <c r="R15" s="659"/>
      <c r="S15" s="659"/>
      <c r="T15" s="659"/>
      <c r="U15" s="659"/>
      <c r="V15" s="660"/>
      <c r="W15" s="658" t="s">
        <v>720</v>
      </c>
      <c r="X15" s="659"/>
      <c r="Y15" s="659"/>
      <c r="Z15" s="659"/>
      <c r="AA15" s="659"/>
      <c r="AB15" s="659"/>
      <c r="AC15" s="660"/>
      <c r="AD15" s="658" t="s">
        <v>720</v>
      </c>
      <c r="AE15" s="659"/>
      <c r="AF15" s="659"/>
      <c r="AG15" s="659"/>
      <c r="AH15" s="659"/>
      <c r="AI15" s="659"/>
      <c r="AJ15" s="660"/>
      <c r="AK15" s="658" t="s">
        <v>786</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720</v>
      </c>
      <c r="Q16" s="659"/>
      <c r="R16" s="659"/>
      <c r="S16" s="659"/>
      <c r="T16" s="659"/>
      <c r="U16" s="659"/>
      <c r="V16" s="660"/>
      <c r="W16" s="658" t="s">
        <v>720</v>
      </c>
      <c r="X16" s="659"/>
      <c r="Y16" s="659"/>
      <c r="Z16" s="659"/>
      <c r="AA16" s="659"/>
      <c r="AB16" s="659"/>
      <c r="AC16" s="660"/>
      <c r="AD16" s="658" t="s">
        <v>720</v>
      </c>
      <c r="AE16" s="659"/>
      <c r="AF16" s="659"/>
      <c r="AG16" s="659"/>
      <c r="AH16" s="659"/>
      <c r="AI16" s="659"/>
      <c r="AJ16" s="660"/>
      <c r="AK16" s="658" t="s">
        <v>786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720</v>
      </c>
      <c r="Q17" s="659"/>
      <c r="R17" s="659"/>
      <c r="S17" s="659"/>
      <c r="T17" s="659"/>
      <c r="U17" s="659"/>
      <c r="V17" s="660"/>
      <c r="W17" s="658" t="s">
        <v>720</v>
      </c>
      <c r="X17" s="659"/>
      <c r="Y17" s="659"/>
      <c r="Z17" s="659"/>
      <c r="AA17" s="659"/>
      <c r="AB17" s="659"/>
      <c r="AC17" s="660"/>
      <c r="AD17" s="658" t="s">
        <v>720</v>
      </c>
      <c r="AE17" s="659"/>
      <c r="AF17" s="659"/>
      <c r="AG17" s="659"/>
      <c r="AH17" s="659"/>
      <c r="AI17" s="659"/>
      <c r="AJ17" s="660"/>
      <c r="AK17" s="658" t="s">
        <v>786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8">
        <f>SUM(P13:V17)</f>
        <v>68</v>
      </c>
      <c r="Q18" s="879"/>
      <c r="R18" s="879"/>
      <c r="S18" s="879"/>
      <c r="T18" s="879"/>
      <c r="U18" s="879"/>
      <c r="V18" s="880"/>
      <c r="W18" s="878">
        <f>SUM(W13:AC17)</f>
        <v>89</v>
      </c>
      <c r="X18" s="879"/>
      <c r="Y18" s="879"/>
      <c r="Z18" s="879"/>
      <c r="AA18" s="879"/>
      <c r="AB18" s="879"/>
      <c r="AC18" s="880"/>
      <c r="AD18" s="878">
        <f>SUM(AD13:AJ17)</f>
        <v>103</v>
      </c>
      <c r="AE18" s="879"/>
      <c r="AF18" s="879"/>
      <c r="AG18" s="879"/>
      <c r="AH18" s="879"/>
      <c r="AI18" s="879"/>
      <c r="AJ18" s="880"/>
      <c r="AK18" s="878">
        <f>SUM(AK13:AQ17)</f>
        <v>124</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53</v>
      </c>
      <c r="Q19" s="659"/>
      <c r="R19" s="659"/>
      <c r="S19" s="659"/>
      <c r="T19" s="659"/>
      <c r="U19" s="659"/>
      <c r="V19" s="660"/>
      <c r="W19" s="658">
        <v>63</v>
      </c>
      <c r="X19" s="659"/>
      <c r="Y19" s="659"/>
      <c r="Z19" s="659"/>
      <c r="AA19" s="659"/>
      <c r="AB19" s="659"/>
      <c r="AC19" s="660"/>
      <c r="AD19" s="658">
        <v>70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6">
        <f>IF(P18=0, "-", SUM(P19)/P18)</f>
        <v>0.77941176470588236</v>
      </c>
      <c r="Q20" s="316"/>
      <c r="R20" s="316"/>
      <c r="S20" s="316"/>
      <c r="T20" s="316"/>
      <c r="U20" s="316"/>
      <c r="V20" s="316"/>
      <c r="W20" s="316">
        <f t="shared" ref="W20" si="0">IF(W18=0, "-", SUM(W19)/W18)</f>
        <v>0.7078651685393258</v>
      </c>
      <c r="X20" s="316"/>
      <c r="Y20" s="316"/>
      <c r="Z20" s="316"/>
      <c r="AA20" s="316"/>
      <c r="AB20" s="316"/>
      <c r="AC20" s="316"/>
      <c r="AD20" s="316">
        <f t="shared" ref="AD20" si="1">IF(AD18=0, "-", SUM(AD19)/AD18)</f>
        <v>0.67961165048543692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354</v>
      </c>
      <c r="H21" s="315"/>
      <c r="I21" s="315"/>
      <c r="J21" s="315"/>
      <c r="K21" s="315"/>
      <c r="L21" s="315"/>
      <c r="M21" s="315"/>
      <c r="N21" s="315"/>
      <c r="O21" s="315"/>
      <c r="P21" s="316">
        <f>IF(P19=0, "-", SUM(P19)/SUM(P13,P14))</f>
        <v>0.77941176470588236</v>
      </c>
      <c r="Q21" s="316"/>
      <c r="R21" s="316"/>
      <c r="S21" s="316"/>
      <c r="T21" s="316"/>
      <c r="U21" s="316"/>
      <c r="V21" s="316"/>
      <c r="W21" s="316">
        <f t="shared" ref="W21" si="2">IF(W19=0, "-", SUM(W19)/SUM(W13,W14))</f>
        <v>0.7078651685393258</v>
      </c>
      <c r="X21" s="316"/>
      <c r="Y21" s="316"/>
      <c r="Z21" s="316"/>
      <c r="AA21" s="316"/>
      <c r="AB21" s="316"/>
      <c r="AC21" s="316"/>
      <c r="AD21" s="316">
        <f t="shared" ref="AD21" si="3">IF(AD19=0, "-", SUM(AD19)/SUM(AD13,AD14))</f>
        <v>0.67961165048543692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707</v>
      </c>
      <c r="B22" s="974"/>
      <c r="C22" s="974"/>
      <c r="D22" s="974"/>
      <c r="E22" s="974"/>
      <c r="F22" s="975"/>
      <c r="G22" s="969" t="s">
        <v>333</v>
      </c>
      <c r="H22" s="222"/>
      <c r="I22" s="222"/>
      <c r="J22" s="222"/>
      <c r="K22" s="222"/>
      <c r="L22" s="222"/>
      <c r="M22" s="222"/>
      <c r="N22" s="222"/>
      <c r="O22" s="223"/>
      <c r="P22" s="934" t="s">
        <v>705</v>
      </c>
      <c r="Q22" s="222"/>
      <c r="R22" s="222"/>
      <c r="S22" s="222"/>
      <c r="T22" s="222"/>
      <c r="U22" s="222"/>
      <c r="V22" s="223"/>
      <c r="W22" s="934" t="s">
        <v>706</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721</v>
      </c>
      <c r="H23" s="971"/>
      <c r="I23" s="971"/>
      <c r="J23" s="971"/>
      <c r="K23" s="971"/>
      <c r="L23" s="971"/>
      <c r="M23" s="971"/>
      <c r="N23" s="971"/>
      <c r="O23" s="972"/>
      <c r="P23" s="920">
        <v>124</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722</v>
      </c>
      <c r="H24" s="937"/>
      <c r="I24" s="937"/>
      <c r="J24" s="937"/>
      <c r="K24" s="937"/>
      <c r="L24" s="937"/>
      <c r="M24" s="937"/>
      <c r="N24" s="937"/>
      <c r="O24" s="938"/>
      <c r="P24" s="658">
        <v>0</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8">
        <f>AK13</f>
        <v>124</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390</v>
      </c>
      <c r="AF30" s="859"/>
      <c r="AG30" s="859"/>
      <c r="AH30" s="860"/>
      <c r="AI30" s="915" t="s">
        <v>412</v>
      </c>
      <c r="AJ30" s="915"/>
      <c r="AK30" s="915"/>
      <c r="AL30" s="858"/>
      <c r="AM30" s="915" t="s">
        <v>509</v>
      </c>
      <c r="AN30" s="915"/>
      <c r="AO30" s="915"/>
      <c r="AP30" s="858"/>
      <c r="AQ30" s="768" t="s">
        <v>232</v>
      </c>
      <c r="AR30" s="769"/>
      <c r="AS30" s="769"/>
      <c r="AT30" s="770"/>
      <c r="AU30" s="775" t="s">
        <v>134</v>
      </c>
      <c r="AV30" s="775"/>
      <c r="AW30" s="775"/>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v>2</v>
      </c>
      <c r="AR31" s="201"/>
      <c r="AS31" s="136" t="s">
        <v>233</v>
      </c>
      <c r="AT31" s="137"/>
      <c r="AU31" s="200">
        <v>7</v>
      </c>
      <c r="AV31" s="200"/>
      <c r="AW31" s="392" t="s">
        <v>179</v>
      </c>
      <c r="AX31" s="393"/>
    </row>
    <row r="32" spans="1:50" ht="48"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371</v>
      </c>
      <c r="AC32" s="460"/>
      <c r="AD32" s="460"/>
      <c r="AE32" s="218">
        <v>6.2</v>
      </c>
      <c r="AF32" s="219"/>
      <c r="AG32" s="219"/>
      <c r="AH32" s="219"/>
      <c r="AI32" s="218">
        <v>7.5</v>
      </c>
      <c r="AJ32" s="219"/>
      <c r="AK32" s="219"/>
      <c r="AL32" s="219"/>
      <c r="AM32" s="218"/>
      <c r="AN32" s="219"/>
      <c r="AO32" s="219"/>
      <c r="AP32" s="219"/>
      <c r="AQ32" s="336" t="s">
        <v>720</v>
      </c>
      <c r="AR32" s="208"/>
      <c r="AS32" s="208"/>
      <c r="AT32" s="337"/>
      <c r="AU32" s="219" t="s">
        <v>720</v>
      </c>
      <c r="AV32" s="219"/>
      <c r="AW32" s="219"/>
      <c r="AX32" s="221"/>
    </row>
    <row r="33" spans="1:51" ht="48"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t="s">
        <v>720</v>
      </c>
      <c r="AF33" s="219"/>
      <c r="AG33" s="219"/>
      <c r="AH33" s="219"/>
      <c r="AI33" s="218" t="s">
        <v>720</v>
      </c>
      <c r="AJ33" s="219"/>
      <c r="AK33" s="219"/>
      <c r="AL33" s="219"/>
      <c r="AM33" s="218">
        <v>13</v>
      </c>
      <c r="AN33" s="219"/>
      <c r="AO33" s="219"/>
      <c r="AP33" s="219"/>
      <c r="AQ33" s="336">
        <v>13</v>
      </c>
      <c r="AR33" s="208"/>
      <c r="AS33" s="208"/>
      <c r="AT33" s="337"/>
      <c r="AU33" s="219">
        <v>30</v>
      </c>
      <c r="AV33" s="219"/>
      <c r="AW33" s="219"/>
      <c r="AX33" s="221"/>
    </row>
    <row r="34" spans="1:51" ht="48"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788</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467955</v>
      </c>
      <c r="AF101" s="282"/>
      <c r="AG101" s="282"/>
      <c r="AH101" s="282"/>
      <c r="AI101" s="282">
        <v>549846</v>
      </c>
      <c r="AJ101" s="282"/>
      <c r="AK101" s="282"/>
      <c r="AL101" s="282"/>
      <c r="AM101" s="282">
        <v>854152</v>
      </c>
      <c r="AN101" s="282"/>
      <c r="AO101" s="282"/>
      <c r="AP101" s="282"/>
      <c r="AQ101" s="282" t="s">
        <v>752</v>
      </c>
      <c r="AR101" s="282"/>
      <c r="AS101" s="282"/>
      <c r="AT101" s="282"/>
      <c r="AU101" s="218" t="s">
        <v>752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400000</v>
      </c>
      <c r="AF102" s="282"/>
      <c r="AG102" s="282"/>
      <c r="AH102" s="282"/>
      <c r="AI102" s="282">
        <v>450000</v>
      </c>
      <c r="AJ102" s="282"/>
      <c r="AK102" s="282"/>
      <c r="AL102" s="282"/>
      <c r="AM102" s="282">
        <v>460000</v>
      </c>
      <c r="AN102" s="282"/>
      <c r="AO102" s="282"/>
      <c r="AP102" s="282"/>
      <c r="AQ102" s="282">
        <v>470000</v>
      </c>
      <c r="AR102" s="282"/>
      <c r="AS102" s="282"/>
      <c r="AT102" s="282"/>
      <c r="AU102" s="225">
        <v>470000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113.5</v>
      </c>
      <c r="AF116" s="282"/>
      <c r="AG116" s="282"/>
      <c r="AH116" s="282"/>
      <c r="AI116" s="282">
        <v>115</v>
      </c>
      <c r="AJ116" s="282"/>
      <c r="AK116" s="282"/>
      <c r="AL116" s="282"/>
      <c r="AM116" s="282">
        <v>81.5</v>
      </c>
      <c r="AN116" s="282"/>
      <c r="AO116" s="282"/>
      <c r="AP116" s="282"/>
      <c r="AQ116" s="218">
        <v>264.7</v>
      </c>
      <c r="AR116" s="219"/>
      <c r="AS116" s="219"/>
      <c r="AT116" s="219"/>
      <c r="AU116" s="219"/>
      <c r="AV116" s="219"/>
      <c r="AW116" s="219"/>
      <c r="AX116" s="221"/>
    </row>
    <row r="117" spans="1:51" ht="36.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89" t="s">
        <v>731</v>
      </c>
      <c r="AF117" s="550"/>
      <c r="AG117" s="550"/>
      <c r="AH117" s="550"/>
      <c r="AI117" s="589" t="s">
        <v>732</v>
      </c>
      <c r="AJ117" s="550"/>
      <c r="AK117" s="550"/>
      <c r="AL117" s="550"/>
      <c r="AM117" s="589" t="s">
        <v>753</v>
      </c>
      <c r="AN117" s="550"/>
      <c r="AO117" s="550"/>
      <c r="AP117" s="550"/>
      <c r="AQ117" s="550" t="s">
        <v>789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8.2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8.2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7</v>
      </c>
      <c r="AV133" s="201"/>
      <c r="AW133" s="136" t="s">
        <v>179</v>
      </c>
      <c r="AX133" s="196"/>
      <c r="AY133">
        <f>$AY$132</f>
        <v>1</v>
      </c>
    </row>
    <row r="134" spans="1:51" ht="31.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736</v>
      </c>
      <c r="AC134" s="206"/>
      <c r="AD134" s="206"/>
      <c r="AE134" s="207">
        <v>6.2</v>
      </c>
      <c r="AF134" s="208"/>
      <c r="AG134" s="208"/>
      <c r="AH134" s="208"/>
      <c r="AI134" s="207">
        <v>7.5</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31.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736</v>
      </c>
      <c r="AC135" s="214"/>
      <c r="AD135" s="214"/>
      <c r="AE135" s="207">
        <v>5.0999999999999996</v>
      </c>
      <c r="AF135" s="208"/>
      <c r="AG135" s="208"/>
      <c r="AH135" s="208"/>
      <c r="AI135" s="207">
        <v>6.2</v>
      </c>
      <c r="AJ135" s="208"/>
      <c r="AK135" s="208"/>
      <c r="AL135" s="208"/>
      <c r="AM135" s="207">
        <v>13</v>
      </c>
      <c r="AN135" s="208"/>
      <c r="AO135" s="208"/>
      <c r="AP135" s="208"/>
      <c r="AQ135" s="207">
        <v>13</v>
      </c>
      <c r="AR135" s="208"/>
      <c r="AS135" s="208"/>
      <c r="AT135" s="208"/>
      <c r="AU135" s="207">
        <v>30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v>7</v>
      </c>
      <c r="AV137" s="201"/>
      <c r="AW137" s="136" t="s">
        <v>179</v>
      </c>
      <c r="AX137" s="196"/>
      <c r="AY137">
        <f>$AY$136</f>
        <v>1</v>
      </c>
    </row>
    <row r="138" spans="1:51" ht="31.5" customHeight="1" x14ac:dyDescent="0.15">
      <c r="A138" s="190"/>
      <c r="B138" s="187"/>
      <c r="C138" s="181"/>
      <c r="D138" s="187"/>
      <c r="E138" s="181"/>
      <c r="F138" s="182"/>
      <c r="G138" s="107" t="s">
        <v>737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738</v>
      </c>
      <c r="AC138" s="206"/>
      <c r="AD138" s="206"/>
      <c r="AE138" s="207">
        <v>3085</v>
      </c>
      <c r="AF138" s="208"/>
      <c r="AG138" s="208"/>
      <c r="AH138" s="208"/>
      <c r="AI138" s="207">
        <v>3312</v>
      </c>
      <c r="AJ138" s="208"/>
      <c r="AK138" s="208"/>
      <c r="AL138" s="208"/>
      <c r="AM138" s="207">
        <v>3548</v>
      </c>
      <c r="AN138" s="208"/>
      <c r="AO138" s="208"/>
      <c r="AP138" s="208"/>
      <c r="AQ138" s="207">
        <v>3548</v>
      </c>
      <c r="AR138" s="208"/>
      <c r="AS138" s="208"/>
      <c r="AT138" s="208"/>
      <c r="AU138" s="207" t="s">
        <v>720</v>
      </c>
      <c r="AV138" s="208"/>
      <c r="AW138" s="208"/>
      <c r="AX138" s="209"/>
      <c r="AY138">
        <f t="shared" ref="AY138:AY139" si="14">$AY$136</f>
        <v>1</v>
      </c>
    </row>
    <row r="139" spans="1:51" ht="31.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738</v>
      </c>
      <c r="AC139" s="214"/>
      <c r="AD139" s="214"/>
      <c r="AE139" s="207" t="s">
        <v>720</v>
      </c>
      <c r="AF139" s="208"/>
      <c r="AG139" s="208"/>
      <c r="AH139" s="208"/>
      <c r="AI139" s="207" t="s">
        <v>720</v>
      </c>
      <c r="AJ139" s="208"/>
      <c r="AK139" s="208"/>
      <c r="AL139" s="208"/>
      <c r="AM139" s="207">
        <v>3000</v>
      </c>
      <c r="AN139" s="208"/>
      <c r="AO139" s="208"/>
      <c r="AP139" s="208"/>
      <c r="AQ139" s="207">
        <v>3000</v>
      </c>
      <c r="AR139" s="208"/>
      <c r="AS139" s="208"/>
      <c r="AT139" s="208"/>
      <c r="AU139" s="207">
        <v>4300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54"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2"/>
      <c r="E430" s="175" t="s">
        <v>399</v>
      </c>
      <c r="F430" s="898"/>
      <c r="G430" s="899" t="s">
        <v>252</v>
      </c>
      <c r="H430" s="126"/>
      <c r="I430" s="126"/>
      <c r="J430" s="900" t="s">
        <v>720</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208"/>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208"/>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208"/>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208"/>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208"/>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208"/>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0.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46.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748</v>
      </c>
      <c r="AE702" s="342"/>
      <c r="AF702" s="342"/>
      <c r="AG702" s="379" t="s">
        <v>779</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748</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748</v>
      </c>
      <c r="AE704" s="784"/>
      <c r="AF704" s="784"/>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748</v>
      </c>
      <c r="AE705" s="716"/>
      <c r="AF705" s="716"/>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757</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61.1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748</v>
      </c>
      <c r="AE708" s="604"/>
      <c r="AF708" s="604"/>
      <c r="AG708" s="743" t="s">
        <v>758</v>
      </c>
      <c r="AH708" s="744"/>
      <c r="AI708" s="744"/>
      <c r="AJ708" s="744"/>
      <c r="AK708" s="744"/>
      <c r="AL708" s="744"/>
      <c r="AM708" s="744"/>
      <c r="AN708" s="744"/>
      <c r="AO708" s="744"/>
      <c r="AP708" s="744"/>
      <c r="AQ708" s="744"/>
      <c r="AR708" s="744"/>
      <c r="AS708" s="744"/>
      <c r="AT708" s="744"/>
      <c r="AU708" s="744"/>
      <c r="AV708" s="744"/>
      <c r="AW708" s="744"/>
      <c r="AX708" s="745"/>
    </row>
    <row r="709" spans="1:50" ht="32.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748</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48.6"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748</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69.599999999999994"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748</v>
      </c>
      <c r="AE712" s="784"/>
      <c r="AF712" s="784"/>
      <c r="AG712" s="808" t="s">
        <v>782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751</v>
      </c>
      <c r="AE713" s="323"/>
      <c r="AF713" s="664"/>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748</v>
      </c>
      <c r="AE714" s="806"/>
      <c r="AF714" s="807"/>
      <c r="AG714" s="737" t="s">
        <v>760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c r="AE715" s="604"/>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748</v>
      </c>
      <c r="AE716" s="628"/>
      <c r="AF716" s="628"/>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46.15"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748</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751</v>
      </c>
      <c r="AE719" s="604"/>
      <c r="AF719" s="604"/>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7"/>
      <c r="E726" s="837"/>
      <c r="F726" s="838"/>
      <c r="G726" s="576" t="s">
        <v>783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6" customHeight="1" thickBot="1" x14ac:dyDescent="0.2">
      <c r="A729" s="635" t="s">
        <v>787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6"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6"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 customHeight="1" x14ac:dyDescent="0.15">
      <c r="A737" s="991" t="s">
        <v>672</v>
      </c>
      <c r="B737" s="211"/>
      <c r="C737" s="211"/>
      <c r="D737" s="212"/>
      <c r="E737" s="955" t="s">
        <v>739</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 customHeight="1" x14ac:dyDescent="0.15">
      <c r="A738" s="361" t="s">
        <v>397</v>
      </c>
      <c r="B738" s="361"/>
      <c r="C738" s="361"/>
      <c r="D738" s="361"/>
      <c r="E738" s="955" t="s">
        <v>740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 customHeight="1" x14ac:dyDescent="0.15">
      <c r="A739" s="361" t="s">
        <v>396</v>
      </c>
      <c r="B739" s="361"/>
      <c r="C739" s="361"/>
      <c r="D739" s="361"/>
      <c r="E739" s="955" t="s">
        <v>741</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 customHeight="1" x14ac:dyDescent="0.15">
      <c r="A740" s="361" t="s">
        <v>395</v>
      </c>
      <c r="B740" s="361"/>
      <c r="C740" s="361"/>
      <c r="D740" s="361"/>
      <c r="E740" s="955" t="s">
        <v>742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 customHeight="1" x14ac:dyDescent="0.15">
      <c r="A741" s="361" t="s">
        <v>394</v>
      </c>
      <c r="B741" s="361"/>
      <c r="C741" s="361"/>
      <c r="D741" s="361"/>
      <c r="E741" s="955" t="s">
        <v>743</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 customHeight="1" x14ac:dyDescent="0.15">
      <c r="A742" s="361" t="s">
        <v>393</v>
      </c>
      <c r="B742" s="361"/>
      <c r="C742" s="361"/>
      <c r="D742" s="361"/>
      <c r="E742" s="955" t="s">
        <v>744</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 customHeight="1" x14ac:dyDescent="0.15">
      <c r="A743" s="361" t="s">
        <v>392</v>
      </c>
      <c r="B743" s="361"/>
      <c r="C743" s="361"/>
      <c r="D743" s="361"/>
      <c r="E743" s="955" t="s">
        <v>745</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 customHeight="1" x14ac:dyDescent="0.15">
      <c r="A744" s="361" t="s">
        <v>391</v>
      </c>
      <c r="B744" s="361"/>
      <c r="C744" s="361"/>
      <c r="D744" s="361"/>
      <c r="E744" s="955" t="s">
        <v>746</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 customHeight="1" x14ac:dyDescent="0.15">
      <c r="A745" s="361" t="s">
        <v>390</v>
      </c>
      <c r="B745" s="361"/>
      <c r="C745" s="361"/>
      <c r="D745" s="361"/>
      <c r="E745" s="992" t="s">
        <v>747</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 customHeight="1" x14ac:dyDescent="0.15">
      <c r="A746" s="361" t="s">
        <v>545</v>
      </c>
      <c r="B746" s="361"/>
      <c r="C746" s="361"/>
      <c r="D746" s="361"/>
      <c r="E746" s="961" t="s">
        <v>710</v>
      </c>
      <c r="F746" s="959"/>
      <c r="G746" s="959"/>
      <c r="H746" s="100" t="str">
        <f>IF(E746="","","-")</f>
        <v>-</v>
      </c>
      <c r="I746" s="959"/>
      <c r="J746" s="959"/>
      <c r="K746" s="100" t="str">
        <f>IF(I746="","","-")</f>
        <v/>
      </c>
      <c r="L746" s="960">
        <v>485</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 customHeight="1" x14ac:dyDescent="0.15">
      <c r="A747" s="361" t="s">
        <v>509</v>
      </c>
      <c r="B747" s="361"/>
      <c r="C747" s="361"/>
      <c r="D747" s="361"/>
      <c r="E747" s="961" t="s">
        <v>710</v>
      </c>
      <c r="F747" s="959"/>
      <c r="G747" s="959"/>
      <c r="H747" s="100" t="str">
        <f>IF(E747="","","-")</f>
        <v>-</v>
      </c>
      <c r="I747" s="959"/>
      <c r="J747" s="959"/>
      <c r="K747" s="100" t="str">
        <f>IF(I747="","","-")</f>
        <v/>
      </c>
      <c r="L747" s="960">
        <v>486</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thickBot="1" x14ac:dyDescent="0.2">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4" t="s">
        <v>765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767</v>
      </c>
      <c r="H789" s="672"/>
      <c r="I789" s="672"/>
      <c r="J789" s="672"/>
      <c r="K789" s="673"/>
      <c r="L789" s="665" t="s">
        <v>771</v>
      </c>
      <c r="M789" s="666"/>
      <c r="N789" s="666"/>
      <c r="O789" s="666"/>
      <c r="P789" s="666"/>
      <c r="Q789" s="666"/>
      <c r="R789" s="666"/>
      <c r="S789" s="666"/>
      <c r="T789" s="666"/>
      <c r="U789" s="666"/>
      <c r="V789" s="666"/>
      <c r="W789" s="666"/>
      <c r="X789" s="667"/>
      <c r="Y789" s="382">
        <v>35</v>
      </c>
      <c r="Z789" s="383"/>
      <c r="AA789" s="383"/>
      <c r="AB789" s="803"/>
      <c r="AC789" s="671" t="s">
        <v>768</v>
      </c>
      <c r="AD789" s="835"/>
      <c r="AE789" s="835"/>
      <c r="AF789" s="835"/>
      <c r="AG789" s="836"/>
      <c r="AH789" s="665" t="s">
        <v>773</v>
      </c>
      <c r="AI789" s="666"/>
      <c r="AJ789" s="666"/>
      <c r="AK789" s="666"/>
      <c r="AL789" s="666"/>
      <c r="AM789" s="666"/>
      <c r="AN789" s="666"/>
      <c r="AO789" s="666"/>
      <c r="AP789" s="666"/>
      <c r="AQ789" s="666"/>
      <c r="AR789" s="666"/>
      <c r="AS789" s="666"/>
      <c r="AT789" s="667"/>
      <c r="AU789" s="382">
        <v>15</v>
      </c>
      <c r="AV789" s="383"/>
      <c r="AW789" s="383"/>
      <c r="AX789" s="384"/>
    </row>
    <row r="790" spans="1:51" ht="24.75" customHeight="1" x14ac:dyDescent="0.15">
      <c r="A790" s="632"/>
      <c r="B790" s="633"/>
      <c r="C790" s="633"/>
      <c r="D790" s="633"/>
      <c r="E790" s="633"/>
      <c r="F790" s="634"/>
      <c r="G790" s="605" t="s">
        <v>768</v>
      </c>
      <c r="H790" s="608"/>
      <c r="I790" s="608"/>
      <c r="J790" s="608"/>
      <c r="K790" s="609"/>
      <c r="L790" s="597" t="s">
        <v>772</v>
      </c>
      <c r="M790" s="598"/>
      <c r="N790" s="598"/>
      <c r="O790" s="598"/>
      <c r="P790" s="598"/>
      <c r="Q790" s="598"/>
      <c r="R790" s="598"/>
      <c r="S790" s="598"/>
      <c r="T790" s="598"/>
      <c r="U790" s="598"/>
      <c r="V790" s="598"/>
      <c r="W790" s="598"/>
      <c r="X790" s="599"/>
      <c r="Y790" s="600">
        <v>3</v>
      </c>
      <c r="Z790" s="601"/>
      <c r="AA790" s="601"/>
      <c r="AB790" s="613"/>
      <c r="AC790" s="605" t="s">
        <v>767</v>
      </c>
      <c r="AD790" s="606"/>
      <c r="AE790" s="606"/>
      <c r="AF790" s="606"/>
      <c r="AG790" s="607"/>
      <c r="AH790" s="597" t="s">
        <v>774</v>
      </c>
      <c r="AI790" s="598"/>
      <c r="AJ790" s="598"/>
      <c r="AK790" s="598"/>
      <c r="AL790" s="598"/>
      <c r="AM790" s="598"/>
      <c r="AN790" s="598"/>
      <c r="AO790" s="598"/>
      <c r="AP790" s="598"/>
      <c r="AQ790" s="598"/>
      <c r="AR790" s="598"/>
      <c r="AS790" s="598"/>
      <c r="AT790" s="599"/>
      <c r="AU790" s="600">
        <v>7</v>
      </c>
      <c r="AV790" s="601"/>
      <c r="AW790" s="601"/>
      <c r="AX790" s="602"/>
    </row>
    <row r="791" spans="1:51" ht="24.75" customHeight="1" x14ac:dyDescent="0.15">
      <c r="A791" s="632"/>
      <c r="B791" s="633"/>
      <c r="C791" s="633"/>
      <c r="D791" s="633"/>
      <c r="E791" s="633"/>
      <c r="F791" s="634"/>
      <c r="G791" s="605" t="s">
        <v>769</v>
      </c>
      <c r="H791" s="608"/>
      <c r="I791" s="608"/>
      <c r="J791" s="608"/>
      <c r="K791" s="609"/>
      <c r="L791" s="597"/>
      <c r="M791" s="598"/>
      <c r="N791" s="598"/>
      <c r="O791" s="598"/>
      <c r="P791" s="598"/>
      <c r="Q791" s="598"/>
      <c r="R791" s="598"/>
      <c r="S791" s="598"/>
      <c r="T791" s="598"/>
      <c r="U791" s="598"/>
      <c r="V791" s="598"/>
      <c r="W791" s="598"/>
      <c r="X791" s="599"/>
      <c r="Y791" s="600">
        <v>4</v>
      </c>
      <c r="Z791" s="601"/>
      <c r="AA791" s="601"/>
      <c r="AB791" s="613"/>
      <c r="AC791" s="605" t="s">
        <v>769</v>
      </c>
      <c r="AD791" s="606"/>
      <c r="AE791" s="606"/>
      <c r="AF791" s="606"/>
      <c r="AG791" s="607"/>
      <c r="AH791" s="597"/>
      <c r="AI791" s="598"/>
      <c r="AJ791" s="598"/>
      <c r="AK791" s="598"/>
      <c r="AL791" s="598"/>
      <c r="AM791" s="598"/>
      <c r="AN791" s="598"/>
      <c r="AO791" s="598"/>
      <c r="AP791" s="598"/>
      <c r="AQ791" s="598"/>
      <c r="AR791" s="598"/>
      <c r="AS791" s="598"/>
      <c r="AT791" s="599"/>
      <c r="AU791" s="600">
        <v>2</v>
      </c>
      <c r="AV791" s="601"/>
      <c r="AW791" s="601"/>
      <c r="AX791" s="602"/>
    </row>
    <row r="792" spans="1:51" ht="24.75" customHeight="1" x14ac:dyDescent="0.15">
      <c r="A792" s="632"/>
      <c r="B792" s="633"/>
      <c r="C792" s="633"/>
      <c r="D792" s="633"/>
      <c r="E792" s="633"/>
      <c r="F792" s="634"/>
      <c r="G792" s="605" t="s">
        <v>770</v>
      </c>
      <c r="H792" s="608"/>
      <c r="I792" s="608"/>
      <c r="J792" s="608"/>
      <c r="K792" s="609"/>
      <c r="L792" s="597"/>
      <c r="M792" s="598"/>
      <c r="N792" s="598"/>
      <c r="O792" s="598"/>
      <c r="P792" s="598"/>
      <c r="Q792" s="598"/>
      <c r="R792" s="598"/>
      <c r="S792" s="598"/>
      <c r="T792" s="598"/>
      <c r="U792" s="598"/>
      <c r="V792" s="598"/>
      <c r="W792" s="598"/>
      <c r="X792" s="599"/>
      <c r="Y792" s="600">
        <v>3</v>
      </c>
      <c r="Z792" s="601"/>
      <c r="AA792" s="601"/>
      <c r="AB792" s="613"/>
      <c r="AC792" s="605" t="s">
        <v>770</v>
      </c>
      <c r="AD792" s="606"/>
      <c r="AE792" s="606"/>
      <c r="AF792" s="606"/>
      <c r="AG792" s="607"/>
      <c r="AH792" s="597"/>
      <c r="AI792" s="598"/>
      <c r="AJ792" s="598"/>
      <c r="AK792" s="598"/>
      <c r="AL792" s="598"/>
      <c r="AM792" s="598"/>
      <c r="AN792" s="598"/>
      <c r="AO792" s="598"/>
      <c r="AP792" s="598"/>
      <c r="AQ792" s="598"/>
      <c r="AR792" s="598"/>
      <c r="AS792" s="598"/>
      <c r="AT792" s="599"/>
      <c r="AU792" s="600">
        <v>1</v>
      </c>
      <c r="AV792" s="601"/>
      <c r="AW792" s="601"/>
      <c r="AX792" s="602"/>
    </row>
    <row r="793" spans="1:51" ht="24.75" hidden="1" customHeight="1" x14ac:dyDescent="0.15">
      <c r="A793" s="632"/>
      <c r="B793" s="633"/>
      <c r="C793" s="633"/>
      <c r="D793" s="633"/>
      <c r="E793" s="633"/>
      <c r="F793" s="634"/>
      <c r="G793" s="605"/>
      <c r="H793" s="608"/>
      <c r="I793" s="608"/>
      <c r="J793" s="608"/>
      <c r="K793" s="609"/>
      <c r="L793" s="597"/>
      <c r="M793" s="598"/>
      <c r="N793" s="598"/>
      <c r="O793" s="598"/>
      <c r="P793" s="598"/>
      <c r="Q793" s="598"/>
      <c r="R793" s="598"/>
      <c r="S793" s="598"/>
      <c r="T793" s="598"/>
      <c r="U793" s="598"/>
      <c r="V793" s="598"/>
      <c r="W793" s="598"/>
      <c r="X793" s="599"/>
      <c r="Y793" s="600"/>
      <c r="Z793" s="601"/>
      <c r="AA793" s="601"/>
      <c r="AB793" s="613"/>
      <c r="AC793" s="605"/>
      <c r="AD793" s="608"/>
      <c r="AE793" s="608"/>
      <c r="AF793" s="608"/>
      <c r="AG793" s="609"/>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2"/>
      <c r="B794" s="633"/>
      <c r="C794" s="633"/>
      <c r="D794" s="633"/>
      <c r="E794" s="633"/>
      <c r="F794" s="634"/>
      <c r="G794" s="605"/>
      <c r="H794" s="608"/>
      <c r="I794" s="608"/>
      <c r="J794" s="608"/>
      <c r="K794" s="609"/>
      <c r="L794" s="597"/>
      <c r="M794" s="598"/>
      <c r="N794" s="598"/>
      <c r="O794" s="598"/>
      <c r="P794" s="598"/>
      <c r="Q794" s="598"/>
      <c r="R794" s="598"/>
      <c r="S794" s="598"/>
      <c r="T794" s="598"/>
      <c r="U794" s="598"/>
      <c r="V794" s="598"/>
      <c r="W794" s="598"/>
      <c r="X794" s="599"/>
      <c r="Y794" s="600"/>
      <c r="Z794" s="601"/>
      <c r="AA794" s="601"/>
      <c r="AB794" s="613"/>
      <c r="AC794" s="605"/>
      <c r="AD794" s="608"/>
      <c r="AE794" s="608"/>
      <c r="AF794" s="608"/>
      <c r="AG794" s="609"/>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2"/>
      <c r="B795" s="633"/>
      <c r="C795" s="633"/>
      <c r="D795" s="633"/>
      <c r="E795" s="633"/>
      <c r="F795" s="634"/>
      <c r="G795" s="605"/>
      <c r="H795" s="608"/>
      <c r="I795" s="608"/>
      <c r="J795" s="608"/>
      <c r="K795" s="609"/>
      <c r="L795" s="597"/>
      <c r="M795" s="598"/>
      <c r="N795" s="598"/>
      <c r="O795" s="598"/>
      <c r="P795" s="598"/>
      <c r="Q795" s="598"/>
      <c r="R795" s="598"/>
      <c r="S795" s="598"/>
      <c r="T795" s="598"/>
      <c r="U795" s="598"/>
      <c r="V795" s="598"/>
      <c r="W795" s="598"/>
      <c r="X795" s="599"/>
      <c r="Y795" s="600"/>
      <c r="Z795" s="601"/>
      <c r="AA795" s="601"/>
      <c r="AB795" s="613"/>
      <c r="AC795" s="605"/>
      <c r="AD795" s="608"/>
      <c r="AE795" s="608"/>
      <c r="AF795" s="608"/>
      <c r="AG795" s="609"/>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2"/>
      <c r="B796" s="633"/>
      <c r="C796" s="633"/>
      <c r="D796" s="633"/>
      <c r="E796" s="633"/>
      <c r="F796" s="634"/>
      <c r="G796" s="605"/>
      <c r="H796" s="608"/>
      <c r="I796" s="608"/>
      <c r="J796" s="608"/>
      <c r="K796" s="609"/>
      <c r="L796" s="597"/>
      <c r="M796" s="598"/>
      <c r="N796" s="598"/>
      <c r="O796" s="598"/>
      <c r="P796" s="598"/>
      <c r="Q796" s="598"/>
      <c r="R796" s="598"/>
      <c r="S796" s="598"/>
      <c r="T796" s="598"/>
      <c r="U796" s="598"/>
      <c r="V796" s="598"/>
      <c r="W796" s="598"/>
      <c r="X796" s="599"/>
      <c r="Y796" s="600"/>
      <c r="Z796" s="601"/>
      <c r="AA796" s="601"/>
      <c r="AB796" s="613"/>
      <c r="AC796" s="605"/>
      <c r="AD796" s="608"/>
      <c r="AE796" s="608"/>
      <c r="AF796" s="608"/>
      <c r="AG796" s="609"/>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2"/>
      <c r="B797" s="633"/>
      <c r="C797" s="633"/>
      <c r="D797" s="633"/>
      <c r="E797" s="633"/>
      <c r="F797" s="634"/>
      <c r="G797" s="605"/>
      <c r="H797" s="608"/>
      <c r="I797" s="608"/>
      <c r="J797" s="608"/>
      <c r="K797" s="609"/>
      <c r="L797" s="597"/>
      <c r="M797" s="598"/>
      <c r="N797" s="598"/>
      <c r="O797" s="598"/>
      <c r="P797" s="598"/>
      <c r="Q797" s="598"/>
      <c r="R797" s="598"/>
      <c r="S797" s="598"/>
      <c r="T797" s="598"/>
      <c r="U797" s="598"/>
      <c r="V797" s="598"/>
      <c r="W797" s="598"/>
      <c r="X797" s="599"/>
      <c r="Y797" s="600"/>
      <c r="Z797" s="601"/>
      <c r="AA797" s="601"/>
      <c r="AB797" s="613"/>
      <c r="AC797" s="605"/>
      <c r="AD797" s="608"/>
      <c r="AE797" s="608"/>
      <c r="AF797" s="608"/>
      <c r="AG797" s="609"/>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2"/>
      <c r="B798" s="633"/>
      <c r="C798" s="633"/>
      <c r="D798" s="633"/>
      <c r="E798" s="633"/>
      <c r="F798" s="634"/>
      <c r="G798" s="605"/>
      <c r="H798" s="608"/>
      <c r="I798" s="608"/>
      <c r="J798" s="608"/>
      <c r="K798" s="609"/>
      <c r="L798" s="597"/>
      <c r="M798" s="598"/>
      <c r="N798" s="598"/>
      <c r="O798" s="598"/>
      <c r="P798" s="598"/>
      <c r="Q798" s="598"/>
      <c r="R798" s="598"/>
      <c r="S798" s="598"/>
      <c r="T798" s="598"/>
      <c r="U798" s="598"/>
      <c r="V798" s="598"/>
      <c r="W798" s="598"/>
      <c r="X798" s="599"/>
      <c r="Y798" s="600"/>
      <c r="Z798" s="601"/>
      <c r="AA798" s="601"/>
      <c r="AB798" s="613"/>
      <c r="AC798" s="605"/>
      <c r="AD798" s="608"/>
      <c r="AE798" s="608"/>
      <c r="AF798" s="608"/>
      <c r="AG798" s="609"/>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25</v>
      </c>
      <c r="AV799" s="830"/>
      <c r="AW799" s="830"/>
      <c r="AX799" s="832"/>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5"/>
      <c r="H803" s="608"/>
      <c r="I803" s="608"/>
      <c r="J803" s="608"/>
      <c r="K803" s="609"/>
      <c r="L803" s="597"/>
      <c r="M803" s="598"/>
      <c r="N803" s="598"/>
      <c r="O803" s="598"/>
      <c r="P803" s="598"/>
      <c r="Q803" s="598"/>
      <c r="R803" s="598"/>
      <c r="S803" s="598"/>
      <c r="T803" s="598"/>
      <c r="U803" s="598"/>
      <c r="V803" s="598"/>
      <c r="W803" s="598"/>
      <c r="X803" s="599"/>
      <c r="Y803" s="600"/>
      <c r="Z803" s="601"/>
      <c r="AA803" s="601"/>
      <c r="AB803" s="613"/>
      <c r="AC803" s="605"/>
      <c r="AD803" s="608"/>
      <c r="AE803" s="608"/>
      <c r="AF803" s="608"/>
      <c r="AG803" s="609"/>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5"/>
      <c r="H804" s="608"/>
      <c r="I804" s="608"/>
      <c r="J804" s="608"/>
      <c r="K804" s="609"/>
      <c r="L804" s="597"/>
      <c r="M804" s="598"/>
      <c r="N804" s="598"/>
      <c r="O804" s="598"/>
      <c r="P804" s="598"/>
      <c r="Q804" s="598"/>
      <c r="R804" s="598"/>
      <c r="S804" s="598"/>
      <c r="T804" s="598"/>
      <c r="U804" s="598"/>
      <c r="V804" s="598"/>
      <c r="W804" s="598"/>
      <c r="X804" s="599"/>
      <c r="Y804" s="600"/>
      <c r="Z804" s="601"/>
      <c r="AA804" s="601"/>
      <c r="AB804" s="613"/>
      <c r="AC804" s="605"/>
      <c r="AD804" s="608"/>
      <c r="AE804" s="608"/>
      <c r="AF804" s="608"/>
      <c r="AG804" s="609"/>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5"/>
      <c r="H805" s="608"/>
      <c r="I805" s="608"/>
      <c r="J805" s="608"/>
      <c r="K805" s="609"/>
      <c r="L805" s="597"/>
      <c r="M805" s="598"/>
      <c r="N805" s="598"/>
      <c r="O805" s="598"/>
      <c r="P805" s="598"/>
      <c r="Q805" s="598"/>
      <c r="R805" s="598"/>
      <c r="S805" s="598"/>
      <c r="T805" s="598"/>
      <c r="U805" s="598"/>
      <c r="V805" s="598"/>
      <c r="W805" s="598"/>
      <c r="X805" s="599"/>
      <c r="Y805" s="600"/>
      <c r="Z805" s="601"/>
      <c r="AA805" s="601"/>
      <c r="AB805" s="613"/>
      <c r="AC805" s="605"/>
      <c r="AD805" s="608"/>
      <c r="AE805" s="608"/>
      <c r="AF805" s="608"/>
      <c r="AG805" s="609"/>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5"/>
      <c r="H806" s="608"/>
      <c r="I806" s="608"/>
      <c r="J806" s="608"/>
      <c r="K806" s="609"/>
      <c r="L806" s="597"/>
      <c r="M806" s="598"/>
      <c r="N806" s="598"/>
      <c r="O806" s="598"/>
      <c r="P806" s="598"/>
      <c r="Q806" s="598"/>
      <c r="R806" s="598"/>
      <c r="S806" s="598"/>
      <c r="T806" s="598"/>
      <c r="U806" s="598"/>
      <c r="V806" s="598"/>
      <c r="W806" s="598"/>
      <c r="X806" s="599"/>
      <c r="Y806" s="600"/>
      <c r="Z806" s="601"/>
      <c r="AA806" s="601"/>
      <c r="AB806" s="613"/>
      <c r="AC806" s="605"/>
      <c r="AD806" s="608"/>
      <c r="AE806" s="608"/>
      <c r="AF806" s="608"/>
      <c r="AG806" s="609"/>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5"/>
      <c r="H807" s="608"/>
      <c r="I807" s="608"/>
      <c r="J807" s="608"/>
      <c r="K807" s="609"/>
      <c r="L807" s="597"/>
      <c r="M807" s="598"/>
      <c r="N807" s="598"/>
      <c r="O807" s="598"/>
      <c r="P807" s="598"/>
      <c r="Q807" s="598"/>
      <c r="R807" s="598"/>
      <c r="S807" s="598"/>
      <c r="T807" s="598"/>
      <c r="U807" s="598"/>
      <c r="V807" s="598"/>
      <c r="W807" s="598"/>
      <c r="X807" s="599"/>
      <c r="Y807" s="600"/>
      <c r="Z807" s="601"/>
      <c r="AA807" s="601"/>
      <c r="AB807" s="613"/>
      <c r="AC807" s="605"/>
      <c r="AD807" s="608"/>
      <c r="AE807" s="608"/>
      <c r="AF807" s="608"/>
      <c r="AG807" s="609"/>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5"/>
      <c r="H808" s="608"/>
      <c r="I808" s="608"/>
      <c r="J808" s="608"/>
      <c r="K808" s="609"/>
      <c r="L808" s="597"/>
      <c r="M808" s="598"/>
      <c r="N808" s="598"/>
      <c r="O808" s="598"/>
      <c r="P808" s="598"/>
      <c r="Q808" s="598"/>
      <c r="R808" s="598"/>
      <c r="S808" s="598"/>
      <c r="T808" s="598"/>
      <c r="U808" s="598"/>
      <c r="V808" s="598"/>
      <c r="W808" s="598"/>
      <c r="X808" s="599"/>
      <c r="Y808" s="600"/>
      <c r="Z808" s="601"/>
      <c r="AA808" s="601"/>
      <c r="AB808" s="613"/>
      <c r="AC808" s="605"/>
      <c r="AD808" s="608"/>
      <c r="AE808" s="608"/>
      <c r="AF808" s="608"/>
      <c r="AG808" s="609"/>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5"/>
      <c r="H809" s="608"/>
      <c r="I809" s="608"/>
      <c r="J809" s="608"/>
      <c r="K809" s="609"/>
      <c r="L809" s="597"/>
      <c r="M809" s="598"/>
      <c r="N809" s="598"/>
      <c r="O809" s="598"/>
      <c r="P809" s="598"/>
      <c r="Q809" s="598"/>
      <c r="R809" s="598"/>
      <c r="S809" s="598"/>
      <c r="T809" s="598"/>
      <c r="U809" s="598"/>
      <c r="V809" s="598"/>
      <c r="W809" s="598"/>
      <c r="X809" s="599"/>
      <c r="Y809" s="600"/>
      <c r="Z809" s="601"/>
      <c r="AA809" s="601"/>
      <c r="AB809" s="613"/>
      <c r="AC809" s="605"/>
      <c r="AD809" s="608"/>
      <c r="AE809" s="608"/>
      <c r="AF809" s="608"/>
      <c r="AG809" s="609"/>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5"/>
      <c r="H810" s="608"/>
      <c r="I810" s="608"/>
      <c r="J810" s="608"/>
      <c r="K810" s="609"/>
      <c r="L810" s="597"/>
      <c r="M810" s="598"/>
      <c r="N810" s="598"/>
      <c r="O810" s="598"/>
      <c r="P810" s="598"/>
      <c r="Q810" s="598"/>
      <c r="R810" s="598"/>
      <c r="S810" s="598"/>
      <c r="T810" s="598"/>
      <c r="U810" s="598"/>
      <c r="V810" s="598"/>
      <c r="W810" s="598"/>
      <c r="X810" s="599"/>
      <c r="Y810" s="600"/>
      <c r="Z810" s="601"/>
      <c r="AA810" s="601"/>
      <c r="AB810" s="613"/>
      <c r="AC810" s="605"/>
      <c r="AD810" s="608"/>
      <c r="AE810" s="608"/>
      <c r="AF810" s="608"/>
      <c r="AG810" s="609"/>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5"/>
      <c r="H811" s="608"/>
      <c r="I811" s="608"/>
      <c r="J811" s="608"/>
      <c r="K811" s="609"/>
      <c r="L811" s="597"/>
      <c r="M811" s="598"/>
      <c r="N811" s="598"/>
      <c r="O811" s="598"/>
      <c r="P811" s="598"/>
      <c r="Q811" s="598"/>
      <c r="R811" s="598"/>
      <c r="S811" s="598"/>
      <c r="T811" s="598"/>
      <c r="U811" s="598"/>
      <c r="V811" s="598"/>
      <c r="W811" s="598"/>
      <c r="X811" s="599"/>
      <c r="Y811" s="600"/>
      <c r="Z811" s="601"/>
      <c r="AA811" s="601"/>
      <c r="AB811" s="613"/>
      <c r="AC811" s="605"/>
      <c r="AD811" s="608"/>
      <c r="AE811" s="608"/>
      <c r="AF811" s="608"/>
      <c r="AG811" s="609"/>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5"/>
      <c r="H816" s="608"/>
      <c r="I816" s="608"/>
      <c r="J816" s="608"/>
      <c r="K816" s="609"/>
      <c r="L816" s="597"/>
      <c r="M816" s="598"/>
      <c r="N816" s="598"/>
      <c r="O816" s="598"/>
      <c r="P816" s="598"/>
      <c r="Q816" s="598"/>
      <c r="R816" s="598"/>
      <c r="S816" s="598"/>
      <c r="T816" s="598"/>
      <c r="U816" s="598"/>
      <c r="V816" s="598"/>
      <c r="W816" s="598"/>
      <c r="X816" s="599"/>
      <c r="Y816" s="600"/>
      <c r="Z816" s="601"/>
      <c r="AA816" s="601"/>
      <c r="AB816" s="613"/>
      <c r="AC816" s="605"/>
      <c r="AD816" s="608"/>
      <c r="AE816" s="608"/>
      <c r="AF816" s="608"/>
      <c r="AG816" s="609"/>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5"/>
      <c r="H817" s="608"/>
      <c r="I817" s="608"/>
      <c r="J817" s="608"/>
      <c r="K817" s="609"/>
      <c r="L817" s="597"/>
      <c r="M817" s="598"/>
      <c r="N817" s="598"/>
      <c r="O817" s="598"/>
      <c r="P817" s="598"/>
      <c r="Q817" s="598"/>
      <c r="R817" s="598"/>
      <c r="S817" s="598"/>
      <c r="T817" s="598"/>
      <c r="U817" s="598"/>
      <c r="V817" s="598"/>
      <c r="W817" s="598"/>
      <c r="X817" s="599"/>
      <c r="Y817" s="600"/>
      <c r="Z817" s="601"/>
      <c r="AA817" s="601"/>
      <c r="AB817" s="613"/>
      <c r="AC817" s="605"/>
      <c r="AD817" s="608"/>
      <c r="AE817" s="608"/>
      <c r="AF817" s="608"/>
      <c r="AG817" s="609"/>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5"/>
      <c r="H818" s="608"/>
      <c r="I818" s="608"/>
      <c r="J818" s="608"/>
      <c r="K818" s="609"/>
      <c r="L818" s="597"/>
      <c r="M818" s="598"/>
      <c r="N818" s="598"/>
      <c r="O818" s="598"/>
      <c r="P818" s="598"/>
      <c r="Q818" s="598"/>
      <c r="R818" s="598"/>
      <c r="S818" s="598"/>
      <c r="T818" s="598"/>
      <c r="U818" s="598"/>
      <c r="V818" s="598"/>
      <c r="W818" s="598"/>
      <c r="X818" s="599"/>
      <c r="Y818" s="600"/>
      <c r="Z818" s="601"/>
      <c r="AA818" s="601"/>
      <c r="AB818" s="613"/>
      <c r="AC818" s="605"/>
      <c r="AD818" s="608"/>
      <c r="AE818" s="608"/>
      <c r="AF818" s="608"/>
      <c r="AG818" s="609"/>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5"/>
      <c r="H819" s="608"/>
      <c r="I819" s="608"/>
      <c r="J819" s="608"/>
      <c r="K819" s="609"/>
      <c r="L819" s="597"/>
      <c r="M819" s="598"/>
      <c r="N819" s="598"/>
      <c r="O819" s="598"/>
      <c r="P819" s="598"/>
      <c r="Q819" s="598"/>
      <c r="R819" s="598"/>
      <c r="S819" s="598"/>
      <c r="T819" s="598"/>
      <c r="U819" s="598"/>
      <c r="V819" s="598"/>
      <c r="W819" s="598"/>
      <c r="X819" s="599"/>
      <c r="Y819" s="600"/>
      <c r="Z819" s="601"/>
      <c r="AA819" s="601"/>
      <c r="AB819" s="613"/>
      <c r="AC819" s="605"/>
      <c r="AD819" s="608"/>
      <c r="AE819" s="608"/>
      <c r="AF819" s="608"/>
      <c r="AG819" s="609"/>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5"/>
      <c r="H820" s="608"/>
      <c r="I820" s="608"/>
      <c r="J820" s="608"/>
      <c r="K820" s="609"/>
      <c r="L820" s="597"/>
      <c r="M820" s="598"/>
      <c r="N820" s="598"/>
      <c r="O820" s="598"/>
      <c r="P820" s="598"/>
      <c r="Q820" s="598"/>
      <c r="R820" s="598"/>
      <c r="S820" s="598"/>
      <c r="T820" s="598"/>
      <c r="U820" s="598"/>
      <c r="V820" s="598"/>
      <c r="W820" s="598"/>
      <c r="X820" s="599"/>
      <c r="Y820" s="600"/>
      <c r="Z820" s="601"/>
      <c r="AA820" s="601"/>
      <c r="AB820" s="613"/>
      <c r="AC820" s="605"/>
      <c r="AD820" s="608"/>
      <c r="AE820" s="608"/>
      <c r="AF820" s="608"/>
      <c r="AG820" s="609"/>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5"/>
      <c r="H821" s="608"/>
      <c r="I821" s="608"/>
      <c r="J821" s="608"/>
      <c r="K821" s="609"/>
      <c r="L821" s="597"/>
      <c r="M821" s="598"/>
      <c r="N821" s="598"/>
      <c r="O821" s="598"/>
      <c r="P821" s="598"/>
      <c r="Q821" s="598"/>
      <c r="R821" s="598"/>
      <c r="S821" s="598"/>
      <c r="T821" s="598"/>
      <c r="U821" s="598"/>
      <c r="V821" s="598"/>
      <c r="W821" s="598"/>
      <c r="X821" s="599"/>
      <c r="Y821" s="600"/>
      <c r="Z821" s="601"/>
      <c r="AA821" s="601"/>
      <c r="AB821" s="613"/>
      <c r="AC821" s="605"/>
      <c r="AD821" s="608"/>
      <c r="AE821" s="608"/>
      <c r="AF821" s="608"/>
      <c r="AG821" s="609"/>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5"/>
      <c r="H822" s="608"/>
      <c r="I822" s="608"/>
      <c r="J822" s="608"/>
      <c r="K822" s="609"/>
      <c r="L822" s="597"/>
      <c r="M822" s="598"/>
      <c r="N822" s="598"/>
      <c r="O822" s="598"/>
      <c r="P822" s="598"/>
      <c r="Q822" s="598"/>
      <c r="R822" s="598"/>
      <c r="S822" s="598"/>
      <c r="T822" s="598"/>
      <c r="U822" s="598"/>
      <c r="V822" s="598"/>
      <c r="W822" s="598"/>
      <c r="X822" s="599"/>
      <c r="Y822" s="600"/>
      <c r="Z822" s="601"/>
      <c r="AA822" s="601"/>
      <c r="AB822" s="613"/>
      <c r="AC822" s="605"/>
      <c r="AD822" s="608"/>
      <c r="AE822" s="608"/>
      <c r="AF822" s="608"/>
      <c r="AG822" s="609"/>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5"/>
      <c r="H823" s="608"/>
      <c r="I823" s="608"/>
      <c r="J823" s="608"/>
      <c r="K823" s="609"/>
      <c r="L823" s="597"/>
      <c r="M823" s="598"/>
      <c r="N823" s="598"/>
      <c r="O823" s="598"/>
      <c r="P823" s="598"/>
      <c r="Q823" s="598"/>
      <c r="R823" s="598"/>
      <c r="S823" s="598"/>
      <c r="T823" s="598"/>
      <c r="U823" s="598"/>
      <c r="V823" s="598"/>
      <c r="W823" s="598"/>
      <c r="X823" s="599"/>
      <c r="Y823" s="600"/>
      <c r="Z823" s="601"/>
      <c r="AA823" s="601"/>
      <c r="AB823" s="613"/>
      <c r="AC823" s="605"/>
      <c r="AD823" s="608"/>
      <c r="AE823" s="608"/>
      <c r="AF823" s="608"/>
      <c r="AG823" s="609"/>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5"/>
      <c r="H824" s="608"/>
      <c r="I824" s="608"/>
      <c r="J824" s="608"/>
      <c r="K824" s="609"/>
      <c r="L824" s="597"/>
      <c r="M824" s="598"/>
      <c r="N824" s="598"/>
      <c r="O824" s="598"/>
      <c r="P824" s="598"/>
      <c r="Q824" s="598"/>
      <c r="R824" s="598"/>
      <c r="S824" s="598"/>
      <c r="T824" s="598"/>
      <c r="U824" s="598"/>
      <c r="V824" s="598"/>
      <c r="W824" s="598"/>
      <c r="X824" s="599"/>
      <c r="Y824" s="600"/>
      <c r="Z824" s="601"/>
      <c r="AA824" s="601"/>
      <c r="AB824" s="613"/>
      <c r="AC824" s="605"/>
      <c r="AD824" s="608"/>
      <c r="AE824" s="608"/>
      <c r="AF824" s="608"/>
      <c r="AG824" s="609"/>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5"/>
      <c r="H829" s="608"/>
      <c r="I829" s="608"/>
      <c r="J829" s="608"/>
      <c r="K829" s="609"/>
      <c r="L829" s="597"/>
      <c r="M829" s="598"/>
      <c r="N829" s="598"/>
      <c r="O829" s="598"/>
      <c r="P829" s="598"/>
      <c r="Q829" s="598"/>
      <c r="R829" s="598"/>
      <c r="S829" s="598"/>
      <c r="T829" s="598"/>
      <c r="U829" s="598"/>
      <c r="V829" s="598"/>
      <c r="W829" s="598"/>
      <c r="X829" s="599"/>
      <c r="Y829" s="600"/>
      <c r="Z829" s="601"/>
      <c r="AA829" s="601"/>
      <c r="AB829" s="613"/>
      <c r="AC829" s="605"/>
      <c r="AD829" s="608"/>
      <c r="AE829" s="608"/>
      <c r="AF829" s="608"/>
      <c r="AG829" s="609"/>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5"/>
      <c r="H830" s="608"/>
      <c r="I830" s="608"/>
      <c r="J830" s="608"/>
      <c r="K830" s="609"/>
      <c r="L830" s="597"/>
      <c r="M830" s="598"/>
      <c r="N830" s="598"/>
      <c r="O830" s="598"/>
      <c r="P830" s="598"/>
      <c r="Q830" s="598"/>
      <c r="R830" s="598"/>
      <c r="S830" s="598"/>
      <c r="T830" s="598"/>
      <c r="U830" s="598"/>
      <c r="V830" s="598"/>
      <c r="W830" s="598"/>
      <c r="X830" s="599"/>
      <c r="Y830" s="600"/>
      <c r="Z830" s="601"/>
      <c r="AA830" s="601"/>
      <c r="AB830" s="613"/>
      <c r="AC830" s="605"/>
      <c r="AD830" s="608"/>
      <c r="AE830" s="608"/>
      <c r="AF830" s="608"/>
      <c r="AG830" s="609"/>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5"/>
      <c r="H831" s="608"/>
      <c r="I831" s="608"/>
      <c r="J831" s="608"/>
      <c r="K831" s="609"/>
      <c r="L831" s="597"/>
      <c r="M831" s="598"/>
      <c r="N831" s="598"/>
      <c r="O831" s="598"/>
      <c r="P831" s="598"/>
      <c r="Q831" s="598"/>
      <c r="R831" s="598"/>
      <c r="S831" s="598"/>
      <c r="T831" s="598"/>
      <c r="U831" s="598"/>
      <c r="V831" s="598"/>
      <c r="W831" s="598"/>
      <c r="X831" s="599"/>
      <c r="Y831" s="600"/>
      <c r="Z831" s="601"/>
      <c r="AA831" s="601"/>
      <c r="AB831" s="613"/>
      <c r="AC831" s="605"/>
      <c r="AD831" s="608"/>
      <c r="AE831" s="608"/>
      <c r="AF831" s="608"/>
      <c r="AG831" s="609"/>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5"/>
      <c r="H832" s="608"/>
      <c r="I832" s="608"/>
      <c r="J832" s="608"/>
      <c r="K832" s="609"/>
      <c r="L832" s="597"/>
      <c r="M832" s="598"/>
      <c r="N832" s="598"/>
      <c r="O832" s="598"/>
      <c r="P832" s="598"/>
      <c r="Q832" s="598"/>
      <c r="R832" s="598"/>
      <c r="S832" s="598"/>
      <c r="T832" s="598"/>
      <c r="U832" s="598"/>
      <c r="V832" s="598"/>
      <c r="W832" s="598"/>
      <c r="X832" s="599"/>
      <c r="Y832" s="600"/>
      <c r="Z832" s="601"/>
      <c r="AA832" s="601"/>
      <c r="AB832" s="613"/>
      <c r="AC832" s="605"/>
      <c r="AD832" s="608"/>
      <c r="AE832" s="608"/>
      <c r="AF832" s="608"/>
      <c r="AG832" s="609"/>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5"/>
      <c r="H833" s="608"/>
      <c r="I833" s="608"/>
      <c r="J833" s="608"/>
      <c r="K833" s="609"/>
      <c r="L833" s="597"/>
      <c r="M833" s="598"/>
      <c r="N833" s="598"/>
      <c r="O833" s="598"/>
      <c r="P833" s="598"/>
      <c r="Q833" s="598"/>
      <c r="R833" s="598"/>
      <c r="S833" s="598"/>
      <c r="T833" s="598"/>
      <c r="U833" s="598"/>
      <c r="V833" s="598"/>
      <c r="W833" s="598"/>
      <c r="X833" s="599"/>
      <c r="Y833" s="600"/>
      <c r="Z833" s="601"/>
      <c r="AA833" s="601"/>
      <c r="AB833" s="613"/>
      <c r="AC833" s="605"/>
      <c r="AD833" s="608"/>
      <c r="AE833" s="608"/>
      <c r="AF833" s="608"/>
      <c r="AG833" s="609"/>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5"/>
      <c r="H834" s="608"/>
      <c r="I834" s="608"/>
      <c r="J834" s="608"/>
      <c r="K834" s="609"/>
      <c r="L834" s="597"/>
      <c r="M834" s="598"/>
      <c r="N834" s="598"/>
      <c r="O834" s="598"/>
      <c r="P834" s="598"/>
      <c r="Q834" s="598"/>
      <c r="R834" s="598"/>
      <c r="S834" s="598"/>
      <c r="T834" s="598"/>
      <c r="U834" s="598"/>
      <c r="V834" s="598"/>
      <c r="W834" s="598"/>
      <c r="X834" s="599"/>
      <c r="Y834" s="600"/>
      <c r="Z834" s="601"/>
      <c r="AA834" s="601"/>
      <c r="AB834" s="613"/>
      <c r="AC834" s="605"/>
      <c r="AD834" s="608"/>
      <c r="AE834" s="608"/>
      <c r="AF834" s="608"/>
      <c r="AG834" s="609"/>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5"/>
      <c r="H835" s="608"/>
      <c r="I835" s="608"/>
      <c r="J835" s="608"/>
      <c r="K835" s="609"/>
      <c r="L835" s="597"/>
      <c r="M835" s="598"/>
      <c r="N835" s="598"/>
      <c r="O835" s="598"/>
      <c r="P835" s="598"/>
      <c r="Q835" s="598"/>
      <c r="R835" s="598"/>
      <c r="S835" s="598"/>
      <c r="T835" s="598"/>
      <c r="U835" s="598"/>
      <c r="V835" s="598"/>
      <c r="W835" s="598"/>
      <c r="X835" s="599"/>
      <c r="Y835" s="600"/>
      <c r="Z835" s="601"/>
      <c r="AA835" s="601"/>
      <c r="AB835" s="613"/>
      <c r="AC835" s="605"/>
      <c r="AD835" s="608"/>
      <c r="AE835" s="608"/>
      <c r="AF835" s="608"/>
      <c r="AG835" s="609"/>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5"/>
      <c r="H836" s="608"/>
      <c r="I836" s="608"/>
      <c r="J836" s="608"/>
      <c r="K836" s="609"/>
      <c r="L836" s="597"/>
      <c r="M836" s="598"/>
      <c r="N836" s="598"/>
      <c r="O836" s="598"/>
      <c r="P836" s="598"/>
      <c r="Q836" s="598"/>
      <c r="R836" s="598"/>
      <c r="S836" s="598"/>
      <c r="T836" s="598"/>
      <c r="U836" s="598"/>
      <c r="V836" s="598"/>
      <c r="W836" s="598"/>
      <c r="X836" s="599"/>
      <c r="Y836" s="600"/>
      <c r="Z836" s="601"/>
      <c r="AA836" s="601"/>
      <c r="AB836" s="613"/>
      <c r="AC836" s="605"/>
      <c r="AD836" s="608"/>
      <c r="AE836" s="608"/>
      <c r="AF836" s="608"/>
      <c r="AG836" s="609"/>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5"/>
      <c r="H837" s="608"/>
      <c r="I837" s="608"/>
      <c r="J837" s="608"/>
      <c r="K837" s="609"/>
      <c r="L837" s="597"/>
      <c r="M837" s="598"/>
      <c r="N837" s="598"/>
      <c r="O837" s="598"/>
      <c r="P837" s="598"/>
      <c r="Q837" s="598"/>
      <c r="R837" s="598"/>
      <c r="S837" s="598"/>
      <c r="T837" s="598"/>
      <c r="U837" s="598"/>
      <c r="V837" s="598"/>
      <c r="W837" s="598"/>
      <c r="X837" s="599"/>
      <c r="Y837" s="600"/>
      <c r="Z837" s="601"/>
      <c r="AA837" s="601"/>
      <c r="AB837" s="613"/>
      <c r="AC837" s="605"/>
      <c r="AD837" s="608"/>
      <c r="AE837" s="608"/>
      <c r="AF837" s="608"/>
      <c r="AG837" s="609"/>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775</v>
      </c>
      <c r="D845" s="343"/>
      <c r="E845" s="343"/>
      <c r="F845" s="343"/>
      <c r="G845" s="343"/>
      <c r="H845" s="343"/>
      <c r="I845" s="343"/>
      <c r="J845" s="344">
        <v>8010401024011</v>
      </c>
      <c r="K845" s="345"/>
      <c r="L845" s="345"/>
      <c r="M845" s="345"/>
      <c r="N845" s="345"/>
      <c r="O845" s="345"/>
      <c r="P845" s="359" t="s">
        <v>776</v>
      </c>
      <c r="Q845" s="346"/>
      <c r="R845" s="346"/>
      <c r="S845" s="346"/>
      <c r="T845" s="346"/>
      <c r="U845" s="346"/>
      <c r="V845" s="346"/>
      <c r="W845" s="346"/>
      <c r="X845" s="346"/>
      <c r="Y845" s="347">
        <v>45</v>
      </c>
      <c r="Z845" s="348"/>
      <c r="AA845" s="348"/>
      <c r="AB845" s="349"/>
      <c r="AC845" s="350" t="s">
        <v>373</v>
      </c>
      <c r="AD845" s="351"/>
      <c r="AE845" s="351"/>
      <c r="AF845" s="351"/>
      <c r="AG845" s="351"/>
      <c r="AH845" s="366">
        <v>1</v>
      </c>
      <c r="AI845" s="367"/>
      <c r="AJ845" s="367"/>
      <c r="AK845" s="367"/>
      <c r="AL845" s="354">
        <v>69.5</v>
      </c>
      <c r="AM845" s="355"/>
      <c r="AN845" s="355"/>
      <c r="AO845" s="356"/>
      <c r="AP845" s="357" t="s">
        <v>752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2.15" customHeight="1" x14ac:dyDescent="0.15">
      <c r="A878" s="370">
        <v>1</v>
      </c>
      <c r="B878" s="370">
        <v>1</v>
      </c>
      <c r="C878" s="358" t="s">
        <v>777</v>
      </c>
      <c r="D878" s="343"/>
      <c r="E878" s="343"/>
      <c r="F878" s="343"/>
      <c r="G878" s="343"/>
      <c r="H878" s="343"/>
      <c r="I878" s="343"/>
      <c r="J878" s="344">
        <v>7010001079695</v>
      </c>
      <c r="K878" s="345"/>
      <c r="L878" s="345"/>
      <c r="M878" s="345"/>
      <c r="N878" s="345"/>
      <c r="O878" s="345"/>
      <c r="P878" s="359" t="s">
        <v>778</v>
      </c>
      <c r="Q878" s="346"/>
      <c r="R878" s="346"/>
      <c r="S878" s="346"/>
      <c r="T878" s="346"/>
      <c r="U878" s="346"/>
      <c r="V878" s="346"/>
      <c r="W878" s="346"/>
      <c r="X878" s="346"/>
      <c r="Y878" s="347">
        <v>25</v>
      </c>
      <c r="Z878" s="348"/>
      <c r="AA878" s="348"/>
      <c r="AB878" s="349"/>
      <c r="AC878" s="350" t="s">
        <v>373</v>
      </c>
      <c r="AD878" s="351"/>
      <c r="AE878" s="351"/>
      <c r="AF878" s="351"/>
      <c r="AG878" s="351"/>
      <c r="AH878" s="366">
        <v>3</v>
      </c>
      <c r="AI878" s="367"/>
      <c r="AJ878" s="367"/>
      <c r="AK878" s="367"/>
      <c r="AL878" s="354">
        <v>66.150000000000006</v>
      </c>
      <c r="AM878" s="355"/>
      <c r="AN878" s="355"/>
      <c r="AO878" s="356"/>
      <c r="AP878" s="357" t="s">
        <v>752</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752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03">
      <formula>IF(RIGHT(TEXT(P14,"0.#"),1)=".",FALSE,TRUE)</formula>
    </cfRule>
    <cfRule type="expression" dxfId="2784" priority="14004">
      <formula>IF(RIGHT(TEXT(P14,"0.#"),1)=".",TRUE,FALSE)</formula>
    </cfRule>
  </conditionalFormatting>
  <conditionalFormatting sqref="AE32">
    <cfRule type="expression" dxfId="2783" priority="13993">
      <formula>IF(RIGHT(TEXT(AE32,"0.#"),1)=".",FALSE,TRUE)</formula>
    </cfRule>
    <cfRule type="expression" dxfId="2782" priority="13994">
      <formula>IF(RIGHT(TEXT(AE32,"0.#"),1)=".",TRUE,FALSE)</formula>
    </cfRule>
  </conditionalFormatting>
  <conditionalFormatting sqref="P18:AX18">
    <cfRule type="expression" dxfId="2781" priority="13879">
      <formula>IF(RIGHT(TEXT(P18,"0.#"),1)=".",FALSE,TRUE)</formula>
    </cfRule>
    <cfRule type="expression" dxfId="2780" priority="13880">
      <formula>IF(RIGHT(TEXT(P18,"0.#"),1)=".",TRUE,FALSE)</formula>
    </cfRule>
  </conditionalFormatting>
  <conditionalFormatting sqref="Y790">
    <cfRule type="expression" dxfId="2779" priority="13875">
      <formula>IF(RIGHT(TEXT(Y790,"0.#"),1)=".",FALSE,TRUE)</formula>
    </cfRule>
    <cfRule type="expression" dxfId="2778" priority="13876">
      <formula>IF(RIGHT(TEXT(Y790,"0.#"),1)=".",TRUE,FALSE)</formula>
    </cfRule>
  </conditionalFormatting>
  <conditionalFormatting sqref="Y799">
    <cfRule type="expression" dxfId="2777" priority="13871">
      <formula>IF(RIGHT(TEXT(Y799,"0.#"),1)=".",FALSE,TRUE)</formula>
    </cfRule>
    <cfRule type="expression" dxfId="2776" priority="13872">
      <formula>IF(RIGHT(TEXT(Y799,"0.#"),1)=".",TRUE,FALSE)</formula>
    </cfRule>
  </conditionalFormatting>
  <conditionalFormatting sqref="Y830:Y837 Y828 Y817:Y824 Y815 Y804:Y811 Y802">
    <cfRule type="expression" dxfId="2775" priority="13653">
      <formula>IF(RIGHT(TEXT(Y802,"0.#"),1)=".",FALSE,TRUE)</formula>
    </cfRule>
    <cfRule type="expression" dxfId="2774" priority="13654">
      <formula>IF(RIGHT(TEXT(Y802,"0.#"),1)=".",TRUE,FALSE)</formula>
    </cfRule>
  </conditionalFormatting>
  <conditionalFormatting sqref="P16:AQ17 P15:AX15 P13:AX13">
    <cfRule type="expression" dxfId="2773" priority="13701">
      <formula>IF(RIGHT(TEXT(P13,"0.#"),1)=".",FALSE,TRUE)</formula>
    </cfRule>
    <cfRule type="expression" dxfId="2772" priority="13702">
      <formula>IF(RIGHT(TEXT(P13,"0.#"),1)=".",TRUE,FALSE)</formula>
    </cfRule>
  </conditionalFormatting>
  <conditionalFormatting sqref="P19:AJ19">
    <cfRule type="expression" dxfId="2771" priority="13699">
      <formula>IF(RIGHT(TEXT(P19,"0.#"),1)=".",FALSE,TRUE)</formula>
    </cfRule>
    <cfRule type="expression" dxfId="2770" priority="13700">
      <formula>IF(RIGHT(TEXT(P19,"0.#"),1)=".",TRUE,FALSE)</formula>
    </cfRule>
  </conditionalFormatting>
  <conditionalFormatting sqref="AE101 AQ101">
    <cfRule type="expression" dxfId="2769" priority="13691">
      <formula>IF(RIGHT(TEXT(AE101,"0.#"),1)=".",FALSE,TRUE)</formula>
    </cfRule>
    <cfRule type="expression" dxfId="2768" priority="13692">
      <formula>IF(RIGHT(TEXT(AE101,"0.#"),1)=".",TRUE,FALSE)</formula>
    </cfRule>
  </conditionalFormatting>
  <conditionalFormatting sqref="Y791:Y798 Y789">
    <cfRule type="expression" dxfId="2767" priority="13677">
      <formula>IF(RIGHT(TEXT(Y789,"0.#"),1)=".",FALSE,TRUE)</formula>
    </cfRule>
    <cfRule type="expression" dxfId="2766" priority="13678">
      <formula>IF(RIGHT(TEXT(Y789,"0.#"),1)=".",TRUE,FALSE)</formula>
    </cfRule>
  </conditionalFormatting>
  <conditionalFormatting sqref="AU790">
    <cfRule type="expression" dxfId="2765" priority="13675">
      <formula>IF(RIGHT(TEXT(AU790,"0.#"),1)=".",FALSE,TRUE)</formula>
    </cfRule>
    <cfRule type="expression" dxfId="2764" priority="13676">
      <formula>IF(RIGHT(TEXT(AU790,"0.#"),1)=".",TRUE,FALSE)</formula>
    </cfRule>
  </conditionalFormatting>
  <conditionalFormatting sqref="AU799">
    <cfRule type="expression" dxfId="2763" priority="13673">
      <formula>IF(RIGHT(TEXT(AU799,"0.#"),1)=".",FALSE,TRUE)</formula>
    </cfRule>
    <cfRule type="expression" dxfId="2762" priority="13674">
      <formula>IF(RIGHT(TEXT(AU799,"0.#"),1)=".",TRUE,FALSE)</formula>
    </cfRule>
  </conditionalFormatting>
  <conditionalFormatting sqref="AU791:AU798 AU789">
    <cfRule type="expression" dxfId="2761" priority="13671">
      <formula>IF(RIGHT(TEXT(AU789,"0.#"),1)=".",FALSE,TRUE)</formula>
    </cfRule>
    <cfRule type="expression" dxfId="2760" priority="13672">
      <formula>IF(RIGHT(TEXT(AU789,"0.#"),1)=".",TRUE,FALSE)</formula>
    </cfRule>
  </conditionalFormatting>
  <conditionalFormatting sqref="Y829 Y816 Y803">
    <cfRule type="expression" dxfId="2759" priority="13657">
      <formula>IF(RIGHT(TEXT(Y803,"0.#"),1)=".",FALSE,TRUE)</formula>
    </cfRule>
    <cfRule type="expression" dxfId="2758" priority="13658">
      <formula>IF(RIGHT(TEXT(Y803,"0.#"),1)=".",TRUE,FALSE)</formula>
    </cfRule>
  </conditionalFormatting>
  <conditionalFormatting sqref="Y838 Y825 Y812">
    <cfRule type="expression" dxfId="2757" priority="13655">
      <formula>IF(RIGHT(TEXT(Y812,"0.#"),1)=".",FALSE,TRUE)</formula>
    </cfRule>
    <cfRule type="expression" dxfId="2756" priority="13656">
      <formula>IF(RIGHT(TEXT(Y812,"0.#"),1)=".",TRUE,FALSE)</formula>
    </cfRule>
  </conditionalFormatting>
  <conditionalFormatting sqref="AU829 AU816 AU803">
    <cfRule type="expression" dxfId="2755" priority="13651">
      <formula>IF(RIGHT(TEXT(AU803,"0.#"),1)=".",FALSE,TRUE)</formula>
    </cfRule>
    <cfRule type="expression" dxfId="2754" priority="13652">
      <formula>IF(RIGHT(TEXT(AU803,"0.#"),1)=".",TRUE,FALSE)</formula>
    </cfRule>
  </conditionalFormatting>
  <conditionalFormatting sqref="AU838 AU825 AU812">
    <cfRule type="expression" dxfId="2753" priority="13649">
      <formula>IF(RIGHT(TEXT(AU812,"0.#"),1)=".",FALSE,TRUE)</formula>
    </cfRule>
    <cfRule type="expression" dxfId="2752" priority="13650">
      <formula>IF(RIGHT(TEXT(AU812,"0.#"),1)=".",TRUE,FALSE)</formula>
    </cfRule>
  </conditionalFormatting>
  <conditionalFormatting sqref="AU830:AU837 AU828 AU817:AU824 AU815 AU804:AU811 AU802">
    <cfRule type="expression" dxfId="2751" priority="13647">
      <formula>IF(RIGHT(TEXT(AU802,"0.#"),1)=".",FALSE,TRUE)</formula>
    </cfRule>
    <cfRule type="expression" dxfId="2750" priority="13648">
      <formula>IF(RIGHT(TEXT(AU802,"0.#"),1)=".",TRUE,FALSE)</formula>
    </cfRule>
  </conditionalFormatting>
  <conditionalFormatting sqref="AM87">
    <cfRule type="expression" dxfId="2749" priority="13301">
      <formula>IF(RIGHT(TEXT(AM87,"0.#"),1)=".",FALSE,TRUE)</formula>
    </cfRule>
    <cfRule type="expression" dxfId="2748" priority="13302">
      <formula>IF(RIGHT(TEXT(AM87,"0.#"),1)=".",TRUE,FALSE)</formula>
    </cfRule>
  </conditionalFormatting>
  <conditionalFormatting sqref="AE55">
    <cfRule type="expression" dxfId="2747" priority="13369">
      <formula>IF(RIGHT(TEXT(AE55,"0.#"),1)=".",FALSE,TRUE)</formula>
    </cfRule>
    <cfRule type="expression" dxfId="2746" priority="13370">
      <formula>IF(RIGHT(TEXT(AE55,"0.#"),1)=".",TRUE,FALSE)</formula>
    </cfRule>
  </conditionalFormatting>
  <conditionalFormatting sqref="AI55">
    <cfRule type="expression" dxfId="2745" priority="13367">
      <formula>IF(RIGHT(TEXT(AI55,"0.#"),1)=".",FALSE,TRUE)</formula>
    </cfRule>
    <cfRule type="expression" dxfId="2744" priority="13368">
      <formula>IF(RIGHT(TEXT(AI55,"0.#"),1)=".",TRUE,FALSE)</formula>
    </cfRule>
  </conditionalFormatting>
  <conditionalFormatting sqref="AM34">
    <cfRule type="expression" dxfId="2743" priority="13447">
      <formula>IF(RIGHT(TEXT(AM34,"0.#"),1)=".",FALSE,TRUE)</formula>
    </cfRule>
    <cfRule type="expression" dxfId="2742" priority="13448">
      <formula>IF(RIGHT(TEXT(AM34,"0.#"),1)=".",TRUE,FALSE)</formula>
    </cfRule>
  </conditionalFormatting>
  <conditionalFormatting sqref="AE33">
    <cfRule type="expression" dxfId="2741" priority="13461">
      <formula>IF(RIGHT(TEXT(AE33,"0.#"),1)=".",FALSE,TRUE)</formula>
    </cfRule>
    <cfRule type="expression" dxfId="2740" priority="13462">
      <formula>IF(RIGHT(TEXT(AE33,"0.#"),1)=".",TRUE,FALSE)</formula>
    </cfRule>
  </conditionalFormatting>
  <conditionalFormatting sqref="AE34">
    <cfRule type="expression" dxfId="2739" priority="13459">
      <formula>IF(RIGHT(TEXT(AE34,"0.#"),1)=".",FALSE,TRUE)</formula>
    </cfRule>
    <cfRule type="expression" dxfId="2738" priority="13460">
      <formula>IF(RIGHT(TEXT(AE34,"0.#"),1)=".",TRUE,FALSE)</formula>
    </cfRule>
  </conditionalFormatting>
  <conditionalFormatting sqref="AI34">
    <cfRule type="expression" dxfId="2737" priority="13457">
      <formula>IF(RIGHT(TEXT(AI34,"0.#"),1)=".",FALSE,TRUE)</formula>
    </cfRule>
    <cfRule type="expression" dxfId="2736" priority="13458">
      <formula>IF(RIGHT(TEXT(AI34,"0.#"),1)=".",TRUE,FALSE)</formula>
    </cfRule>
  </conditionalFormatting>
  <conditionalFormatting sqref="AI33">
    <cfRule type="expression" dxfId="2735" priority="13455">
      <formula>IF(RIGHT(TEXT(AI33,"0.#"),1)=".",FALSE,TRUE)</formula>
    </cfRule>
    <cfRule type="expression" dxfId="2734" priority="13456">
      <formula>IF(RIGHT(TEXT(AI33,"0.#"),1)=".",TRUE,FALSE)</formula>
    </cfRule>
  </conditionalFormatting>
  <conditionalFormatting sqref="AI32">
    <cfRule type="expression" dxfId="2733" priority="13453">
      <formula>IF(RIGHT(TEXT(AI32,"0.#"),1)=".",FALSE,TRUE)</formula>
    </cfRule>
    <cfRule type="expression" dxfId="2732" priority="13454">
      <formula>IF(RIGHT(TEXT(AI32,"0.#"),1)=".",TRUE,FALSE)</formula>
    </cfRule>
  </conditionalFormatting>
  <conditionalFormatting sqref="AM32">
    <cfRule type="expression" dxfId="2731" priority="13451">
      <formula>IF(RIGHT(TEXT(AM32,"0.#"),1)=".",FALSE,TRUE)</formula>
    </cfRule>
    <cfRule type="expression" dxfId="2730" priority="13452">
      <formula>IF(RIGHT(TEXT(AM32,"0.#"),1)=".",TRUE,FALSE)</formula>
    </cfRule>
  </conditionalFormatting>
  <conditionalFormatting sqref="AM33">
    <cfRule type="expression" dxfId="2729" priority="13449">
      <formula>IF(RIGHT(TEXT(AM33,"0.#"),1)=".",FALSE,TRUE)</formula>
    </cfRule>
    <cfRule type="expression" dxfId="2728" priority="13450">
      <formula>IF(RIGHT(TEXT(AM33,"0.#"),1)=".",TRUE,FALSE)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cfRule type="expression" dxfId="2639" priority="13223">
      <formula>IF(RIGHT(TEXT(AI101,"0.#"),1)=".",FALSE,TRUE)</formula>
    </cfRule>
    <cfRule type="expression" dxfId="2638" priority="13224">
      <formula>IF(RIGHT(TEXT(AI101,"0.#"),1)=".",TRUE,FALSE)</formula>
    </cfRule>
  </conditionalFormatting>
  <conditionalFormatting sqref="AM101">
    <cfRule type="expression" dxfId="2637" priority="13221">
      <formula>IF(RIGHT(TEXT(AM101,"0.#"),1)=".",FALSE,TRUE)</formula>
    </cfRule>
    <cfRule type="expression" dxfId="2636" priority="13222">
      <formula>IF(RIGHT(TEXT(AM101,"0.#"),1)=".",TRUE,FALSE)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cfRule type="expression" dxfId="2633" priority="13217">
      <formula>IF(RIGHT(TEXT(AI102,"0.#"),1)=".",FALSE,TRUE)</formula>
    </cfRule>
    <cfRule type="expression" dxfId="2632" priority="13218">
      <formula>IF(RIGHT(TEXT(AI102,"0.#"),1)=".",TRUE,FALSE)</formula>
    </cfRule>
  </conditionalFormatting>
  <conditionalFormatting sqref="AM102">
    <cfRule type="expression" dxfId="2631" priority="13215">
      <formula>IF(RIGHT(TEXT(AM102,"0.#"),1)=".",FALSE,TRUE)</formula>
    </cfRule>
    <cfRule type="expression" dxfId="2630" priority="13216">
      <formula>IF(RIGHT(TEXT(AM102,"0.#"),1)=".",TRUE,FALSE)</formula>
    </cfRule>
  </conditionalFormatting>
  <conditionalFormatting sqref="AQ102">
    <cfRule type="expression" dxfId="2629" priority="13213">
      <formula>IF(RIGHT(TEXT(AQ102,"0.#"),1)=".",FALSE,TRUE)</formula>
    </cfRule>
    <cfRule type="expression" dxfId="2628" priority="13214">
      <formula>IF(RIGHT(TEXT(AQ102,"0.#"),1)=".",TRUE,FALSE)</formula>
    </cfRule>
  </conditionalFormatting>
  <conditionalFormatting sqref="AE104">
    <cfRule type="expression" dxfId="2627" priority="13211">
      <formula>IF(RIGHT(TEXT(AE104,"0.#"),1)=".",FALSE,TRUE)</formula>
    </cfRule>
    <cfRule type="expression" dxfId="2626" priority="13212">
      <formula>IF(RIGHT(TEXT(AE104,"0.#"),1)=".",TRUE,FALSE)</formula>
    </cfRule>
  </conditionalFormatting>
  <conditionalFormatting sqref="AI104">
    <cfRule type="expression" dxfId="2625" priority="13209">
      <formula>IF(RIGHT(TEXT(AI104,"0.#"),1)=".",FALSE,TRUE)</formula>
    </cfRule>
    <cfRule type="expression" dxfId="2624" priority="13210">
      <formula>IF(RIGHT(TEXT(AI104,"0.#"),1)=".",TRUE,FALSE)</formula>
    </cfRule>
  </conditionalFormatting>
  <conditionalFormatting sqref="AM104">
    <cfRule type="expression" dxfId="2623" priority="13207">
      <formula>IF(RIGHT(TEXT(AM104,"0.#"),1)=".",FALSE,TRUE)</formula>
    </cfRule>
    <cfRule type="expression" dxfId="2622" priority="13208">
      <formula>IF(RIGHT(TEXT(AM104,"0.#"),1)=".",TRUE,FALSE)</formula>
    </cfRule>
  </conditionalFormatting>
  <conditionalFormatting sqref="AE105">
    <cfRule type="expression" dxfId="2621" priority="13205">
      <formula>IF(RIGHT(TEXT(AE105,"0.#"),1)=".",FALSE,TRUE)</formula>
    </cfRule>
    <cfRule type="expression" dxfId="2620" priority="13206">
      <formula>IF(RIGHT(TEXT(AE105,"0.#"),1)=".",TRUE,FALSE)</formula>
    </cfRule>
  </conditionalFormatting>
  <conditionalFormatting sqref="AI105">
    <cfRule type="expression" dxfId="2619" priority="13203">
      <formula>IF(RIGHT(TEXT(AI105,"0.#"),1)=".",FALSE,TRUE)</formula>
    </cfRule>
    <cfRule type="expression" dxfId="2618" priority="13204">
      <formula>IF(RIGHT(TEXT(AI105,"0.#"),1)=".",TRUE,FALSE)</formula>
    </cfRule>
  </conditionalFormatting>
  <conditionalFormatting sqref="AM105">
    <cfRule type="expression" dxfId="2617" priority="13201">
      <formula>IF(RIGHT(TEXT(AM105,"0.#"),1)=".",FALSE,TRUE)</formula>
    </cfRule>
    <cfRule type="expression" dxfId="2616" priority="13202">
      <formula>IF(RIGHT(TEXT(AM105,"0.#"),1)=".",TRUE,FALSE)</formula>
    </cfRule>
  </conditionalFormatting>
  <conditionalFormatting sqref="AE107">
    <cfRule type="expression" dxfId="2615" priority="13197">
      <formula>IF(RIGHT(TEXT(AE107,"0.#"),1)=".",FALSE,TRUE)</formula>
    </cfRule>
    <cfRule type="expression" dxfId="2614" priority="13198">
      <formula>IF(RIGHT(TEXT(AE107,"0.#"),1)=".",TRUE,FALSE)</formula>
    </cfRule>
  </conditionalFormatting>
  <conditionalFormatting sqref="AI107">
    <cfRule type="expression" dxfId="2613" priority="13195">
      <formula>IF(RIGHT(TEXT(AI107,"0.#"),1)=".",FALSE,TRUE)</formula>
    </cfRule>
    <cfRule type="expression" dxfId="2612" priority="13196">
      <formula>IF(RIGHT(TEXT(AI107,"0.#"),1)=".",TRUE,FALSE)</formula>
    </cfRule>
  </conditionalFormatting>
  <conditionalFormatting sqref="AM107">
    <cfRule type="expression" dxfId="2611" priority="13193">
      <formula>IF(RIGHT(TEXT(AM107,"0.#"),1)=".",FALSE,TRUE)</formula>
    </cfRule>
    <cfRule type="expression" dxfId="2610" priority="13194">
      <formula>IF(RIGHT(TEXT(AM107,"0.#"),1)=".",TRUE,FALSE)</formula>
    </cfRule>
  </conditionalFormatting>
  <conditionalFormatting sqref="AE108">
    <cfRule type="expression" dxfId="2609" priority="13191">
      <formula>IF(RIGHT(TEXT(AE108,"0.#"),1)=".",FALSE,TRUE)</formula>
    </cfRule>
    <cfRule type="expression" dxfId="2608" priority="13192">
      <formula>IF(RIGHT(TEXT(AE108,"0.#"),1)=".",TRUE,FALSE)</formula>
    </cfRule>
  </conditionalFormatting>
  <conditionalFormatting sqref="AI108">
    <cfRule type="expression" dxfId="2607" priority="13189">
      <formula>IF(RIGHT(TEXT(AI108,"0.#"),1)=".",FALSE,TRUE)</formula>
    </cfRule>
    <cfRule type="expression" dxfId="2606" priority="13190">
      <formula>IF(RIGHT(TEXT(AI108,"0.#"),1)=".",TRUE,FALSE)</formula>
    </cfRule>
  </conditionalFormatting>
  <conditionalFormatting sqref="AM108">
    <cfRule type="expression" dxfId="2605" priority="13187">
      <formula>IF(RIGHT(TEXT(AM108,"0.#"),1)=".",FALSE,TRUE)</formula>
    </cfRule>
    <cfRule type="expression" dxfId="2604" priority="13188">
      <formula>IF(RIGHT(TEXT(AM108,"0.#"),1)=".",TRUE,FALSE)</formula>
    </cfRule>
  </conditionalFormatting>
  <conditionalFormatting sqref="AE110">
    <cfRule type="expression" dxfId="2603" priority="13183">
      <formula>IF(RIGHT(TEXT(AE110,"0.#"),1)=".",FALSE,TRUE)</formula>
    </cfRule>
    <cfRule type="expression" dxfId="2602" priority="13184">
      <formula>IF(RIGHT(TEXT(AE110,"0.#"),1)=".",TRUE,FALSE)</formula>
    </cfRule>
  </conditionalFormatting>
  <conditionalFormatting sqref="AI110">
    <cfRule type="expression" dxfId="2601" priority="13181">
      <formula>IF(RIGHT(TEXT(AI110,"0.#"),1)=".",FALSE,TRUE)</formula>
    </cfRule>
    <cfRule type="expression" dxfId="2600" priority="13182">
      <formula>IF(RIGHT(TEXT(AI110,"0.#"),1)=".",TRUE,FALSE)</formula>
    </cfRule>
  </conditionalFormatting>
  <conditionalFormatting sqref="AM110">
    <cfRule type="expression" dxfId="2599" priority="13179">
      <formula>IF(RIGHT(TEXT(AM110,"0.#"),1)=".",FALSE,TRUE)</formula>
    </cfRule>
    <cfRule type="expression" dxfId="2598" priority="13180">
      <formula>IF(RIGHT(TEXT(AM110,"0.#"),1)=".",TRUE,FALSE)</formula>
    </cfRule>
  </conditionalFormatting>
  <conditionalFormatting sqref="AE111">
    <cfRule type="expression" dxfId="2597" priority="13177">
      <formula>IF(RIGHT(TEXT(AE111,"0.#"),1)=".",FALSE,TRUE)</formula>
    </cfRule>
    <cfRule type="expression" dxfId="2596" priority="13178">
      <formula>IF(RIGHT(TEXT(AE111,"0.#"),1)=".",TRUE,FALSE)</formula>
    </cfRule>
  </conditionalFormatting>
  <conditionalFormatting sqref="AI111">
    <cfRule type="expression" dxfId="2595" priority="13175">
      <formula>IF(RIGHT(TEXT(AI111,"0.#"),1)=".",FALSE,TRUE)</formula>
    </cfRule>
    <cfRule type="expression" dxfId="2594" priority="13176">
      <formula>IF(RIGHT(TEXT(AI111,"0.#"),1)=".",TRUE,FALSE)</formula>
    </cfRule>
  </conditionalFormatting>
  <conditionalFormatting sqref="AM111">
    <cfRule type="expression" dxfId="2593" priority="13173">
      <formula>IF(RIGHT(TEXT(AM111,"0.#"),1)=".",FALSE,TRUE)</formula>
    </cfRule>
    <cfRule type="expression" dxfId="2592" priority="13174">
      <formula>IF(RIGHT(TEXT(AM111,"0.#"),1)=".",TRUE,FALSE)</formula>
    </cfRule>
  </conditionalFormatting>
  <conditionalFormatting sqref="AE113">
    <cfRule type="expression" dxfId="2591" priority="13169">
      <formula>IF(RIGHT(TEXT(AE113,"0.#"),1)=".",FALSE,TRUE)</formula>
    </cfRule>
    <cfRule type="expression" dxfId="2590" priority="13170">
      <formula>IF(RIGHT(TEXT(AE113,"0.#"),1)=".",TRUE,FALSE)</formula>
    </cfRule>
  </conditionalFormatting>
  <conditionalFormatting sqref="AI113">
    <cfRule type="expression" dxfId="2589" priority="13167">
      <formula>IF(RIGHT(TEXT(AI113,"0.#"),1)=".",FALSE,TRUE)</formula>
    </cfRule>
    <cfRule type="expression" dxfId="2588" priority="13168">
      <formula>IF(RIGHT(TEXT(AI113,"0.#"),1)=".",TRUE,FALSE)</formula>
    </cfRule>
  </conditionalFormatting>
  <conditionalFormatting sqref="AM113">
    <cfRule type="expression" dxfId="2587" priority="13165">
      <formula>IF(RIGHT(TEXT(AM113,"0.#"),1)=".",FALSE,TRUE)</formula>
    </cfRule>
    <cfRule type="expression" dxfId="2586" priority="13166">
      <formula>IF(RIGHT(TEXT(AM113,"0.#"),1)=".",TRUE,FALSE)</formula>
    </cfRule>
  </conditionalFormatting>
  <conditionalFormatting sqref="AE114">
    <cfRule type="expression" dxfId="2585" priority="13163">
      <formula>IF(RIGHT(TEXT(AE114,"0.#"),1)=".",FALSE,TRUE)</formula>
    </cfRule>
    <cfRule type="expression" dxfId="2584" priority="13164">
      <formula>IF(RIGHT(TEXT(AE114,"0.#"),1)=".",TRUE,FALSE)</formula>
    </cfRule>
  </conditionalFormatting>
  <conditionalFormatting sqref="AI114">
    <cfRule type="expression" dxfId="2583" priority="13161">
      <formula>IF(RIGHT(TEXT(AI114,"0.#"),1)=".",FALSE,TRUE)</formula>
    </cfRule>
    <cfRule type="expression" dxfId="2582" priority="13162">
      <formula>IF(RIGHT(TEXT(AI114,"0.#"),1)=".",TRUE,FALSE)</formula>
    </cfRule>
  </conditionalFormatting>
  <conditionalFormatting sqref="AM114">
    <cfRule type="expression" dxfId="2581" priority="13159">
      <formula>IF(RIGHT(TEXT(AM114,"0.#"),1)=".",FALSE,TRUE)</formula>
    </cfRule>
    <cfRule type="expression" dxfId="2580" priority="13160">
      <formula>IF(RIGHT(TEXT(AM114,"0.#"),1)=".",TRUE,FALSE)</formula>
    </cfRule>
  </conditionalFormatting>
  <conditionalFormatting sqref="AE116 AQ116">
    <cfRule type="expression" dxfId="2579" priority="13155">
      <formula>IF(RIGHT(TEXT(AE116,"0.#"),1)=".",FALSE,TRUE)</formula>
    </cfRule>
    <cfRule type="expression" dxfId="2578" priority="13156">
      <formula>IF(RIGHT(TEXT(AE116,"0.#"),1)=".",TRUE,FALSE)</formula>
    </cfRule>
  </conditionalFormatting>
  <conditionalFormatting sqref="AI116">
    <cfRule type="expression" dxfId="2577" priority="13153">
      <formula>IF(RIGHT(TEXT(AI116,"0.#"),1)=".",FALSE,TRUE)</formula>
    </cfRule>
    <cfRule type="expression" dxfId="2576" priority="13154">
      <formula>IF(RIGHT(TEXT(AI116,"0.#"),1)=".",TRUE,FALSE)</formula>
    </cfRule>
  </conditionalFormatting>
  <conditionalFormatting sqref="AM116">
    <cfRule type="expression" dxfId="2575" priority="13151">
      <formula>IF(RIGHT(TEXT(AM116,"0.#"),1)=".",FALSE,TRUE)</formula>
    </cfRule>
    <cfRule type="expression" dxfId="2574" priority="13152">
      <formula>IF(RIGHT(TEXT(AM116,"0.#"),1)=".",TRUE,FALSE)</formula>
    </cfRule>
  </conditionalFormatting>
  <conditionalFormatting sqref="AE117 AM117">
    <cfRule type="expression" dxfId="2573" priority="13149">
      <formula>IF(RIGHT(TEXT(AE117,"0.#"),1)=".",FALSE,TRUE)</formula>
    </cfRule>
    <cfRule type="expression" dxfId="2572" priority="13150">
      <formula>IF(RIGHT(TEXT(AE117,"0.#"),1)=".",TRUE,FALSE)</formula>
    </cfRule>
  </conditionalFormatting>
  <conditionalFormatting sqref="AI117">
    <cfRule type="expression" dxfId="2571" priority="13147">
      <formula>IF(RIGHT(TEXT(AI117,"0.#"),1)=".",FALSE,TRUE)</formula>
    </cfRule>
    <cfRule type="expression" dxfId="2570" priority="13148">
      <formula>IF(RIGHT(TEXT(AI117,"0.#"),1)=".",TRUE,FALSE)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E134:AE135 AI134:AI135 AM134:AM135 AQ134:AQ135 AU134:AU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AM435">
    <cfRule type="expression" dxfId="2503" priority="12931">
      <formula>IF(RIGHT(TEXT(AI435,"0.#"),1)=".",FALSE,TRUE)</formula>
    </cfRule>
    <cfRule type="expression" dxfId="2502" priority="12932">
      <formula>IF(RIGHT(TEXT(AI435,"0.#"),1)=".",TRUE,FALSE)</formula>
    </cfRule>
  </conditionalFormatting>
  <conditionalFormatting sqref="AI433 AM433">
    <cfRule type="expression" dxfId="2501" priority="12935">
      <formula>IF(RIGHT(TEXT(AI433,"0.#"),1)=".",FALSE,TRUE)</formula>
    </cfRule>
    <cfRule type="expression" dxfId="2500" priority="12936">
      <formula>IF(RIGHT(TEXT(AI433,"0.#"),1)=".",TRUE,FALSE)</formula>
    </cfRule>
  </conditionalFormatting>
  <conditionalFormatting sqref="AI434 AM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47:AO874">
    <cfRule type="expression" dxfId="2491" priority="6625">
      <formula>IF(AND(AL847&gt;=0, RIGHT(TEXT(AL847,"0.#"),1)&lt;&gt;"."),TRUE,FALSE)</formula>
    </cfRule>
    <cfRule type="expression" dxfId="2490" priority="6626">
      <formula>IF(AND(AL847&gt;=0, RIGHT(TEXT(AL847,"0.#"),1)="."),TRUE,FALSE)</formula>
    </cfRule>
    <cfRule type="expression" dxfId="2489" priority="6627">
      <formula>IF(AND(AL847&lt;0, RIGHT(TEXT(AL847,"0.#"),1)&lt;&gt;"."),TRUE,FALSE)</formula>
    </cfRule>
    <cfRule type="expression" dxfId="2488" priority="6628">
      <formula>IF(AND(AL847&lt;0, RIGHT(TEXT(AL847,"0.#"),1)="."),TRUE,FALSE)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AM460">
    <cfRule type="expression" dxfId="2451" priority="4297">
      <formula>IF(RIGHT(TEXT(AI460,"0.#"),1)=".",FALSE,TRUE)</formula>
    </cfRule>
    <cfRule type="expression" dxfId="2450" priority="4298">
      <formula>IF(RIGHT(TEXT(AI460,"0.#"),1)=".",TRUE,FALSE)</formula>
    </cfRule>
  </conditionalFormatting>
  <conditionalFormatting sqref="AI458 AM458">
    <cfRule type="expression" dxfId="2449" priority="4301">
      <formula>IF(RIGHT(TEXT(AI458,"0.#"),1)=".",FALSE,TRUE)</formula>
    </cfRule>
    <cfRule type="expression" dxfId="2448" priority="4302">
      <formula>IF(RIGHT(TEXT(AI458,"0.#"),1)=".",TRUE,FALSE)</formula>
    </cfRule>
  </conditionalFormatting>
  <conditionalFormatting sqref="AI459 AM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50" man="1"/>
    <brk id="709"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748</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748</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748</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748</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7"/>
      <c r="AA2" s="828"/>
      <c r="AB2" s="1025" t="s">
        <v>11</v>
      </c>
      <c r="AC2" s="1026"/>
      <c r="AD2" s="1027"/>
      <c r="AE2" s="1031" t="s">
        <v>390</v>
      </c>
      <c r="AF2" s="1031"/>
      <c r="AG2" s="1031"/>
      <c r="AH2" s="1031"/>
      <c r="AI2" s="1031" t="s">
        <v>412</v>
      </c>
      <c r="AJ2" s="1031"/>
      <c r="AK2" s="1031"/>
      <c r="AL2" s="556"/>
      <c r="AM2" s="1031" t="s">
        <v>509</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7"/>
      <c r="AA9" s="828"/>
      <c r="AB9" s="1025" t="s">
        <v>11</v>
      </c>
      <c r="AC9" s="1026"/>
      <c r="AD9" s="1027"/>
      <c r="AE9" s="1031" t="s">
        <v>390</v>
      </c>
      <c r="AF9" s="1031"/>
      <c r="AG9" s="1031"/>
      <c r="AH9" s="1031"/>
      <c r="AI9" s="1031" t="s">
        <v>412</v>
      </c>
      <c r="AJ9" s="1031"/>
      <c r="AK9" s="1031"/>
      <c r="AL9" s="556"/>
      <c r="AM9" s="1031" t="s">
        <v>509</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7"/>
      <c r="AA16" s="828"/>
      <c r="AB16" s="1025" t="s">
        <v>11</v>
      </c>
      <c r="AC16" s="1026"/>
      <c r="AD16" s="1027"/>
      <c r="AE16" s="1031" t="s">
        <v>390</v>
      </c>
      <c r="AF16" s="1031"/>
      <c r="AG16" s="1031"/>
      <c r="AH16" s="1031"/>
      <c r="AI16" s="1031" t="s">
        <v>412</v>
      </c>
      <c r="AJ16" s="1031"/>
      <c r="AK16" s="1031"/>
      <c r="AL16" s="556"/>
      <c r="AM16" s="1031" t="s">
        <v>509</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7"/>
      <c r="AA23" s="828"/>
      <c r="AB23" s="1025" t="s">
        <v>11</v>
      </c>
      <c r="AC23" s="1026"/>
      <c r="AD23" s="1027"/>
      <c r="AE23" s="1031" t="s">
        <v>390</v>
      </c>
      <c r="AF23" s="1031"/>
      <c r="AG23" s="1031"/>
      <c r="AH23" s="1031"/>
      <c r="AI23" s="1031" t="s">
        <v>412</v>
      </c>
      <c r="AJ23" s="1031"/>
      <c r="AK23" s="1031"/>
      <c r="AL23" s="556"/>
      <c r="AM23" s="1031" t="s">
        <v>509</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7"/>
      <c r="AA30" s="828"/>
      <c r="AB30" s="1025" t="s">
        <v>11</v>
      </c>
      <c r="AC30" s="1026"/>
      <c r="AD30" s="1027"/>
      <c r="AE30" s="1031" t="s">
        <v>390</v>
      </c>
      <c r="AF30" s="1031"/>
      <c r="AG30" s="1031"/>
      <c r="AH30" s="1031"/>
      <c r="AI30" s="1031" t="s">
        <v>412</v>
      </c>
      <c r="AJ30" s="1031"/>
      <c r="AK30" s="1031"/>
      <c r="AL30" s="556"/>
      <c r="AM30" s="1031" t="s">
        <v>509</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7"/>
      <c r="AA37" s="828"/>
      <c r="AB37" s="1025" t="s">
        <v>11</v>
      </c>
      <c r="AC37" s="1026"/>
      <c r="AD37" s="1027"/>
      <c r="AE37" s="1031" t="s">
        <v>390</v>
      </c>
      <c r="AF37" s="1031"/>
      <c r="AG37" s="1031"/>
      <c r="AH37" s="1031"/>
      <c r="AI37" s="1031" t="s">
        <v>412</v>
      </c>
      <c r="AJ37" s="1031"/>
      <c r="AK37" s="1031"/>
      <c r="AL37" s="556"/>
      <c r="AM37" s="1031" t="s">
        <v>509</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7"/>
      <c r="AA44" s="828"/>
      <c r="AB44" s="1025" t="s">
        <v>11</v>
      </c>
      <c r="AC44" s="1026"/>
      <c r="AD44" s="1027"/>
      <c r="AE44" s="1031" t="s">
        <v>390</v>
      </c>
      <c r="AF44" s="1031"/>
      <c r="AG44" s="1031"/>
      <c r="AH44" s="1031"/>
      <c r="AI44" s="1031" t="s">
        <v>412</v>
      </c>
      <c r="AJ44" s="1031"/>
      <c r="AK44" s="1031"/>
      <c r="AL44" s="556"/>
      <c r="AM44" s="1031" t="s">
        <v>509</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7"/>
      <c r="AA51" s="828"/>
      <c r="AB51" s="556" t="s">
        <v>11</v>
      </c>
      <c r="AC51" s="1026"/>
      <c r="AD51" s="1027"/>
      <c r="AE51" s="1031" t="s">
        <v>390</v>
      </c>
      <c r="AF51" s="1031"/>
      <c r="AG51" s="1031"/>
      <c r="AH51" s="1031"/>
      <c r="AI51" s="1031" t="s">
        <v>412</v>
      </c>
      <c r="AJ51" s="1031"/>
      <c r="AK51" s="1031"/>
      <c r="AL51" s="556"/>
      <c r="AM51" s="1031" t="s">
        <v>509</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7"/>
      <c r="AA58" s="828"/>
      <c r="AB58" s="1025" t="s">
        <v>11</v>
      </c>
      <c r="AC58" s="1026"/>
      <c r="AD58" s="1027"/>
      <c r="AE58" s="1031" t="s">
        <v>390</v>
      </c>
      <c r="AF58" s="1031"/>
      <c r="AG58" s="1031"/>
      <c r="AH58" s="1031"/>
      <c r="AI58" s="1031" t="s">
        <v>412</v>
      </c>
      <c r="AJ58" s="1031"/>
      <c r="AK58" s="1031"/>
      <c r="AL58" s="556"/>
      <c r="AM58" s="1031" t="s">
        <v>509</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7"/>
      <c r="AA65" s="828"/>
      <c r="AB65" s="1025" t="s">
        <v>11</v>
      </c>
      <c r="AC65" s="1026"/>
      <c r="AD65" s="1027"/>
      <c r="AE65" s="1031" t="s">
        <v>390</v>
      </c>
      <c r="AF65" s="1031"/>
      <c r="AG65" s="1031"/>
      <c r="AH65" s="1031"/>
      <c r="AI65" s="1031" t="s">
        <v>412</v>
      </c>
      <c r="AJ65" s="1031"/>
      <c r="AK65" s="1031"/>
      <c r="AL65" s="556"/>
      <c r="AM65" s="1031" t="s">
        <v>509</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4"/>
      <c r="B5" s="1045"/>
      <c r="C5" s="1045"/>
      <c r="D5" s="1045"/>
      <c r="E5" s="1045"/>
      <c r="F5" s="1046"/>
      <c r="G5" s="605"/>
      <c r="H5" s="608"/>
      <c r="I5" s="608"/>
      <c r="J5" s="608"/>
      <c r="K5" s="609"/>
      <c r="L5" s="597"/>
      <c r="M5" s="598"/>
      <c r="N5" s="598"/>
      <c r="O5" s="598"/>
      <c r="P5" s="598"/>
      <c r="Q5" s="598"/>
      <c r="R5" s="598"/>
      <c r="S5" s="598"/>
      <c r="T5" s="598"/>
      <c r="U5" s="598"/>
      <c r="V5" s="598"/>
      <c r="W5" s="598"/>
      <c r="X5" s="599"/>
      <c r="Y5" s="600"/>
      <c r="Z5" s="601"/>
      <c r="AA5" s="601"/>
      <c r="AB5" s="613"/>
      <c r="AC5" s="605"/>
      <c r="AD5" s="608"/>
      <c r="AE5" s="608"/>
      <c r="AF5" s="608"/>
      <c r="AG5" s="609"/>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8"/>
      <c r="I6" s="608"/>
      <c r="J6" s="608"/>
      <c r="K6" s="609"/>
      <c r="L6" s="597"/>
      <c r="M6" s="598"/>
      <c r="N6" s="598"/>
      <c r="O6" s="598"/>
      <c r="P6" s="598"/>
      <c r="Q6" s="598"/>
      <c r="R6" s="598"/>
      <c r="S6" s="598"/>
      <c r="T6" s="598"/>
      <c r="U6" s="598"/>
      <c r="V6" s="598"/>
      <c r="W6" s="598"/>
      <c r="X6" s="599"/>
      <c r="Y6" s="600"/>
      <c r="Z6" s="601"/>
      <c r="AA6" s="601"/>
      <c r="AB6" s="613"/>
      <c r="AC6" s="605"/>
      <c r="AD6" s="608"/>
      <c r="AE6" s="608"/>
      <c r="AF6" s="608"/>
      <c r="AG6" s="609"/>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8"/>
      <c r="I7" s="608"/>
      <c r="J7" s="608"/>
      <c r="K7" s="609"/>
      <c r="L7" s="597"/>
      <c r="M7" s="598"/>
      <c r="N7" s="598"/>
      <c r="O7" s="598"/>
      <c r="P7" s="598"/>
      <c r="Q7" s="598"/>
      <c r="R7" s="598"/>
      <c r="S7" s="598"/>
      <c r="T7" s="598"/>
      <c r="U7" s="598"/>
      <c r="V7" s="598"/>
      <c r="W7" s="598"/>
      <c r="X7" s="599"/>
      <c r="Y7" s="600"/>
      <c r="Z7" s="601"/>
      <c r="AA7" s="601"/>
      <c r="AB7" s="613"/>
      <c r="AC7" s="605"/>
      <c r="AD7" s="608"/>
      <c r="AE7" s="608"/>
      <c r="AF7" s="608"/>
      <c r="AG7" s="609"/>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8"/>
      <c r="I8" s="608"/>
      <c r="J8" s="608"/>
      <c r="K8" s="609"/>
      <c r="L8" s="597"/>
      <c r="M8" s="598"/>
      <c r="N8" s="598"/>
      <c r="O8" s="598"/>
      <c r="P8" s="598"/>
      <c r="Q8" s="598"/>
      <c r="R8" s="598"/>
      <c r="S8" s="598"/>
      <c r="T8" s="598"/>
      <c r="U8" s="598"/>
      <c r="V8" s="598"/>
      <c r="W8" s="598"/>
      <c r="X8" s="599"/>
      <c r="Y8" s="600"/>
      <c r="Z8" s="601"/>
      <c r="AA8" s="601"/>
      <c r="AB8" s="613"/>
      <c r="AC8" s="605"/>
      <c r="AD8" s="608"/>
      <c r="AE8" s="608"/>
      <c r="AF8" s="608"/>
      <c r="AG8" s="609"/>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8"/>
      <c r="I9" s="608"/>
      <c r="J9" s="608"/>
      <c r="K9" s="609"/>
      <c r="L9" s="597"/>
      <c r="M9" s="598"/>
      <c r="N9" s="598"/>
      <c r="O9" s="598"/>
      <c r="P9" s="598"/>
      <c r="Q9" s="598"/>
      <c r="R9" s="598"/>
      <c r="S9" s="598"/>
      <c r="T9" s="598"/>
      <c r="U9" s="598"/>
      <c r="V9" s="598"/>
      <c r="W9" s="598"/>
      <c r="X9" s="599"/>
      <c r="Y9" s="600"/>
      <c r="Z9" s="601"/>
      <c r="AA9" s="601"/>
      <c r="AB9" s="613"/>
      <c r="AC9" s="605"/>
      <c r="AD9" s="608"/>
      <c r="AE9" s="608"/>
      <c r="AF9" s="608"/>
      <c r="AG9" s="609"/>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8"/>
      <c r="I10" s="608"/>
      <c r="J10" s="608"/>
      <c r="K10" s="609"/>
      <c r="L10" s="597"/>
      <c r="M10" s="598"/>
      <c r="N10" s="598"/>
      <c r="O10" s="598"/>
      <c r="P10" s="598"/>
      <c r="Q10" s="598"/>
      <c r="R10" s="598"/>
      <c r="S10" s="598"/>
      <c r="T10" s="598"/>
      <c r="U10" s="598"/>
      <c r="V10" s="598"/>
      <c r="W10" s="598"/>
      <c r="X10" s="599"/>
      <c r="Y10" s="600"/>
      <c r="Z10" s="601"/>
      <c r="AA10" s="601"/>
      <c r="AB10" s="613"/>
      <c r="AC10" s="605"/>
      <c r="AD10" s="608"/>
      <c r="AE10" s="608"/>
      <c r="AF10" s="608"/>
      <c r="AG10" s="609"/>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8"/>
      <c r="I11" s="608"/>
      <c r="J11" s="608"/>
      <c r="K11" s="609"/>
      <c r="L11" s="597"/>
      <c r="M11" s="598"/>
      <c r="N11" s="598"/>
      <c r="O11" s="598"/>
      <c r="P11" s="598"/>
      <c r="Q11" s="598"/>
      <c r="R11" s="598"/>
      <c r="S11" s="598"/>
      <c r="T11" s="598"/>
      <c r="U11" s="598"/>
      <c r="V11" s="598"/>
      <c r="W11" s="598"/>
      <c r="X11" s="599"/>
      <c r="Y11" s="600"/>
      <c r="Z11" s="601"/>
      <c r="AA11" s="601"/>
      <c r="AB11" s="613"/>
      <c r="AC11" s="605"/>
      <c r="AD11" s="608"/>
      <c r="AE11" s="608"/>
      <c r="AF11" s="608"/>
      <c r="AG11" s="609"/>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8"/>
      <c r="I12" s="608"/>
      <c r="J12" s="608"/>
      <c r="K12" s="609"/>
      <c r="L12" s="597"/>
      <c r="M12" s="598"/>
      <c r="N12" s="598"/>
      <c r="O12" s="598"/>
      <c r="P12" s="598"/>
      <c r="Q12" s="598"/>
      <c r="R12" s="598"/>
      <c r="S12" s="598"/>
      <c r="T12" s="598"/>
      <c r="U12" s="598"/>
      <c r="V12" s="598"/>
      <c r="W12" s="598"/>
      <c r="X12" s="599"/>
      <c r="Y12" s="600"/>
      <c r="Z12" s="601"/>
      <c r="AA12" s="601"/>
      <c r="AB12" s="613"/>
      <c r="AC12" s="605"/>
      <c r="AD12" s="608"/>
      <c r="AE12" s="608"/>
      <c r="AF12" s="608"/>
      <c r="AG12" s="609"/>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8"/>
      <c r="I13" s="608"/>
      <c r="J13" s="608"/>
      <c r="K13" s="609"/>
      <c r="L13" s="597"/>
      <c r="M13" s="598"/>
      <c r="N13" s="598"/>
      <c r="O13" s="598"/>
      <c r="P13" s="598"/>
      <c r="Q13" s="598"/>
      <c r="R13" s="598"/>
      <c r="S13" s="598"/>
      <c r="T13" s="598"/>
      <c r="U13" s="598"/>
      <c r="V13" s="598"/>
      <c r="W13" s="598"/>
      <c r="X13" s="599"/>
      <c r="Y13" s="600"/>
      <c r="Z13" s="601"/>
      <c r="AA13" s="601"/>
      <c r="AB13" s="613"/>
      <c r="AC13" s="605"/>
      <c r="AD13" s="608"/>
      <c r="AE13" s="608"/>
      <c r="AF13" s="608"/>
      <c r="AG13" s="609"/>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4"/>
      <c r="B18" s="1045"/>
      <c r="C18" s="1045"/>
      <c r="D18" s="1045"/>
      <c r="E18" s="1045"/>
      <c r="F18" s="1046"/>
      <c r="G18" s="605"/>
      <c r="H18" s="608"/>
      <c r="I18" s="608"/>
      <c r="J18" s="608"/>
      <c r="K18" s="609"/>
      <c r="L18" s="597"/>
      <c r="M18" s="598"/>
      <c r="N18" s="598"/>
      <c r="O18" s="598"/>
      <c r="P18" s="598"/>
      <c r="Q18" s="598"/>
      <c r="R18" s="598"/>
      <c r="S18" s="598"/>
      <c r="T18" s="598"/>
      <c r="U18" s="598"/>
      <c r="V18" s="598"/>
      <c r="W18" s="598"/>
      <c r="X18" s="599"/>
      <c r="Y18" s="600"/>
      <c r="Z18" s="601"/>
      <c r="AA18" s="601"/>
      <c r="AB18" s="613"/>
      <c r="AC18" s="605"/>
      <c r="AD18" s="608"/>
      <c r="AE18" s="608"/>
      <c r="AF18" s="608"/>
      <c r="AG18" s="609"/>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8"/>
      <c r="I19" s="608"/>
      <c r="J19" s="608"/>
      <c r="K19" s="609"/>
      <c r="L19" s="597"/>
      <c r="M19" s="598"/>
      <c r="N19" s="598"/>
      <c r="O19" s="598"/>
      <c r="P19" s="598"/>
      <c r="Q19" s="598"/>
      <c r="R19" s="598"/>
      <c r="S19" s="598"/>
      <c r="T19" s="598"/>
      <c r="U19" s="598"/>
      <c r="V19" s="598"/>
      <c r="W19" s="598"/>
      <c r="X19" s="599"/>
      <c r="Y19" s="600"/>
      <c r="Z19" s="601"/>
      <c r="AA19" s="601"/>
      <c r="AB19" s="613"/>
      <c r="AC19" s="605"/>
      <c r="AD19" s="608"/>
      <c r="AE19" s="608"/>
      <c r="AF19" s="608"/>
      <c r="AG19" s="609"/>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8"/>
      <c r="I20" s="608"/>
      <c r="J20" s="608"/>
      <c r="K20" s="609"/>
      <c r="L20" s="597"/>
      <c r="M20" s="598"/>
      <c r="N20" s="598"/>
      <c r="O20" s="598"/>
      <c r="P20" s="598"/>
      <c r="Q20" s="598"/>
      <c r="R20" s="598"/>
      <c r="S20" s="598"/>
      <c r="T20" s="598"/>
      <c r="U20" s="598"/>
      <c r="V20" s="598"/>
      <c r="W20" s="598"/>
      <c r="X20" s="599"/>
      <c r="Y20" s="600"/>
      <c r="Z20" s="601"/>
      <c r="AA20" s="601"/>
      <c r="AB20" s="613"/>
      <c r="AC20" s="605"/>
      <c r="AD20" s="608"/>
      <c r="AE20" s="608"/>
      <c r="AF20" s="608"/>
      <c r="AG20" s="609"/>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8"/>
      <c r="I21" s="608"/>
      <c r="J21" s="608"/>
      <c r="K21" s="609"/>
      <c r="L21" s="597"/>
      <c r="M21" s="598"/>
      <c r="N21" s="598"/>
      <c r="O21" s="598"/>
      <c r="P21" s="598"/>
      <c r="Q21" s="598"/>
      <c r="R21" s="598"/>
      <c r="S21" s="598"/>
      <c r="T21" s="598"/>
      <c r="U21" s="598"/>
      <c r="V21" s="598"/>
      <c r="W21" s="598"/>
      <c r="X21" s="599"/>
      <c r="Y21" s="600"/>
      <c r="Z21" s="601"/>
      <c r="AA21" s="601"/>
      <c r="AB21" s="613"/>
      <c r="AC21" s="605"/>
      <c r="AD21" s="608"/>
      <c r="AE21" s="608"/>
      <c r="AF21" s="608"/>
      <c r="AG21" s="609"/>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8"/>
      <c r="I22" s="608"/>
      <c r="J22" s="608"/>
      <c r="K22" s="609"/>
      <c r="L22" s="597"/>
      <c r="M22" s="598"/>
      <c r="N22" s="598"/>
      <c r="O22" s="598"/>
      <c r="P22" s="598"/>
      <c r="Q22" s="598"/>
      <c r="R22" s="598"/>
      <c r="S22" s="598"/>
      <c r="T22" s="598"/>
      <c r="U22" s="598"/>
      <c r="V22" s="598"/>
      <c r="W22" s="598"/>
      <c r="X22" s="599"/>
      <c r="Y22" s="600"/>
      <c r="Z22" s="601"/>
      <c r="AA22" s="601"/>
      <c r="AB22" s="613"/>
      <c r="AC22" s="605"/>
      <c r="AD22" s="608"/>
      <c r="AE22" s="608"/>
      <c r="AF22" s="608"/>
      <c r="AG22" s="609"/>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8"/>
      <c r="I23" s="608"/>
      <c r="J23" s="608"/>
      <c r="K23" s="609"/>
      <c r="L23" s="597"/>
      <c r="M23" s="598"/>
      <c r="N23" s="598"/>
      <c r="O23" s="598"/>
      <c r="P23" s="598"/>
      <c r="Q23" s="598"/>
      <c r="R23" s="598"/>
      <c r="S23" s="598"/>
      <c r="T23" s="598"/>
      <c r="U23" s="598"/>
      <c r="V23" s="598"/>
      <c r="W23" s="598"/>
      <c r="X23" s="599"/>
      <c r="Y23" s="600"/>
      <c r="Z23" s="601"/>
      <c r="AA23" s="601"/>
      <c r="AB23" s="613"/>
      <c r="AC23" s="605"/>
      <c r="AD23" s="608"/>
      <c r="AE23" s="608"/>
      <c r="AF23" s="608"/>
      <c r="AG23" s="609"/>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8"/>
      <c r="I24" s="608"/>
      <c r="J24" s="608"/>
      <c r="K24" s="609"/>
      <c r="L24" s="597"/>
      <c r="M24" s="598"/>
      <c r="N24" s="598"/>
      <c r="O24" s="598"/>
      <c r="P24" s="598"/>
      <c r="Q24" s="598"/>
      <c r="R24" s="598"/>
      <c r="S24" s="598"/>
      <c r="T24" s="598"/>
      <c r="U24" s="598"/>
      <c r="V24" s="598"/>
      <c r="W24" s="598"/>
      <c r="X24" s="599"/>
      <c r="Y24" s="600"/>
      <c r="Z24" s="601"/>
      <c r="AA24" s="601"/>
      <c r="AB24" s="613"/>
      <c r="AC24" s="605"/>
      <c r="AD24" s="608"/>
      <c r="AE24" s="608"/>
      <c r="AF24" s="608"/>
      <c r="AG24" s="609"/>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8"/>
      <c r="I25" s="608"/>
      <c r="J25" s="608"/>
      <c r="K25" s="609"/>
      <c r="L25" s="597"/>
      <c r="M25" s="598"/>
      <c r="N25" s="598"/>
      <c r="O25" s="598"/>
      <c r="P25" s="598"/>
      <c r="Q25" s="598"/>
      <c r="R25" s="598"/>
      <c r="S25" s="598"/>
      <c r="T25" s="598"/>
      <c r="U25" s="598"/>
      <c r="V25" s="598"/>
      <c r="W25" s="598"/>
      <c r="X25" s="599"/>
      <c r="Y25" s="600"/>
      <c r="Z25" s="601"/>
      <c r="AA25" s="601"/>
      <c r="AB25" s="613"/>
      <c r="AC25" s="605"/>
      <c r="AD25" s="608"/>
      <c r="AE25" s="608"/>
      <c r="AF25" s="608"/>
      <c r="AG25" s="609"/>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8"/>
      <c r="I26" s="608"/>
      <c r="J26" s="608"/>
      <c r="K26" s="609"/>
      <c r="L26" s="597"/>
      <c r="M26" s="598"/>
      <c r="N26" s="598"/>
      <c r="O26" s="598"/>
      <c r="P26" s="598"/>
      <c r="Q26" s="598"/>
      <c r="R26" s="598"/>
      <c r="S26" s="598"/>
      <c r="T26" s="598"/>
      <c r="U26" s="598"/>
      <c r="V26" s="598"/>
      <c r="W26" s="598"/>
      <c r="X26" s="599"/>
      <c r="Y26" s="600"/>
      <c r="Z26" s="601"/>
      <c r="AA26" s="601"/>
      <c r="AB26" s="613"/>
      <c r="AC26" s="605"/>
      <c r="AD26" s="608"/>
      <c r="AE26" s="608"/>
      <c r="AF26" s="608"/>
      <c r="AG26" s="609"/>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4"/>
      <c r="B31" s="1045"/>
      <c r="C31" s="1045"/>
      <c r="D31" s="1045"/>
      <c r="E31" s="1045"/>
      <c r="F31" s="1046"/>
      <c r="G31" s="605"/>
      <c r="H31" s="608"/>
      <c r="I31" s="608"/>
      <c r="J31" s="608"/>
      <c r="K31" s="609"/>
      <c r="L31" s="597"/>
      <c r="M31" s="598"/>
      <c r="N31" s="598"/>
      <c r="O31" s="598"/>
      <c r="P31" s="598"/>
      <c r="Q31" s="598"/>
      <c r="R31" s="598"/>
      <c r="S31" s="598"/>
      <c r="T31" s="598"/>
      <c r="U31" s="598"/>
      <c r="V31" s="598"/>
      <c r="W31" s="598"/>
      <c r="X31" s="599"/>
      <c r="Y31" s="600"/>
      <c r="Z31" s="601"/>
      <c r="AA31" s="601"/>
      <c r="AB31" s="613"/>
      <c r="AC31" s="605"/>
      <c r="AD31" s="608"/>
      <c r="AE31" s="608"/>
      <c r="AF31" s="608"/>
      <c r="AG31" s="609"/>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8"/>
      <c r="I32" s="608"/>
      <c r="J32" s="608"/>
      <c r="K32" s="609"/>
      <c r="L32" s="597"/>
      <c r="M32" s="598"/>
      <c r="N32" s="598"/>
      <c r="O32" s="598"/>
      <c r="P32" s="598"/>
      <c r="Q32" s="598"/>
      <c r="R32" s="598"/>
      <c r="S32" s="598"/>
      <c r="T32" s="598"/>
      <c r="U32" s="598"/>
      <c r="V32" s="598"/>
      <c r="W32" s="598"/>
      <c r="X32" s="599"/>
      <c r="Y32" s="600"/>
      <c r="Z32" s="601"/>
      <c r="AA32" s="601"/>
      <c r="AB32" s="613"/>
      <c r="AC32" s="605"/>
      <c r="AD32" s="608"/>
      <c r="AE32" s="608"/>
      <c r="AF32" s="608"/>
      <c r="AG32" s="609"/>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8"/>
      <c r="I33" s="608"/>
      <c r="J33" s="608"/>
      <c r="K33" s="609"/>
      <c r="L33" s="597"/>
      <c r="M33" s="598"/>
      <c r="N33" s="598"/>
      <c r="O33" s="598"/>
      <c r="P33" s="598"/>
      <c r="Q33" s="598"/>
      <c r="R33" s="598"/>
      <c r="S33" s="598"/>
      <c r="T33" s="598"/>
      <c r="U33" s="598"/>
      <c r="V33" s="598"/>
      <c r="W33" s="598"/>
      <c r="X33" s="599"/>
      <c r="Y33" s="600"/>
      <c r="Z33" s="601"/>
      <c r="AA33" s="601"/>
      <c r="AB33" s="613"/>
      <c r="AC33" s="605"/>
      <c r="AD33" s="608"/>
      <c r="AE33" s="608"/>
      <c r="AF33" s="608"/>
      <c r="AG33" s="609"/>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8"/>
      <c r="I34" s="608"/>
      <c r="J34" s="608"/>
      <c r="K34" s="609"/>
      <c r="L34" s="597"/>
      <c r="M34" s="598"/>
      <c r="N34" s="598"/>
      <c r="O34" s="598"/>
      <c r="P34" s="598"/>
      <c r="Q34" s="598"/>
      <c r="R34" s="598"/>
      <c r="S34" s="598"/>
      <c r="T34" s="598"/>
      <c r="U34" s="598"/>
      <c r="V34" s="598"/>
      <c r="W34" s="598"/>
      <c r="X34" s="599"/>
      <c r="Y34" s="600"/>
      <c r="Z34" s="601"/>
      <c r="AA34" s="601"/>
      <c r="AB34" s="613"/>
      <c r="AC34" s="605"/>
      <c r="AD34" s="608"/>
      <c r="AE34" s="608"/>
      <c r="AF34" s="608"/>
      <c r="AG34" s="609"/>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8"/>
      <c r="I35" s="608"/>
      <c r="J35" s="608"/>
      <c r="K35" s="609"/>
      <c r="L35" s="597"/>
      <c r="M35" s="598"/>
      <c r="N35" s="598"/>
      <c r="O35" s="598"/>
      <c r="P35" s="598"/>
      <c r="Q35" s="598"/>
      <c r="R35" s="598"/>
      <c r="S35" s="598"/>
      <c r="T35" s="598"/>
      <c r="U35" s="598"/>
      <c r="V35" s="598"/>
      <c r="W35" s="598"/>
      <c r="X35" s="599"/>
      <c r="Y35" s="600"/>
      <c r="Z35" s="601"/>
      <c r="AA35" s="601"/>
      <c r="AB35" s="613"/>
      <c r="AC35" s="605"/>
      <c r="AD35" s="608"/>
      <c r="AE35" s="608"/>
      <c r="AF35" s="608"/>
      <c r="AG35" s="609"/>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8"/>
      <c r="I36" s="608"/>
      <c r="J36" s="608"/>
      <c r="K36" s="609"/>
      <c r="L36" s="597"/>
      <c r="M36" s="598"/>
      <c r="N36" s="598"/>
      <c r="O36" s="598"/>
      <c r="P36" s="598"/>
      <c r="Q36" s="598"/>
      <c r="R36" s="598"/>
      <c r="S36" s="598"/>
      <c r="T36" s="598"/>
      <c r="U36" s="598"/>
      <c r="V36" s="598"/>
      <c r="W36" s="598"/>
      <c r="X36" s="599"/>
      <c r="Y36" s="600"/>
      <c r="Z36" s="601"/>
      <c r="AA36" s="601"/>
      <c r="AB36" s="613"/>
      <c r="AC36" s="605"/>
      <c r="AD36" s="608"/>
      <c r="AE36" s="608"/>
      <c r="AF36" s="608"/>
      <c r="AG36" s="609"/>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8"/>
      <c r="I37" s="608"/>
      <c r="J37" s="608"/>
      <c r="K37" s="609"/>
      <c r="L37" s="597"/>
      <c r="M37" s="598"/>
      <c r="N37" s="598"/>
      <c r="O37" s="598"/>
      <c r="P37" s="598"/>
      <c r="Q37" s="598"/>
      <c r="R37" s="598"/>
      <c r="S37" s="598"/>
      <c r="T37" s="598"/>
      <c r="U37" s="598"/>
      <c r="V37" s="598"/>
      <c r="W37" s="598"/>
      <c r="X37" s="599"/>
      <c r="Y37" s="600"/>
      <c r="Z37" s="601"/>
      <c r="AA37" s="601"/>
      <c r="AB37" s="613"/>
      <c r="AC37" s="605"/>
      <c r="AD37" s="608"/>
      <c r="AE37" s="608"/>
      <c r="AF37" s="608"/>
      <c r="AG37" s="609"/>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8"/>
      <c r="I38" s="608"/>
      <c r="J38" s="608"/>
      <c r="K38" s="609"/>
      <c r="L38" s="597"/>
      <c r="M38" s="598"/>
      <c r="N38" s="598"/>
      <c r="O38" s="598"/>
      <c r="P38" s="598"/>
      <c r="Q38" s="598"/>
      <c r="R38" s="598"/>
      <c r="S38" s="598"/>
      <c r="T38" s="598"/>
      <c r="U38" s="598"/>
      <c r="V38" s="598"/>
      <c r="W38" s="598"/>
      <c r="X38" s="599"/>
      <c r="Y38" s="600"/>
      <c r="Z38" s="601"/>
      <c r="AA38" s="601"/>
      <c r="AB38" s="613"/>
      <c r="AC38" s="605"/>
      <c r="AD38" s="608"/>
      <c r="AE38" s="608"/>
      <c r="AF38" s="608"/>
      <c r="AG38" s="609"/>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8"/>
      <c r="I39" s="608"/>
      <c r="J39" s="608"/>
      <c r="K39" s="609"/>
      <c r="L39" s="597"/>
      <c r="M39" s="598"/>
      <c r="N39" s="598"/>
      <c r="O39" s="598"/>
      <c r="P39" s="598"/>
      <c r="Q39" s="598"/>
      <c r="R39" s="598"/>
      <c r="S39" s="598"/>
      <c r="T39" s="598"/>
      <c r="U39" s="598"/>
      <c r="V39" s="598"/>
      <c r="W39" s="598"/>
      <c r="X39" s="599"/>
      <c r="Y39" s="600"/>
      <c r="Z39" s="601"/>
      <c r="AA39" s="601"/>
      <c r="AB39" s="613"/>
      <c r="AC39" s="605"/>
      <c r="AD39" s="608"/>
      <c r="AE39" s="608"/>
      <c r="AF39" s="608"/>
      <c r="AG39" s="609"/>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4"/>
      <c r="B44" s="1045"/>
      <c r="C44" s="1045"/>
      <c r="D44" s="1045"/>
      <c r="E44" s="1045"/>
      <c r="F44" s="1046"/>
      <c r="G44" s="605"/>
      <c r="H44" s="608"/>
      <c r="I44" s="608"/>
      <c r="J44" s="608"/>
      <c r="K44" s="609"/>
      <c r="L44" s="597"/>
      <c r="M44" s="598"/>
      <c r="N44" s="598"/>
      <c r="O44" s="598"/>
      <c r="P44" s="598"/>
      <c r="Q44" s="598"/>
      <c r="R44" s="598"/>
      <c r="S44" s="598"/>
      <c r="T44" s="598"/>
      <c r="U44" s="598"/>
      <c r="V44" s="598"/>
      <c r="W44" s="598"/>
      <c r="X44" s="599"/>
      <c r="Y44" s="600"/>
      <c r="Z44" s="601"/>
      <c r="AA44" s="601"/>
      <c r="AB44" s="613"/>
      <c r="AC44" s="605"/>
      <c r="AD44" s="608"/>
      <c r="AE44" s="608"/>
      <c r="AF44" s="608"/>
      <c r="AG44" s="609"/>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8"/>
      <c r="I45" s="608"/>
      <c r="J45" s="608"/>
      <c r="K45" s="609"/>
      <c r="L45" s="597"/>
      <c r="M45" s="598"/>
      <c r="N45" s="598"/>
      <c r="O45" s="598"/>
      <c r="P45" s="598"/>
      <c r="Q45" s="598"/>
      <c r="R45" s="598"/>
      <c r="S45" s="598"/>
      <c r="T45" s="598"/>
      <c r="U45" s="598"/>
      <c r="V45" s="598"/>
      <c r="W45" s="598"/>
      <c r="X45" s="599"/>
      <c r="Y45" s="600"/>
      <c r="Z45" s="601"/>
      <c r="AA45" s="601"/>
      <c r="AB45" s="613"/>
      <c r="AC45" s="605"/>
      <c r="AD45" s="608"/>
      <c r="AE45" s="608"/>
      <c r="AF45" s="608"/>
      <c r="AG45" s="609"/>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8"/>
      <c r="I46" s="608"/>
      <c r="J46" s="608"/>
      <c r="K46" s="609"/>
      <c r="L46" s="597"/>
      <c r="M46" s="598"/>
      <c r="N46" s="598"/>
      <c r="O46" s="598"/>
      <c r="P46" s="598"/>
      <c r="Q46" s="598"/>
      <c r="R46" s="598"/>
      <c r="S46" s="598"/>
      <c r="T46" s="598"/>
      <c r="U46" s="598"/>
      <c r="V46" s="598"/>
      <c r="W46" s="598"/>
      <c r="X46" s="599"/>
      <c r="Y46" s="600"/>
      <c r="Z46" s="601"/>
      <c r="AA46" s="601"/>
      <c r="AB46" s="613"/>
      <c r="AC46" s="605"/>
      <c r="AD46" s="608"/>
      <c r="AE46" s="608"/>
      <c r="AF46" s="608"/>
      <c r="AG46" s="609"/>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8"/>
      <c r="I47" s="608"/>
      <c r="J47" s="608"/>
      <c r="K47" s="609"/>
      <c r="L47" s="597"/>
      <c r="M47" s="598"/>
      <c r="N47" s="598"/>
      <c r="O47" s="598"/>
      <c r="P47" s="598"/>
      <c r="Q47" s="598"/>
      <c r="R47" s="598"/>
      <c r="S47" s="598"/>
      <c r="T47" s="598"/>
      <c r="U47" s="598"/>
      <c r="V47" s="598"/>
      <c r="W47" s="598"/>
      <c r="X47" s="599"/>
      <c r="Y47" s="600"/>
      <c r="Z47" s="601"/>
      <c r="AA47" s="601"/>
      <c r="AB47" s="613"/>
      <c r="AC47" s="605"/>
      <c r="AD47" s="608"/>
      <c r="AE47" s="608"/>
      <c r="AF47" s="608"/>
      <c r="AG47" s="609"/>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8"/>
      <c r="I48" s="608"/>
      <c r="J48" s="608"/>
      <c r="K48" s="609"/>
      <c r="L48" s="597"/>
      <c r="M48" s="598"/>
      <c r="N48" s="598"/>
      <c r="O48" s="598"/>
      <c r="P48" s="598"/>
      <c r="Q48" s="598"/>
      <c r="R48" s="598"/>
      <c r="S48" s="598"/>
      <c r="T48" s="598"/>
      <c r="U48" s="598"/>
      <c r="V48" s="598"/>
      <c r="W48" s="598"/>
      <c r="X48" s="599"/>
      <c r="Y48" s="600"/>
      <c r="Z48" s="601"/>
      <c r="AA48" s="601"/>
      <c r="AB48" s="613"/>
      <c r="AC48" s="605"/>
      <c r="AD48" s="608"/>
      <c r="AE48" s="608"/>
      <c r="AF48" s="608"/>
      <c r="AG48" s="609"/>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8"/>
      <c r="I49" s="608"/>
      <c r="J49" s="608"/>
      <c r="K49" s="609"/>
      <c r="L49" s="597"/>
      <c r="M49" s="598"/>
      <c r="N49" s="598"/>
      <c r="O49" s="598"/>
      <c r="P49" s="598"/>
      <c r="Q49" s="598"/>
      <c r="R49" s="598"/>
      <c r="S49" s="598"/>
      <c r="T49" s="598"/>
      <c r="U49" s="598"/>
      <c r="V49" s="598"/>
      <c r="W49" s="598"/>
      <c r="X49" s="599"/>
      <c r="Y49" s="600"/>
      <c r="Z49" s="601"/>
      <c r="AA49" s="601"/>
      <c r="AB49" s="613"/>
      <c r="AC49" s="605"/>
      <c r="AD49" s="608"/>
      <c r="AE49" s="608"/>
      <c r="AF49" s="608"/>
      <c r="AG49" s="609"/>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8"/>
      <c r="I50" s="608"/>
      <c r="J50" s="608"/>
      <c r="K50" s="609"/>
      <c r="L50" s="597"/>
      <c r="M50" s="598"/>
      <c r="N50" s="598"/>
      <c r="O50" s="598"/>
      <c r="P50" s="598"/>
      <c r="Q50" s="598"/>
      <c r="R50" s="598"/>
      <c r="S50" s="598"/>
      <c r="T50" s="598"/>
      <c r="U50" s="598"/>
      <c r="V50" s="598"/>
      <c r="W50" s="598"/>
      <c r="X50" s="599"/>
      <c r="Y50" s="600"/>
      <c r="Z50" s="601"/>
      <c r="AA50" s="601"/>
      <c r="AB50" s="613"/>
      <c r="AC50" s="605"/>
      <c r="AD50" s="608"/>
      <c r="AE50" s="608"/>
      <c r="AF50" s="608"/>
      <c r="AG50" s="609"/>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8"/>
      <c r="I51" s="608"/>
      <c r="J51" s="608"/>
      <c r="K51" s="609"/>
      <c r="L51" s="597"/>
      <c r="M51" s="598"/>
      <c r="N51" s="598"/>
      <c r="O51" s="598"/>
      <c r="P51" s="598"/>
      <c r="Q51" s="598"/>
      <c r="R51" s="598"/>
      <c r="S51" s="598"/>
      <c r="T51" s="598"/>
      <c r="U51" s="598"/>
      <c r="V51" s="598"/>
      <c r="W51" s="598"/>
      <c r="X51" s="599"/>
      <c r="Y51" s="600"/>
      <c r="Z51" s="601"/>
      <c r="AA51" s="601"/>
      <c r="AB51" s="613"/>
      <c r="AC51" s="605"/>
      <c r="AD51" s="608"/>
      <c r="AE51" s="608"/>
      <c r="AF51" s="608"/>
      <c r="AG51" s="609"/>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8"/>
      <c r="I52" s="608"/>
      <c r="J52" s="608"/>
      <c r="K52" s="609"/>
      <c r="L52" s="597"/>
      <c r="M52" s="598"/>
      <c r="N52" s="598"/>
      <c r="O52" s="598"/>
      <c r="P52" s="598"/>
      <c r="Q52" s="598"/>
      <c r="R52" s="598"/>
      <c r="S52" s="598"/>
      <c r="T52" s="598"/>
      <c r="U52" s="598"/>
      <c r="V52" s="598"/>
      <c r="W52" s="598"/>
      <c r="X52" s="599"/>
      <c r="Y52" s="600"/>
      <c r="Z52" s="601"/>
      <c r="AA52" s="601"/>
      <c r="AB52" s="613"/>
      <c r="AC52" s="605"/>
      <c r="AD52" s="608"/>
      <c r="AE52" s="608"/>
      <c r="AF52" s="608"/>
      <c r="AG52" s="609"/>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4"/>
      <c r="B58" s="1045"/>
      <c r="C58" s="1045"/>
      <c r="D58" s="1045"/>
      <c r="E58" s="1045"/>
      <c r="F58" s="1046"/>
      <c r="G58" s="605"/>
      <c r="H58" s="608"/>
      <c r="I58" s="608"/>
      <c r="J58" s="608"/>
      <c r="K58" s="609"/>
      <c r="L58" s="597"/>
      <c r="M58" s="598"/>
      <c r="N58" s="598"/>
      <c r="O58" s="598"/>
      <c r="P58" s="598"/>
      <c r="Q58" s="598"/>
      <c r="R58" s="598"/>
      <c r="S58" s="598"/>
      <c r="T58" s="598"/>
      <c r="U58" s="598"/>
      <c r="V58" s="598"/>
      <c r="W58" s="598"/>
      <c r="X58" s="599"/>
      <c r="Y58" s="600"/>
      <c r="Z58" s="601"/>
      <c r="AA58" s="601"/>
      <c r="AB58" s="613"/>
      <c r="AC58" s="605"/>
      <c r="AD58" s="608"/>
      <c r="AE58" s="608"/>
      <c r="AF58" s="608"/>
      <c r="AG58" s="609"/>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8"/>
      <c r="I59" s="608"/>
      <c r="J59" s="608"/>
      <c r="K59" s="609"/>
      <c r="L59" s="597"/>
      <c r="M59" s="598"/>
      <c r="N59" s="598"/>
      <c r="O59" s="598"/>
      <c r="P59" s="598"/>
      <c r="Q59" s="598"/>
      <c r="R59" s="598"/>
      <c r="S59" s="598"/>
      <c r="T59" s="598"/>
      <c r="U59" s="598"/>
      <c r="V59" s="598"/>
      <c r="W59" s="598"/>
      <c r="X59" s="599"/>
      <c r="Y59" s="600"/>
      <c r="Z59" s="601"/>
      <c r="AA59" s="601"/>
      <c r="AB59" s="613"/>
      <c r="AC59" s="605"/>
      <c r="AD59" s="608"/>
      <c r="AE59" s="608"/>
      <c r="AF59" s="608"/>
      <c r="AG59" s="609"/>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8"/>
      <c r="I60" s="608"/>
      <c r="J60" s="608"/>
      <c r="K60" s="609"/>
      <c r="L60" s="597"/>
      <c r="M60" s="598"/>
      <c r="N60" s="598"/>
      <c r="O60" s="598"/>
      <c r="P60" s="598"/>
      <c r="Q60" s="598"/>
      <c r="R60" s="598"/>
      <c r="S60" s="598"/>
      <c r="T60" s="598"/>
      <c r="U60" s="598"/>
      <c r="V60" s="598"/>
      <c r="W60" s="598"/>
      <c r="X60" s="599"/>
      <c r="Y60" s="600"/>
      <c r="Z60" s="601"/>
      <c r="AA60" s="601"/>
      <c r="AB60" s="613"/>
      <c r="AC60" s="605"/>
      <c r="AD60" s="608"/>
      <c r="AE60" s="608"/>
      <c r="AF60" s="608"/>
      <c r="AG60" s="609"/>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8"/>
      <c r="I61" s="608"/>
      <c r="J61" s="608"/>
      <c r="K61" s="609"/>
      <c r="L61" s="597"/>
      <c r="M61" s="598"/>
      <c r="N61" s="598"/>
      <c r="O61" s="598"/>
      <c r="P61" s="598"/>
      <c r="Q61" s="598"/>
      <c r="R61" s="598"/>
      <c r="S61" s="598"/>
      <c r="T61" s="598"/>
      <c r="U61" s="598"/>
      <c r="V61" s="598"/>
      <c r="W61" s="598"/>
      <c r="X61" s="599"/>
      <c r="Y61" s="600"/>
      <c r="Z61" s="601"/>
      <c r="AA61" s="601"/>
      <c r="AB61" s="613"/>
      <c r="AC61" s="605"/>
      <c r="AD61" s="608"/>
      <c r="AE61" s="608"/>
      <c r="AF61" s="608"/>
      <c r="AG61" s="609"/>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8"/>
      <c r="I62" s="608"/>
      <c r="J62" s="608"/>
      <c r="K62" s="609"/>
      <c r="L62" s="597"/>
      <c r="M62" s="598"/>
      <c r="N62" s="598"/>
      <c r="O62" s="598"/>
      <c r="P62" s="598"/>
      <c r="Q62" s="598"/>
      <c r="R62" s="598"/>
      <c r="S62" s="598"/>
      <c r="T62" s="598"/>
      <c r="U62" s="598"/>
      <c r="V62" s="598"/>
      <c r="W62" s="598"/>
      <c r="X62" s="599"/>
      <c r="Y62" s="600"/>
      <c r="Z62" s="601"/>
      <c r="AA62" s="601"/>
      <c r="AB62" s="613"/>
      <c r="AC62" s="605"/>
      <c r="AD62" s="608"/>
      <c r="AE62" s="608"/>
      <c r="AF62" s="608"/>
      <c r="AG62" s="609"/>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8"/>
      <c r="I63" s="608"/>
      <c r="J63" s="608"/>
      <c r="K63" s="609"/>
      <c r="L63" s="597"/>
      <c r="M63" s="598"/>
      <c r="N63" s="598"/>
      <c r="O63" s="598"/>
      <c r="P63" s="598"/>
      <c r="Q63" s="598"/>
      <c r="R63" s="598"/>
      <c r="S63" s="598"/>
      <c r="T63" s="598"/>
      <c r="U63" s="598"/>
      <c r="V63" s="598"/>
      <c r="W63" s="598"/>
      <c r="X63" s="599"/>
      <c r="Y63" s="600"/>
      <c r="Z63" s="601"/>
      <c r="AA63" s="601"/>
      <c r="AB63" s="613"/>
      <c r="AC63" s="605"/>
      <c r="AD63" s="608"/>
      <c r="AE63" s="608"/>
      <c r="AF63" s="608"/>
      <c r="AG63" s="609"/>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8"/>
      <c r="I64" s="608"/>
      <c r="J64" s="608"/>
      <c r="K64" s="609"/>
      <c r="L64" s="597"/>
      <c r="M64" s="598"/>
      <c r="N64" s="598"/>
      <c r="O64" s="598"/>
      <c r="P64" s="598"/>
      <c r="Q64" s="598"/>
      <c r="R64" s="598"/>
      <c r="S64" s="598"/>
      <c r="T64" s="598"/>
      <c r="U64" s="598"/>
      <c r="V64" s="598"/>
      <c r="W64" s="598"/>
      <c r="X64" s="599"/>
      <c r="Y64" s="600"/>
      <c r="Z64" s="601"/>
      <c r="AA64" s="601"/>
      <c r="AB64" s="613"/>
      <c r="AC64" s="605"/>
      <c r="AD64" s="608"/>
      <c r="AE64" s="608"/>
      <c r="AF64" s="608"/>
      <c r="AG64" s="609"/>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8"/>
      <c r="I65" s="608"/>
      <c r="J65" s="608"/>
      <c r="K65" s="609"/>
      <c r="L65" s="597"/>
      <c r="M65" s="598"/>
      <c r="N65" s="598"/>
      <c r="O65" s="598"/>
      <c r="P65" s="598"/>
      <c r="Q65" s="598"/>
      <c r="R65" s="598"/>
      <c r="S65" s="598"/>
      <c r="T65" s="598"/>
      <c r="U65" s="598"/>
      <c r="V65" s="598"/>
      <c r="W65" s="598"/>
      <c r="X65" s="599"/>
      <c r="Y65" s="600"/>
      <c r="Z65" s="601"/>
      <c r="AA65" s="601"/>
      <c r="AB65" s="613"/>
      <c r="AC65" s="605"/>
      <c r="AD65" s="608"/>
      <c r="AE65" s="608"/>
      <c r="AF65" s="608"/>
      <c r="AG65" s="609"/>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8"/>
      <c r="I66" s="608"/>
      <c r="J66" s="608"/>
      <c r="K66" s="609"/>
      <c r="L66" s="597"/>
      <c r="M66" s="598"/>
      <c r="N66" s="598"/>
      <c r="O66" s="598"/>
      <c r="P66" s="598"/>
      <c r="Q66" s="598"/>
      <c r="R66" s="598"/>
      <c r="S66" s="598"/>
      <c r="T66" s="598"/>
      <c r="U66" s="598"/>
      <c r="V66" s="598"/>
      <c r="W66" s="598"/>
      <c r="X66" s="599"/>
      <c r="Y66" s="600"/>
      <c r="Z66" s="601"/>
      <c r="AA66" s="601"/>
      <c r="AB66" s="613"/>
      <c r="AC66" s="605"/>
      <c r="AD66" s="608"/>
      <c r="AE66" s="608"/>
      <c r="AF66" s="608"/>
      <c r="AG66" s="609"/>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4"/>
      <c r="B71" s="1045"/>
      <c r="C71" s="1045"/>
      <c r="D71" s="1045"/>
      <c r="E71" s="1045"/>
      <c r="F71" s="1046"/>
      <c r="G71" s="605"/>
      <c r="H71" s="608"/>
      <c r="I71" s="608"/>
      <c r="J71" s="608"/>
      <c r="K71" s="609"/>
      <c r="L71" s="597"/>
      <c r="M71" s="598"/>
      <c r="N71" s="598"/>
      <c r="O71" s="598"/>
      <c r="P71" s="598"/>
      <c r="Q71" s="598"/>
      <c r="R71" s="598"/>
      <c r="S71" s="598"/>
      <c r="T71" s="598"/>
      <c r="U71" s="598"/>
      <c r="V71" s="598"/>
      <c r="W71" s="598"/>
      <c r="X71" s="599"/>
      <c r="Y71" s="600"/>
      <c r="Z71" s="601"/>
      <c r="AA71" s="601"/>
      <c r="AB71" s="613"/>
      <c r="AC71" s="605"/>
      <c r="AD71" s="608"/>
      <c r="AE71" s="608"/>
      <c r="AF71" s="608"/>
      <c r="AG71" s="609"/>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8"/>
      <c r="I72" s="608"/>
      <c r="J72" s="608"/>
      <c r="K72" s="609"/>
      <c r="L72" s="597"/>
      <c r="M72" s="598"/>
      <c r="N72" s="598"/>
      <c r="O72" s="598"/>
      <c r="P72" s="598"/>
      <c r="Q72" s="598"/>
      <c r="R72" s="598"/>
      <c r="S72" s="598"/>
      <c r="T72" s="598"/>
      <c r="U72" s="598"/>
      <c r="V72" s="598"/>
      <c r="W72" s="598"/>
      <c r="X72" s="599"/>
      <c r="Y72" s="600"/>
      <c r="Z72" s="601"/>
      <c r="AA72" s="601"/>
      <c r="AB72" s="613"/>
      <c r="AC72" s="605"/>
      <c r="AD72" s="608"/>
      <c r="AE72" s="608"/>
      <c r="AF72" s="608"/>
      <c r="AG72" s="609"/>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8"/>
      <c r="I73" s="608"/>
      <c r="J73" s="608"/>
      <c r="K73" s="609"/>
      <c r="L73" s="597"/>
      <c r="M73" s="598"/>
      <c r="N73" s="598"/>
      <c r="O73" s="598"/>
      <c r="P73" s="598"/>
      <c r="Q73" s="598"/>
      <c r="R73" s="598"/>
      <c r="S73" s="598"/>
      <c r="T73" s="598"/>
      <c r="U73" s="598"/>
      <c r="V73" s="598"/>
      <c r="W73" s="598"/>
      <c r="X73" s="599"/>
      <c r="Y73" s="600"/>
      <c r="Z73" s="601"/>
      <c r="AA73" s="601"/>
      <c r="AB73" s="613"/>
      <c r="AC73" s="605"/>
      <c r="AD73" s="608"/>
      <c r="AE73" s="608"/>
      <c r="AF73" s="608"/>
      <c r="AG73" s="609"/>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8"/>
      <c r="I74" s="608"/>
      <c r="J74" s="608"/>
      <c r="K74" s="609"/>
      <c r="L74" s="597"/>
      <c r="M74" s="598"/>
      <c r="N74" s="598"/>
      <c r="O74" s="598"/>
      <c r="P74" s="598"/>
      <c r="Q74" s="598"/>
      <c r="R74" s="598"/>
      <c r="S74" s="598"/>
      <c r="T74" s="598"/>
      <c r="U74" s="598"/>
      <c r="V74" s="598"/>
      <c r="W74" s="598"/>
      <c r="X74" s="599"/>
      <c r="Y74" s="600"/>
      <c r="Z74" s="601"/>
      <c r="AA74" s="601"/>
      <c r="AB74" s="613"/>
      <c r="AC74" s="605"/>
      <c r="AD74" s="608"/>
      <c r="AE74" s="608"/>
      <c r="AF74" s="608"/>
      <c r="AG74" s="609"/>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8"/>
      <c r="I75" s="608"/>
      <c r="J75" s="608"/>
      <c r="K75" s="609"/>
      <c r="L75" s="597"/>
      <c r="M75" s="598"/>
      <c r="N75" s="598"/>
      <c r="O75" s="598"/>
      <c r="P75" s="598"/>
      <c r="Q75" s="598"/>
      <c r="R75" s="598"/>
      <c r="S75" s="598"/>
      <c r="T75" s="598"/>
      <c r="U75" s="598"/>
      <c r="V75" s="598"/>
      <c r="W75" s="598"/>
      <c r="X75" s="599"/>
      <c r="Y75" s="600"/>
      <c r="Z75" s="601"/>
      <c r="AA75" s="601"/>
      <c r="AB75" s="613"/>
      <c r="AC75" s="605"/>
      <c r="AD75" s="608"/>
      <c r="AE75" s="608"/>
      <c r="AF75" s="608"/>
      <c r="AG75" s="609"/>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8"/>
      <c r="I76" s="608"/>
      <c r="J76" s="608"/>
      <c r="K76" s="609"/>
      <c r="L76" s="597"/>
      <c r="M76" s="598"/>
      <c r="N76" s="598"/>
      <c r="O76" s="598"/>
      <c r="P76" s="598"/>
      <c r="Q76" s="598"/>
      <c r="R76" s="598"/>
      <c r="S76" s="598"/>
      <c r="T76" s="598"/>
      <c r="U76" s="598"/>
      <c r="V76" s="598"/>
      <c r="W76" s="598"/>
      <c r="X76" s="599"/>
      <c r="Y76" s="600"/>
      <c r="Z76" s="601"/>
      <c r="AA76" s="601"/>
      <c r="AB76" s="613"/>
      <c r="AC76" s="605"/>
      <c r="AD76" s="608"/>
      <c r="AE76" s="608"/>
      <c r="AF76" s="608"/>
      <c r="AG76" s="609"/>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8"/>
      <c r="I77" s="608"/>
      <c r="J77" s="608"/>
      <c r="K77" s="609"/>
      <c r="L77" s="597"/>
      <c r="M77" s="598"/>
      <c r="N77" s="598"/>
      <c r="O77" s="598"/>
      <c r="P77" s="598"/>
      <c r="Q77" s="598"/>
      <c r="R77" s="598"/>
      <c r="S77" s="598"/>
      <c r="T77" s="598"/>
      <c r="U77" s="598"/>
      <c r="V77" s="598"/>
      <c r="W77" s="598"/>
      <c r="X77" s="599"/>
      <c r="Y77" s="600"/>
      <c r="Z77" s="601"/>
      <c r="AA77" s="601"/>
      <c r="AB77" s="613"/>
      <c r="AC77" s="605"/>
      <c r="AD77" s="608"/>
      <c r="AE77" s="608"/>
      <c r="AF77" s="608"/>
      <c r="AG77" s="609"/>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8"/>
      <c r="I78" s="608"/>
      <c r="J78" s="608"/>
      <c r="K78" s="609"/>
      <c r="L78" s="597"/>
      <c r="M78" s="598"/>
      <c r="N78" s="598"/>
      <c r="O78" s="598"/>
      <c r="P78" s="598"/>
      <c r="Q78" s="598"/>
      <c r="R78" s="598"/>
      <c r="S78" s="598"/>
      <c r="T78" s="598"/>
      <c r="U78" s="598"/>
      <c r="V78" s="598"/>
      <c r="W78" s="598"/>
      <c r="X78" s="599"/>
      <c r="Y78" s="600"/>
      <c r="Z78" s="601"/>
      <c r="AA78" s="601"/>
      <c r="AB78" s="613"/>
      <c r="AC78" s="605"/>
      <c r="AD78" s="608"/>
      <c r="AE78" s="608"/>
      <c r="AF78" s="608"/>
      <c r="AG78" s="609"/>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8"/>
      <c r="I79" s="608"/>
      <c r="J79" s="608"/>
      <c r="K79" s="609"/>
      <c r="L79" s="597"/>
      <c r="M79" s="598"/>
      <c r="N79" s="598"/>
      <c r="O79" s="598"/>
      <c r="P79" s="598"/>
      <c r="Q79" s="598"/>
      <c r="R79" s="598"/>
      <c r="S79" s="598"/>
      <c r="T79" s="598"/>
      <c r="U79" s="598"/>
      <c r="V79" s="598"/>
      <c r="W79" s="598"/>
      <c r="X79" s="599"/>
      <c r="Y79" s="600"/>
      <c r="Z79" s="601"/>
      <c r="AA79" s="601"/>
      <c r="AB79" s="613"/>
      <c r="AC79" s="605"/>
      <c r="AD79" s="608"/>
      <c r="AE79" s="608"/>
      <c r="AF79" s="608"/>
      <c r="AG79" s="609"/>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4"/>
      <c r="B84" s="1045"/>
      <c r="C84" s="1045"/>
      <c r="D84" s="1045"/>
      <c r="E84" s="1045"/>
      <c r="F84" s="1046"/>
      <c r="G84" s="605"/>
      <c r="H84" s="608"/>
      <c r="I84" s="608"/>
      <c r="J84" s="608"/>
      <c r="K84" s="609"/>
      <c r="L84" s="597"/>
      <c r="M84" s="598"/>
      <c r="N84" s="598"/>
      <c r="O84" s="598"/>
      <c r="P84" s="598"/>
      <c r="Q84" s="598"/>
      <c r="R84" s="598"/>
      <c r="S84" s="598"/>
      <c r="T84" s="598"/>
      <c r="U84" s="598"/>
      <c r="V84" s="598"/>
      <c r="W84" s="598"/>
      <c r="X84" s="599"/>
      <c r="Y84" s="600"/>
      <c r="Z84" s="601"/>
      <c r="AA84" s="601"/>
      <c r="AB84" s="613"/>
      <c r="AC84" s="605"/>
      <c r="AD84" s="608"/>
      <c r="AE84" s="608"/>
      <c r="AF84" s="608"/>
      <c r="AG84" s="609"/>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8"/>
      <c r="I85" s="608"/>
      <c r="J85" s="608"/>
      <c r="K85" s="609"/>
      <c r="L85" s="597"/>
      <c r="M85" s="598"/>
      <c r="N85" s="598"/>
      <c r="O85" s="598"/>
      <c r="P85" s="598"/>
      <c r="Q85" s="598"/>
      <c r="R85" s="598"/>
      <c r="S85" s="598"/>
      <c r="T85" s="598"/>
      <c r="U85" s="598"/>
      <c r="V85" s="598"/>
      <c r="W85" s="598"/>
      <c r="X85" s="599"/>
      <c r="Y85" s="600"/>
      <c r="Z85" s="601"/>
      <c r="AA85" s="601"/>
      <c r="AB85" s="613"/>
      <c r="AC85" s="605"/>
      <c r="AD85" s="608"/>
      <c r="AE85" s="608"/>
      <c r="AF85" s="608"/>
      <c r="AG85" s="609"/>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8"/>
      <c r="I86" s="608"/>
      <c r="J86" s="608"/>
      <c r="K86" s="609"/>
      <c r="L86" s="597"/>
      <c r="M86" s="598"/>
      <c r="N86" s="598"/>
      <c r="O86" s="598"/>
      <c r="P86" s="598"/>
      <c r="Q86" s="598"/>
      <c r="R86" s="598"/>
      <c r="S86" s="598"/>
      <c r="T86" s="598"/>
      <c r="U86" s="598"/>
      <c r="V86" s="598"/>
      <c r="W86" s="598"/>
      <c r="X86" s="599"/>
      <c r="Y86" s="600"/>
      <c r="Z86" s="601"/>
      <c r="AA86" s="601"/>
      <c r="AB86" s="613"/>
      <c r="AC86" s="605"/>
      <c r="AD86" s="608"/>
      <c r="AE86" s="608"/>
      <c r="AF86" s="608"/>
      <c r="AG86" s="609"/>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8"/>
      <c r="I87" s="608"/>
      <c r="J87" s="608"/>
      <c r="K87" s="609"/>
      <c r="L87" s="597"/>
      <c r="M87" s="598"/>
      <c r="N87" s="598"/>
      <c r="O87" s="598"/>
      <c r="P87" s="598"/>
      <c r="Q87" s="598"/>
      <c r="R87" s="598"/>
      <c r="S87" s="598"/>
      <c r="T87" s="598"/>
      <c r="U87" s="598"/>
      <c r="V87" s="598"/>
      <c r="W87" s="598"/>
      <c r="X87" s="599"/>
      <c r="Y87" s="600"/>
      <c r="Z87" s="601"/>
      <c r="AA87" s="601"/>
      <c r="AB87" s="613"/>
      <c r="AC87" s="605"/>
      <c r="AD87" s="608"/>
      <c r="AE87" s="608"/>
      <c r="AF87" s="608"/>
      <c r="AG87" s="609"/>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8"/>
      <c r="I88" s="608"/>
      <c r="J88" s="608"/>
      <c r="K88" s="609"/>
      <c r="L88" s="597"/>
      <c r="M88" s="598"/>
      <c r="N88" s="598"/>
      <c r="O88" s="598"/>
      <c r="P88" s="598"/>
      <c r="Q88" s="598"/>
      <c r="R88" s="598"/>
      <c r="S88" s="598"/>
      <c r="T88" s="598"/>
      <c r="U88" s="598"/>
      <c r="V88" s="598"/>
      <c r="W88" s="598"/>
      <c r="X88" s="599"/>
      <c r="Y88" s="600"/>
      <c r="Z88" s="601"/>
      <c r="AA88" s="601"/>
      <c r="AB88" s="613"/>
      <c r="AC88" s="605"/>
      <c r="AD88" s="608"/>
      <c r="AE88" s="608"/>
      <c r="AF88" s="608"/>
      <c r="AG88" s="609"/>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8"/>
      <c r="I89" s="608"/>
      <c r="J89" s="608"/>
      <c r="K89" s="609"/>
      <c r="L89" s="597"/>
      <c r="M89" s="598"/>
      <c r="N89" s="598"/>
      <c r="O89" s="598"/>
      <c r="P89" s="598"/>
      <c r="Q89" s="598"/>
      <c r="R89" s="598"/>
      <c r="S89" s="598"/>
      <c r="T89" s="598"/>
      <c r="U89" s="598"/>
      <c r="V89" s="598"/>
      <c r="W89" s="598"/>
      <c r="X89" s="599"/>
      <c r="Y89" s="600"/>
      <c r="Z89" s="601"/>
      <c r="AA89" s="601"/>
      <c r="AB89" s="613"/>
      <c r="AC89" s="605"/>
      <c r="AD89" s="608"/>
      <c r="AE89" s="608"/>
      <c r="AF89" s="608"/>
      <c r="AG89" s="609"/>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8"/>
      <c r="I90" s="608"/>
      <c r="J90" s="608"/>
      <c r="K90" s="609"/>
      <c r="L90" s="597"/>
      <c r="M90" s="598"/>
      <c r="N90" s="598"/>
      <c r="O90" s="598"/>
      <c r="P90" s="598"/>
      <c r="Q90" s="598"/>
      <c r="R90" s="598"/>
      <c r="S90" s="598"/>
      <c r="T90" s="598"/>
      <c r="U90" s="598"/>
      <c r="V90" s="598"/>
      <c r="W90" s="598"/>
      <c r="X90" s="599"/>
      <c r="Y90" s="600"/>
      <c r="Z90" s="601"/>
      <c r="AA90" s="601"/>
      <c r="AB90" s="613"/>
      <c r="AC90" s="605"/>
      <c r="AD90" s="608"/>
      <c r="AE90" s="608"/>
      <c r="AF90" s="608"/>
      <c r="AG90" s="609"/>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8"/>
      <c r="I91" s="608"/>
      <c r="J91" s="608"/>
      <c r="K91" s="609"/>
      <c r="L91" s="597"/>
      <c r="M91" s="598"/>
      <c r="N91" s="598"/>
      <c r="O91" s="598"/>
      <c r="P91" s="598"/>
      <c r="Q91" s="598"/>
      <c r="R91" s="598"/>
      <c r="S91" s="598"/>
      <c r="T91" s="598"/>
      <c r="U91" s="598"/>
      <c r="V91" s="598"/>
      <c r="W91" s="598"/>
      <c r="X91" s="599"/>
      <c r="Y91" s="600"/>
      <c r="Z91" s="601"/>
      <c r="AA91" s="601"/>
      <c r="AB91" s="613"/>
      <c r="AC91" s="605"/>
      <c r="AD91" s="608"/>
      <c r="AE91" s="608"/>
      <c r="AF91" s="608"/>
      <c r="AG91" s="609"/>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8"/>
      <c r="I92" s="608"/>
      <c r="J92" s="608"/>
      <c r="K92" s="609"/>
      <c r="L92" s="597"/>
      <c r="M92" s="598"/>
      <c r="N92" s="598"/>
      <c r="O92" s="598"/>
      <c r="P92" s="598"/>
      <c r="Q92" s="598"/>
      <c r="R92" s="598"/>
      <c r="S92" s="598"/>
      <c r="T92" s="598"/>
      <c r="U92" s="598"/>
      <c r="V92" s="598"/>
      <c r="W92" s="598"/>
      <c r="X92" s="599"/>
      <c r="Y92" s="600"/>
      <c r="Z92" s="601"/>
      <c r="AA92" s="601"/>
      <c r="AB92" s="613"/>
      <c r="AC92" s="605"/>
      <c r="AD92" s="608"/>
      <c r="AE92" s="608"/>
      <c r="AF92" s="608"/>
      <c r="AG92" s="609"/>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4"/>
      <c r="B97" s="1045"/>
      <c r="C97" s="1045"/>
      <c r="D97" s="1045"/>
      <c r="E97" s="1045"/>
      <c r="F97" s="1046"/>
      <c r="G97" s="605"/>
      <c r="H97" s="608"/>
      <c r="I97" s="608"/>
      <c r="J97" s="608"/>
      <c r="K97" s="609"/>
      <c r="L97" s="597"/>
      <c r="M97" s="598"/>
      <c r="N97" s="598"/>
      <c r="O97" s="598"/>
      <c r="P97" s="598"/>
      <c r="Q97" s="598"/>
      <c r="R97" s="598"/>
      <c r="S97" s="598"/>
      <c r="T97" s="598"/>
      <c r="U97" s="598"/>
      <c r="V97" s="598"/>
      <c r="W97" s="598"/>
      <c r="X97" s="599"/>
      <c r="Y97" s="600"/>
      <c r="Z97" s="601"/>
      <c r="AA97" s="601"/>
      <c r="AB97" s="613"/>
      <c r="AC97" s="605"/>
      <c r="AD97" s="608"/>
      <c r="AE97" s="608"/>
      <c r="AF97" s="608"/>
      <c r="AG97" s="609"/>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8"/>
      <c r="I98" s="608"/>
      <c r="J98" s="608"/>
      <c r="K98" s="609"/>
      <c r="L98" s="597"/>
      <c r="M98" s="598"/>
      <c r="N98" s="598"/>
      <c r="O98" s="598"/>
      <c r="P98" s="598"/>
      <c r="Q98" s="598"/>
      <c r="R98" s="598"/>
      <c r="S98" s="598"/>
      <c r="T98" s="598"/>
      <c r="U98" s="598"/>
      <c r="V98" s="598"/>
      <c r="W98" s="598"/>
      <c r="X98" s="599"/>
      <c r="Y98" s="600"/>
      <c r="Z98" s="601"/>
      <c r="AA98" s="601"/>
      <c r="AB98" s="613"/>
      <c r="AC98" s="605"/>
      <c r="AD98" s="608"/>
      <c r="AE98" s="608"/>
      <c r="AF98" s="608"/>
      <c r="AG98" s="609"/>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8"/>
      <c r="I99" s="608"/>
      <c r="J99" s="608"/>
      <c r="K99" s="609"/>
      <c r="L99" s="597"/>
      <c r="M99" s="598"/>
      <c r="N99" s="598"/>
      <c r="O99" s="598"/>
      <c r="P99" s="598"/>
      <c r="Q99" s="598"/>
      <c r="R99" s="598"/>
      <c r="S99" s="598"/>
      <c r="T99" s="598"/>
      <c r="U99" s="598"/>
      <c r="V99" s="598"/>
      <c r="W99" s="598"/>
      <c r="X99" s="599"/>
      <c r="Y99" s="600"/>
      <c r="Z99" s="601"/>
      <c r="AA99" s="601"/>
      <c r="AB99" s="613"/>
      <c r="AC99" s="605"/>
      <c r="AD99" s="608"/>
      <c r="AE99" s="608"/>
      <c r="AF99" s="608"/>
      <c r="AG99" s="609"/>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8"/>
      <c r="I100" s="608"/>
      <c r="J100" s="608"/>
      <c r="K100" s="609"/>
      <c r="L100" s="597"/>
      <c r="M100" s="598"/>
      <c r="N100" s="598"/>
      <c r="O100" s="598"/>
      <c r="P100" s="598"/>
      <c r="Q100" s="598"/>
      <c r="R100" s="598"/>
      <c r="S100" s="598"/>
      <c r="T100" s="598"/>
      <c r="U100" s="598"/>
      <c r="V100" s="598"/>
      <c r="W100" s="598"/>
      <c r="X100" s="599"/>
      <c r="Y100" s="600"/>
      <c r="Z100" s="601"/>
      <c r="AA100" s="601"/>
      <c r="AB100" s="613"/>
      <c r="AC100" s="605"/>
      <c r="AD100" s="608"/>
      <c r="AE100" s="608"/>
      <c r="AF100" s="608"/>
      <c r="AG100" s="609"/>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8"/>
      <c r="I101" s="608"/>
      <c r="J101" s="608"/>
      <c r="K101" s="609"/>
      <c r="L101" s="597"/>
      <c r="M101" s="598"/>
      <c r="N101" s="598"/>
      <c r="O101" s="598"/>
      <c r="P101" s="598"/>
      <c r="Q101" s="598"/>
      <c r="R101" s="598"/>
      <c r="S101" s="598"/>
      <c r="T101" s="598"/>
      <c r="U101" s="598"/>
      <c r="V101" s="598"/>
      <c r="W101" s="598"/>
      <c r="X101" s="599"/>
      <c r="Y101" s="600"/>
      <c r="Z101" s="601"/>
      <c r="AA101" s="601"/>
      <c r="AB101" s="613"/>
      <c r="AC101" s="605"/>
      <c r="AD101" s="608"/>
      <c r="AE101" s="608"/>
      <c r="AF101" s="608"/>
      <c r="AG101" s="609"/>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8"/>
      <c r="I102" s="608"/>
      <c r="J102" s="608"/>
      <c r="K102" s="609"/>
      <c r="L102" s="597"/>
      <c r="M102" s="598"/>
      <c r="N102" s="598"/>
      <c r="O102" s="598"/>
      <c r="P102" s="598"/>
      <c r="Q102" s="598"/>
      <c r="R102" s="598"/>
      <c r="S102" s="598"/>
      <c r="T102" s="598"/>
      <c r="U102" s="598"/>
      <c r="V102" s="598"/>
      <c r="W102" s="598"/>
      <c r="X102" s="599"/>
      <c r="Y102" s="600"/>
      <c r="Z102" s="601"/>
      <c r="AA102" s="601"/>
      <c r="AB102" s="613"/>
      <c r="AC102" s="605"/>
      <c r="AD102" s="608"/>
      <c r="AE102" s="608"/>
      <c r="AF102" s="608"/>
      <c r="AG102" s="609"/>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8"/>
      <c r="I103" s="608"/>
      <c r="J103" s="608"/>
      <c r="K103" s="609"/>
      <c r="L103" s="597"/>
      <c r="M103" s="598"/>
      <c r="N103" s="598"/>
      <c r="O103" s="598"/>
      <c r="P103" s="598"/>
      <c r="Q103" s="598"/>
      <c r="R103" s="598"/>
      <c r="S103" s="598"/>
      <c r="T103" s="598"/>
      <c r="U103" s="598"/>
      <c r="V103" s="598"/>
      <c r="W103" s="598"/>
      <c r="X103" s="599"/>
      <c r="Y103" s="600"/>
      <c r="Z103" s="601"/>
      <c r="AA103" s="601"/>
      <c r="AB103" s="613"/>
      <c r="AC103" s="605"/>
      <c r="AD103" s="608"/>
      <c r="AE103" s="608"/>
      <c r="AF103" s="608"/>
      <c r="AG103" s="609"/>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8"/>
      <c r="I104" s="608"/>
      <c r="J104" s="608"/>
      <c r="K104" s="609"/>
      <c r="L104" s="597"/>
      <c r="M104" s="598"/>
      <c r="N104" s="598"/>
      <c r="O104" s="598"/>
      <c r="P104" s="598"/>
      <c r="Q104" s="598"/>
      <c r="R104" s="598"/>
      <c r="S104" s="598"/>
      <c r="T104" s="598"/>
      <c r="U104" s="598"/>
      <c r="V104" s="598"/>
      <c r="W104" s="598"/>
      <c r="X104" s="599"/>
      <c r="Y104" s="600"/>
      <c r="Z104" s="601"/>
      <c r="AA104" s="601"/>
      <c r="AB104" s="613"/>
      <c r="AC104" s="605"/>
      <c r="AD104" s="608"/>
      <c r="AE104" s="608"/>
      <c r="AF104" s="608"/>
      <c r="AG104" s="609"/>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8"/>
      <c r="I105" s="608"/>
      <c r="J105" s="608"/>
      <c r="K105" s="609"/>
      <c r="L105" s="597"/>
      <c r="M105" s="598"/>
      <c r="N105" s="598"/>
      <c r="O105" s="598"/>
      <c r="P105" s="598"/>
      <c r="Q105" s="598"/>
      <c r="R105" s="598"/>
      <c r="S105" s="598"/>
      <c r="T105" s="598"/>
      <c r="U105" s="598"/>
      <c r="V105" s="598"/>
      <c r="W105" s="598"/>
      <c r="X105" s="599"/>
      <c r="Y105" s="600"/>
      <c r="Z105" s="601"/>
      <c r="AA105" s="601"/>
      <c r="AB105" s="613"/>
      <c r="AC105" s="605"/>
      <c r="AD105" s="608"/>
      <c r="AE105" s="608"/>
      <c r="AF105" s="608"/>
      <c r="AG105" s="609"/>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4"/>
      <c r="B111" s="1045"/>
      <c r="C111" s="1045"/>
      <c r="D111" s="1045"/>
      <c r="E111" s="1045"/>
      <c r="F111" s="1046"/>
      <c r="G111" s="605"/>
      <c r="H111" s="608"/>
      <c r="I111" s="608"/>
      <c r="J111" s="608"/>
      <c r="K111" s="609"/>
      <c r="L111" s="597"/>
      <c r="M111" s="598"/>
      <c r="N111" s="598"/>
      <c r="O111" s="598"/>
      <c r="P111" s="598"/>
      <c r="Q111" s="598"/>
      <c r="R111" s="598"/>
      <c r="S111" s="598"/>
      <c r="T111" s="598"/>
      <c r="U111" s="598"/>
      <c r="V111" s="598"/>
      <c r="W111" s="598"/>
      <c r="X111" s="599"/>
      <c r="Y111" s="600"/>
      <c r="Z111" s="601"/>
      <c r="AA111" s="601"/>
      <c r="AB111" s="613"/>
      <c r="AC111" s="605"/>
      <c r="AD111" s="608"/>
      <c r="AE111" s="608"/>
      <c r="AF111" s="608"/>
      <c r="AG111" s="609"/>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8"/>
      <c r="I112" s="608"/>
      <c r="J112" s="608"/>
      <c r="K112" s="609"/>
      <c r="L112" s="597"/>
      <c r="M112" s="598"/>
      <c r="N112" s="598"/>
      <c r="O112" s="598"/>
      <c r="P112" s="598"/>
      <c r="Q112" s="598"/>
      <c r="R112" s="598"/>
      <c r="S112" s="598"/>
      <c r="T112" s="598"/>
      <c r="U112" s="598"/>
      <c r="V112" s="598"/>
      <c r="W112" s="598"/>
      <c r="X112" s="599"/>
      <c r="Y112" s="600"/>
      <c r="Z112" s="601"/>
      <c r="AA112" s="601"/>
      <c r="AB112" s="613"/>
      <c r="AC112" s="605"/>
      <c r="AD112" s="608"/>
      <c r="AE112" s="608"/>
      <c r="AF112" s="608"/>
      <c r="AG112" s="609"/>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8"/>
      <c r="I113" s="608"/>
      <c r="J113" s="608"/>
      <c r="K113" s="609"/>
      <c r="L113" s="597"/>
      <c r="M113" s="598"/>
      <c r="N113" s="598"/>
      <c r="O113" s="598"/>
      <c r="P113" s="598"/>
      <c r="Q113" s="598"/>
      <c r="R113" s="598"/>
      <c r="S113" s="598"/>
      <c r="T113" s="598"/>
      <c r="U113" s="598"/>
      <c r="V113" s="598"/>
      <c r="W113" s="598"/>
      <c r="X113" s="599"/>
      <c r="Y113" s="600"/>
      <c r="Z113" s="601"/>
      <c r="AA113" s="601"/>
      <c r="AB113" s="613"/>
      <c r="AC113" s="605"/>
      <c r="AD113" s="608"/>
      <c r="AE113" s="608"/>
      <c r="AF113" s="608"/>
      <c r="AG113" s="609"/>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8"/>
      <c r="I114" s="608"/>
      <c r="J114" s="608"/>
      <c r="K114" s="609"/>
      <c r="L114" s="597"/>
      <c r="M114" s="598"/>
      <c r="N114" s="598"/>
      <c r="O114" s="598"/>
      <c r="P114" s="598"/>
      <c r="Q114" s="598"/>
      <c r="R114" s="598"/>
      <c r="S114" s="598"/>
      <c r="T114" s="598"/>
      <c r="U114" s="598"/>
      <c r="V114" s="598"/>
      <c r="W114" s="598"/>
      <c r="X114" s="599"/>
      <c r="Y114" s="600"/>
      <c r="Z114" s="601"/>
      <c r="AA114" s="601"/>
      <c r="AB114" s="613"/>
      <c r="AC114" s="605"/>
      <c r="AD114" s="608"/>
      <c r="AE114" s="608"/>
      <c r="AF114" s="608"/>
      <c r="AG114" s="609"/>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8"/>
      <c r="I115" s="608"/>
      <c r="J115" s="608"/>
      <c r="K115" s="609"/>
      <c r="L115" s="597"/>
      <c r="M115" s="598"/>
      <c r="N115" s="598"/>
      <c r="O115" s="598"/>
      <c r="P115" s="598"/>
      <c r="Q115" s="598"/>
      <c r="R115" s="598"/>
      <c r="S115" s="598"/>
      <c r="T115" s="598"/>
      <c r="U115" s="598"/>
      <c r="V115" s="598"/>
      <c r="W115" s="598"/>
      <c r="X115" s="599"/>
      <c r="Y115" s="600"/>
      <c r="Z115" s="601"/>
      <c r="AA115" s="601"/>
      <c r="AB115" s="613"/>
      <c r="AC115" s="605"/>
      <c r="AD115" s="608"/>
      <c r="AE115" s="608"/>
      <c r="AF115" s="608"/>
      <c r="AG115" s="609"/>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8"/>
      <c r="I116" s="608"/>
      <c r="J116" s="608"/>
      <c r="K116" s="609"/>
      <c r="L116" s="597"/>
      <c r="M116" s="598"/>
      <c r="N116" s="598"/>
      <c r="O116" s="598"/>
      <c r="P116" s="598"/>
      <c r="Q116" s="598"/>
      <c r="R116" s="598"/>
      <c r="S116" s="598"/>
      <c r="T116" s="598"/>
      <c r="U116" s="598"/>
      <c r="V116" s="598"/>
      <c r="W116" s="598"/>
      <c r="X116" s="599"/>
      <c r="Y116" s="600"/>
      <c r="Z116" s="601"/>
      <c r="AA116" s="601"/>
      <c r="AB116" s="613"/>
      <c r="AC116" s="605"/>
      <c r="AD116" s="608"/>
      <c r="AE116" s="608"/>
      <c r="AF116" s="608"/>
      <c r="AG116" s="609"/>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8"/>
      <c r="I117" s="608"/>
      <c r="J117" s="608"/>
      <c r="K117" s="609"/>
      <c r="L117" s="597"/>
      <c r="M117" s="598"/>
      <c r="N117" s="598"/>
      <c r="O117" s="598"/>
      <c r="P117" s="598"/>
      <c r="Q117" s="598"/>
      <c r="R117" s="598"/>
      <c r="S117" s="598"/>
      <c r="T117" s="598"/>
      <c r="U117" s="598"/>
      <c r="V117" s="598"/>
      <c r="W117" s="598"/>
      <c r="X117" s="599"/>
      <c r="Y117" s="600"/>
      <c r="Z117" s="601"/>
      <c r="AA117" s="601"/>
      <c r="AB117" s="613"/>
      <c r="AC117" s="605"/>
      <c r="AD117" s="608"/>
      <c r="AE117" s="608"/>
      <c r="AF117" s="608"/>
      <c r="AG117" s="609"/>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8"/>
      <c r="I118" s="608"/>
      <c r="J118" s="608"/>
      <c r="K118" s="609"/>
      <c r="L118" s="597"/>
      <c r="M118" s="598"/>
      <c r="N118" s="598"/>
      <c r="O118" s="598"/>
      <c r="P118" s="598"/>
      <c r="Q118" s="598"/>
      <c r="R118" s="598"/>
      <c r="S118" s="598"/>
      <c r="T118" s="598"/>
      <c r="U118" s="598"/>
      <c r="V118" s="598"/>
      <c r="W118" s="598"/>
      <c r="X118" s="599"/>
      <c r="Y118" s="600"/>
      <c r="Z118" s="601"/>
      <c r="AA118" s="601"/>
      <c r="AB118" s="613"/>
      <c r="AC118" s="605"/>
      <c r="AD118" s="608"/>
      <c r="AE118" s="608"/>
      <c r="AF118" s="608"/>
      <c r="AG118" s="609"/>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8"/>
      <c r="I119" s="608"/>
      <c r="J119" s="608"/>
      <c r="K119" s="609"/>
      <c r="L119" s="597"/>
      <c r="M119" s="598"/>
      <c r="N119" s="598"/>
      <c r="O119" s="598"/>
      <c r="P119" s="598"/>
      <c r="Q119" s="598"/>
      <c r="R119" s="598"/>
      <c r="S119" s="598"/>
      <c r="T119" s="598"/>
      <c r="U119" s="598"/>
      <c r="V119" s="598"/>
      <c r="W119" s="598"/>
      <c r="X119" s="599"/>
      <c r="Y119" s="600"/>
      <c r="Z119" s="601"/>
      <c r="AA119" s="601"/>
      <c r="AB119" s="613"/>
      <c r="AC119" s="605"/>
      <c r="AD119" s="608"/>
      <c r="AE119" s="608"/>
      <c r="AF119" s="608"/>
      <c r="AG119" s="609"/>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4"/>
      <c r="B124" s="1045"/>
      <c r="C124" s="1045"/>
      <c r="D124" s="1045"/>
      <c r="E124" s="1045"/>
      <c r="F124" s="1046"/>
      <c r="G124" s="605"/>
      <c r="H124" s="608"/>
      <c r="I124" s="608"/>
      <c r="J124" s="608"/>
      <c r="K124" s="609"/>
      <c r="L124" s="597"/>
      <c r="M124" s="598"/>
      <c r="N124" s="598"/>
      <c r="O124" s="598"/>
      <c r="P124" s="598"/>
      <c r="Q124" s="598"/>
      <c r="R124" s="598"/>
      <c r="S124" s="598"/>
      <c r="T124" s="598"/>
      <c r="U124" s="598"/>
      <c r="V124" s="598"/>
      <c r="W124" s="598"/>
      <c r="X124" s="599"/>
      <c r="Y124" s="600"/>
      <c r="Z124" s="601"/>
      <c r="AA124" s="601"/>
      <c r="AB124" s="613"/>
      <c r="AC124" s="605"/>
      <c r="AD124" s="608"/>
      <c r="AE124" s="608"/>
      <c r="AF124" s="608"/>
      <c r="AG124" s="609"/>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8"/>
      <c r="I125" s="608"/>
      <c r="J125" s="608"/>
      <c r="K125" s="609"/>
      <c r="L125" s="597"/>
      <c r="M125" s="598"/>
      <c r="N125" s="598"/>
      <c r="O125" s="598"/>
      <c r="P125" s="598"/>
      <c r="Q125" s="598"/>
      <c r="R125" s="598"/>
      <c r="S125" s="598"/>
      <c r="T125" s="598"/>
      <c r="U125" s="598"/>
      <c r="V125" s="598"/>
      <c r="W125" s="598"/>
      <c r="X125" s="599"/>
      <c r="Y125" s="600"/>
      <c r="Z125" s="601"/>
      <c r="AA125" s="601"/>
      <c r="AB125" s="613"/>
      <c r="AC125" s="605"/>
      <c r="AD125" s="608"/>
      <c r="AE125" s="608"/>
      <c r="AF125" s="608"/>
      <c r="AG125" s="609"/>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8"/>
      <c r="I126" s="608"/>
      <c r="J126" s="608"/>
      <c r="K126" s="609"/>
      <c r="L126" s="597"/>
      <c r="M126" s="598"/>
      <c r="N126" s="598"/>
      <c r="O126" s="598"/>
      <c r="P126" s="598"/>
      <c r="Q126" s="598"/>
      <c r="R126" s="598"/>
      <c r="S126" s="598"/>
      <c r="T126" s="598"/>
      <c r="U126" s="598"/>
      <c r="V126" s="598"/>
      <c r="W126" s="598"/>
      <c r="X126" s="599"/>
      <c r="Y126" s="600"/>
      <c r="Z126" s="601"/>
      <c r="AA126" s="601"/>
      <c r="AB126" s="613"/>
      <c r="AC126" s="605"/>
      <c r="AD126" s="608"/>
      <c r="AE126" s="608"/>
      <c r="AF126" s="608"/>
      <c r="AG126" s="609"/>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8"/>
      <c r="I127" s="608"/>
      <c r="J127" s="608"/>
      <c r="K127" s="609"/>
      <c r="L127" s="597"/>
      <c r="M127" s="598"/>
      <c r="N127" s="598"/>
      <c r="O127" s="598"/>
      <c r="P127" s="598"/>
      <c r="Q127" s="598"/>
      <c r="R127" s="598"/>
      <c r="S127" s="598"/>
      <c r="T127" s="598"/>
      <c r="U127" s="598"/>
      <c r="V127" s="598"/>
      <c r="W127" s="598"/>
      <c r="X127" s="599"/>
      <c r="Y127" s="600"/>
      <c r="Z127" s="601"/>
      <c r="AA127" s="601"/>
      <c r="AB127" s="613"/>
      <c r="AC127" s="605"/>
      <c r="AD127" s="608"/>
      <c r="AE127" s="608"/>
      <c r="AF127" s="608"/>
      <c r="AG127" s="609"/>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8"/>
      <c r="I128" s="608"/>
      <c r="J128" s="608"/>
      <c r="K128" s="609"/>
      <c r="L128" s="597"/>
      <c r="M128" s="598"/>
      <c r="N128" s="598"/>
      <c r="O128" s="598"/>
      <c r="P128" s="598"/>
      <c r="Q128" s="598"/>
      <c r="R128" s="598"/>
      <c r="S128" s="598"/>
      <c r="T128" s="598"/>
      <c r="U128" s="598"/>
      <c r="V128" s="598"/>
      <c r="W128" s="598"/>
      <c r="X128" s="599"/>
      <c r="Y128" s="600"/>
      <c r="Z128" s="601"/>
      <c r="AA128" s="601"/>
      <c r="AB128" s="613"/>
      <c r="AC128" s="605"/>
      <c r="AD128" s="608"/>
      <c r="AE128" s="608"/>
      <c r="AF128" s="608"/>
      <c r="AG128" s="609"/>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8"/>
      <c r="I129" s="608"/>
      <c r="J129" s="608"/>
      <c r="K129" s="609"/>
      <c r="L129" s="597"/>
      <c r="M129" s="598"/>
      <c r="N129" s="598"/>
      <c r="O129" s="598"/>
      <c r="P129" s="598"/>
      <c r="Q129" s="598"/>
      <c r="R129" s="598"/>
      <c r="S129" s="598"/>
      <c r="T129" s="598"/>
      <c r="U129" s="598"/>
      <c r="V129" s="598"/>
      <c r="W129" s="598"/>
      <c r="X129" s="599"/>
      <c r="Y129" s="600"/>
      <c r="Z129" s="601"/>
      <c r="AA129" s="601"/>
      <c r="AB129" s="613"/>
      <c r="AC129" s="605"/>
      <c r="AD129" s="608"/>
      <c r="AE129" s="608"/>
      <c r="AF129" s="608"/>
      <c r="AG129" s="609"/>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8"/>
      <c r="I130" s="608"/>
      <c r="J130" s="608"/>
      <c r="K130" s="609"/>
      <c r="L130" s="597"/>
      <c r="M130" s="598"/>
      <c r="N130" s="598"/>
      <c r="O130" s="598"/>
      <c r="P130" s="598"/>
      <c r="Q130" s="598"/>
      <c r="R130" s="598"/>
      <c r="S130" s="598"/>
      <c r="T130" s="598"/>
      <c r="U130" s="598"/>
      <c r="V130" s="598"/>
      <c r="W130" s="598"/>
      <c r="X130" s="599"/>
      <c r="Y130" s="600"/>
      <c r="Z130" s="601"/>
      <c r="AA130" s="601"/>
      <c r="AB130" s="613"/>
      <c r="AC130" s="605"/>
      <c r="AD130" s="608"/>
      <c r="AE130" s="608"/>
      <c r="AF130" s="608"/>
      <c r="AG130" s="609"/>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8"/>
      <c r="I131" s="608"/>
      <c r="J131" s="608"/>
      <c r="K131" s="609"/>
      <c r="L131" s="597"/>
      <c r="M131" s="598"/>
      <c r="N131" s="598"/>
      <c r="O131" s="598"/>
      <c r="P131" s="598"/>
      <c r="Q131" s="598"/>
      <c r="R131" s="598"/>
      <c r="S131" s="598"/>
      <c r="T131" s="598"/>
      <c r="U131" s="598"/>
      <c r="V131" s="598"/>
      <c r="W131" s="598"/>
      <c r="X131" s="599"/>
      <c r="Y131" s="600"/>
      <c r="Z131" s="601"/>
      <c r="AA131" s="601"/>
      <c r="AB131" s="613"/>
      <c r="AC131" s="605"/>
      <c r="AD131" s="608"/>
      <c r="AE131" s="608"/>
      <c r="AF131" s="608"/>
      <c r="AG131" s="609"/>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8"/>
      <c r="I132" s="608"/>
      <c r="J132" s="608"/>
      <c r="K132" s="609"/>
      <c r="L132" s="597"/>
      <c r="M132" s="598"/>
      <c r="N132" s="598"/>
      <c r="O132" s="598"/>
      <c r="P132" s="598"/>
      <c r="Q132" s="598"/>
      <c r="R132" s="598"/>
      <c r="S132" s="598"/>
      <c r="T132" s="598"/>
      <c r="U132" s="598"/>
      <c r="V132" s="598"/>
      <c r="W132" s="598"/>
      <c r="X132" s="599"/>
      <c r="Y132" s="600"/>
      <c r="Z132" s="601"/>
      <c r="AA132" s="601"/>
      <c r="AB132" s="613"/>
      <c r="AC132" s="605"/>
      <c r="AD132" s="608"/>
      <c r="AE132" s="608"/>
      <c r="AF132" s="608"/>
      <c r="AG132" s="609"/>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8"/>
      <c r="I137" s="608"/>
      <c r="J137" s="608"/>
      <c r="K137" s="609"/>
      <c r="L137" s="597"/>
      <c r="M137" s="598"/>
      <c r="N137" s="598"/>
      <c r="O137" s="598"/>
      <c r="P137" s="598"/>
      <c r="Q137" s="598"/>
      <c r="R137" s="598"/>
      <c r="S137" s="598"/>
      <c r="T137" s="598"/>
      <c r="U137" s="598"/>
      <c r="V137" s="598"/>
      <c r="W137" s="598"/>
      <c r="X137" s="599"/>
      <c r="Y137" s="600"/>
      <c r="Z137" s="601"/>
      <c r="AA137" s="601"/>
      <c r="AB137" s="613"/>
      <c r="AC137" s="605"/>
      <c r="AD137" s="608"/>
      <c r="AE137" s="608"/>
      <c r="AF137" s="608"/>
      <c r="AG137" s="609"/>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8"/>
      <c r="I138" s="608"/>
      <c r="J138" s="608"/>
      <c r="K138" s="609"/>
      <c r="L138" s="597"/>
      <c r="M138" s="598"/>
      <c r="N138" s="598"/>
      <c r="O138" s="598"/>
      <c r="P138" s="598"/>
      <c r="Q138" s="598"/>
      <c r="R138" s="598"/>
      <c r="S138" s="598"/>
      <c r="T138" s="598"/>
      <c r="U138" s="598"/>
      <c r="V138" s="598"/>
      <c r="W138" s="598"/>
      <c r="X138" s="599"/>
      <c r="Y138" s="600"/>
      <c r="Z138" s="601"/>
      <c r="AA138" s="601"/>
      <c r="AB138" s="613"/>
      <c r="AC138" s="605"/>
      <c r="AD138" s="608"/>
      <c r="AE138" s="608"/>
      <c r="AF138" s="608"/>
      <c r="AG138" s="609"/>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8"/>
      <c r="I139" s="608"/>
      <c r="J139" s="608"/>
      <c r="K139" s="609"/>
      <c r="L139" s="597"/>
      <c r="M139" s="598"/>
      <c r="N139" s="598"/>
      <c r="O139" s="598"/>
      <c r="P139" s="598"/>
      <c r="Q139" s="598"/>
      <c r="R139" s="598"/>
      <c r="S139" s="598"/>
      <c r="T139" s="598"/>
      <c r="U139" s="598"/>
      <c r="V139" s="598"/>
      <c r="W139" s="598"/>
      <c r="X139" s="599"/>
      <c r="Y139" s="600"/>
      <c r="Z139" s="601"/>
      <c r="AA139" s="601"/>
      <c r="AB139" s="613"/>
      <c r="AC139" s="605"/>
      <c r="AD139" s="608"/>
      <c r="AE139" s="608"/>
      <c r="AF139" s="608"/>
      <c r="AG139" s="609"/>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8"/>
      <c r="I140" s="608"/>
      <c r="J140" s="608"/>
      <c r="K140" s="609"/>
      <c r="L140" s="597"/>
      <c r="M140" s="598"/>
      <c r="N140" s="598"/>
      <c r="O140" s="598"/>
      <c r="P140" s="598"/>
      <c r="Q140" s="598"/>
      <c r="R140" s="598"/>
      <c r="S140" s="598"/>
      <c r="T140" s="598"/>
      <c r="U140" s="598"/>
      <c r="V140" s="598"/>
      <c r="W140" s="598"/>
      <c r="X140" s="599"/>
      <c r="Y140" s="600"/>
      <c r="Z140" s="601"/>
      <c r="AA140" s="601"/>
      <c r="AB140" s="613"/>
      <c r="AC140" s="605"/>
      <c r="AD140" s="608"/>
      <c r="AE140" s="608"/>
      <c r="AF140" s="608"/>
      <c r="AG140" s="609"/>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8"/>
      <c r="I141" s="608"/>
      <c r="J141" s="608"/>
      <c r="K141" s="609"/>
      <c r="L141" s="597"/>
      <c r="M141" s="598"/>
      <c r="N141" s="598"/>
      <c r="O141" s="598"/>
      <c r="P141" s="598"/>
      <c r="Q141" s="598"/>
      <c r="R141" s="598"/>
      <c r="S141" s="598"/>
      <c r="T141" s="598"/>
      <c r="U141" s="598"/>
      <c r="V141" s="598"/>
      <c r="W141" s="598"/>
      <c r="X141" s="599"/>
      <c r="Y141" s="600"/>
      <c r="Z141" s="601"/>
      <c r="AA141" s="601"/>
      <c r="AB141" s="613"/>
      <c r="AC141" s="605"/>
      <c r="AD141" s="608"/>
      <c r="AE141" s="608"/>
      <c r="AF141" s="608"/>
      <c r="AG141" s="609"/>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8"/>
      <c r="I142" s="608"/>
      <c r="J142" s="608"/>
      <c r="K142" s="609"/>
      <c r="L142" s="597"/>
      <c r="M142" s="598"/>
      <c r="N142" s="598"/>
      <c r="O142" s="598"/>
      <c r="P142" s="598"/>
      <c r="Q142" s="598"/>
      <c r="R142" s="598"/>
      <c r="S142" s="598"/>
      <c r="T142" s="598"/>
      <c r="U142" s="598"/>
      <c r="V142" s="598"/>
      <c r="W142" s="598"/>
      <c r="X142" s="599"/>
      <c r="Y142" s="600"/>
      <c r="Z142" s="601"/>
      <c r="AA142" s="601"/>
      <c r="AB142" s="613"/>
      <c r="AC142" s="605"/>
      <c r="AD142" s="608"/>
      <c r="AE142" s="608"/>
      <c r="AF142" s="608"/>
      <c r="AG142" s="609"/>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8"/>
      <c r="I143" s="608"/>
      <c r="J143" s="608"/>
      <c r="K143" s="609"/>
      <c r="L143" s="597"/>
      <c r="M143" s="598"/>
      <c r="N143" s="598"/>
      <c r="O143" s="598"/>
      <c r="P143" s="598"/>
      <c r="Q143" s="598"/>
      <c r="R143" s="598"/>
      <c r="S143" s="598"/>
      <c r="T143" s="598"/>
      <c r="U143" s="598"/>
      <c r="V143" s="598"/>
      <c r="W143" s="598"/>
      <c r="X143" s="599"/>
      <c r="Y143" s="600"/>
      <c r="Z143" s="601"/>
      <c r="AA143" s="601"/>
      <c r="AB143" s="613"/>
      <c r="AC143" s="605"/>
      <c r="AD143" s="608"/>
      <c r="AE143" s="608"/>
      <c r="AF143" s="608"/>
      <c r="AG143" s="609"/>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8"/>
      <c r="I144" s="608"/>
      <c r="J144" s="608"/>
      <c r="K144" s="609"/>
      <c r="L144" s="597"/>
      <c r="M144" s="598"/>
      <c r="N144" s="598"/>
      <c r="O144" s="598"/>
      <c r="P144" s="598"/>
      <c r="Q144" s="598"/>
      <c r="R144" s="598"/>
      <c r="S144" s="598"/>
      <c r="T144" s="598"/>
      <c r="U144" s="598"/>
      <c r="V144" s="598"/>
      <c r="W144" s="598"/>
      <c r="X144" s="599"/>
      <c r="Y144" s="600"/>
      <c r="Z144" s="601"/>
      <c r="AA144" s="601"/>
      <c r="AB144" s="613"/>
      <c r="AC144" s="605"/>
      <c r="AD144" s="608"/>
      <c r="AE144" s="608"/>
      <c r="AF144" s="608"/>
      <c r="AG144" s="609"/>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8"/>
      <c r="I145" s="608"/>
      <c r="J145" s="608"/>
      <c r="K145" s="609"/>
      <c r="L145" s="597"/>
      <c r="M145" s="598"/>
      <c r="N145" s="598"/>
      <c r="O145" s="598"/>
      <c r="P145" s="598"/>
      <c r="Q145" s="598"/>
      <c r="R145" s="598"/>
      <c r="S145" s="598"/>
      <c r="T145" s="598"/>
      <c r="U145" s="598"/>
      <c r="V145" s="598"/>
      <c r="W145" s="598"/>
      <c r="X145" s="599"/>
      <c r="Y145" s="600"/>
      <c r="Z145" s="601"/>
      <c r="AA145" s="601"/>
      <c r="AB145" s="613"/>
      <c r="AC145" s="605"/>
      <c r="AD145" s="608"/>
      <c r="AE145" s="608"/>
      <c r="AF145" s="608"/>
      <c r="AG145" s="609"/>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8"/>
      <c r="I150" s="608"/>
      <c r="J150" s="608"/>
      <c r="K150" s="609"/>
      <c r="L150" s="597"/>
      <c r="M150" s="598"/>
      <c r="N150" s="598"/>
      <c r="O150" s="598"/>
      <c r="P150" s="598"/>
      <c r="Q150" s="598"/>
      <c r="R150" s="598"/>
      <c r="S150" s="598"/>
      <c r="T150" s="598"/>
      <c r="U150" s="598"/>
      <c r="V150" s="598"/>
      <c r="W150" s="598"/>
      <c r="X150" s="599"/>
      <c r="Y150" s="600"/>
      <c r="Z150" s="601"/>
      <c r="AA150" s="601"/>
      <c r="AB150" s="613"/>
      <c r="AC150" s="605"/>
      <c r="AD150" s="608"/>
      <c r="AE150" s="608"/>
      <c r="AF150" s="608"/>
      <c r="AG150" s="609"/>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8"/>
      <c r="I151" s="608"/>
      <c r="J151" s="608"/>
      <c r="K151" s="609"/>
      <c r="L151" s="597"/>
      <c r="M151" s="598"/>
      <c r="N151" s="598"/>
      <c r="O151" s="598"/>
      <c r="P151" s="598"/>
      <c r="Q151" s="598"/>
      <c r="R151" s="598"/>
      <c r="S151" s="598"/>
      <c r="T151" s="598"/>
      <c r="U151" s="598"/>
      <c r="V151" s="598"/>
      <c r="W151" s="598"/>
      <c r="X151" s="599"/>
      <c r="Y151" s="600"/>
      <c r="Z151" s="601"/>
      <c r="AA151" s="601"/>
      <c r="AB151" s="613"/>
      <c r="AC151" s="605"/>
      <c r="AD151" s="608"/>
      <c r="AE151" s="608"/>
      <c r="AF151" s="608"/>
      <c r="AG151" s="609"/>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8"/>
      <c r="I152" s="608"/>
      <c r="J152" s="608"/>
      <c r="K152" s="609"/>
      <c r="L152" s="597"/>
      <c r="M152" s="598"/>
      <c r="N152" s="598"/>
      <c r="O152" s="598"/>
      <c r="P152" s="598"/>
      <c r="Q152" s="598"/>
      <c r="R152" s="598"/>
      <c r="S152" s="598"/>
      <c r="T152" s="598"/>
      <c r="U152" s="598"/>
      <c r="V152" s="598"/>
      <c r="W152" s="598"/>
      <c r="X152" s="599"/>
      <c r="Y152" s="600"/>
      <c r="Z152" s="601"/>
      <c r="AA152" s="601"/>
      <c r="AB152" s="613"/>
      <c r="AC152" s="605"/>
      <c r="AD152" s="608"/>
      <c r="AE152" s="608"/>
      <c r="AF152" s="608"/>
      <c r="AG152" s="609"/>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8"/>
      <c r="I153" s="608"/>
      <c r="J153" s="608"/>
      <c r="K153" s="609"/>
      <c r="L153" s="597"/>
      <c r="M153" s="598"/>
      <c r="N153" s="598"/>
      <c r="O153" s="598"/>
      <c r="P153" s="598"/>
      <c r="Q153" s="598"/>
      <c r="R153" s="598"/>
      <c r="S153" s="598"/>
      <c r="T153" s="598"/>
      <c r="U153" s="598"/>
      <c r="V153" s="598"/>
      <c r="W153" s="598"/>
      <c r="X153" s="599"/>
      <c r="Y153" s="600"/>
      <c r="Z153" s="601"/>
      <c r="AA153" s="601"/>
      <c r="AB153" s="613"/>
      <c r="AC153" s="605"/>
      <c r="AD153" s="608"/>
      <c r="AE153" s="608"/>
      <c r="AF153" s="608"/>
      <c r="AG153" s="609"/>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8"/>
      <c r="I154" s="608"/>
      <c r="J154" s="608"/>
      <c r="K154" s="609"/>
      <c r="L154" s="597"/>
      <c r="M154" s="598"/>
      <c r="N154" s="598"/>
      <c r="O154" s="598"/>
      <c r="P154" s="598"/>
      <c r="Q154" s="598"/>
      <c r="R154" s="598"/>
      <c r="S154" s="598"/>
      <c r="T154" s="598"/>
      <c r="U154" s="598"/>
      <c r="V154" s="598"/>
      <c r="W154" s="598"/>
      <c r="X154" s="599"/>
      <c r="Y154" s="600"/>
      <c r="Z154" s="601"/>
      <c r="AA154" s="601"/>
      <c r="AB154" s="613"/>
      <c r="AC154" s="605"/>
      <c r="AD154" s="608"/>
      <c r="AE154" s="608"/>
      <c r="AF154" s="608"/>
      <c r="AG154" s="609"/>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8"/>
      <c r="I155" s="608"/>
      <c r="J155" s="608"/>
      <c r="K155" s="609"/>
      <c r="L155" s="597"/>
      <c r="M155" s="598"/>
      <c r="N155" s="598"/>
      <c r="O155" s="598"/>
      <c r="P155" s="598"/>
      <c r="Q155" s="598"/>
      <c r="R155" s="598"/>
      <c r="S155" s="598"/>
      <c r="T155" s="598"/>
      <c r="U155" s="598"/>
      <c r="V155" s="598"/>
      <c r="W155" s="598"/>
      <c r="X155" s="599"/>
      <c r="Y155" s="600"/>
      <c r="Z155" s="601"/>
      <c r="AA155" s="601"/>
      <c r="AB155" s="613"/>
      <c r="AC155" s="605"/>
      <c r="AD155" s="608"/>
      <c r="AE155" s="608"/>
      <c r="AF155" s="608"/>
      <c r="AG155" s="609"/>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8"/>
      <c r="I156" s="608"/>
      <c r="J156" s="608"/>
      <c r="K156" s="609"/>
      <c r="L156" s="597"/>
      <c r="M156" s="598"/>
      <c r="N156" s="598"/>
      <c r="O156" s="598"/>
      <c r="P156" s="598"/>
      <c r="Q156" s="598"/>
      <c r="R156" s="598"/>
      <c r="S156" s="598"/>
      <c r="T156" s="598"/>
      <c r="U156" s="598"/>
      <c r="V156" s="598"/>
      <c r="W156" s="598"/>
      <c r="X156" s="599"/>
      <c r="Y156" s="600"/>
      <c r="Z156" s="601"/>
      <c r="AA156" s="601"/>
      <c r="AB156" s="613"/>
      <c r="AC156" s="605"/>
      <c r="AD156" s="608"/>
      <c r="AE156" s="608"/>
      <c r="AF156" s="608"/>
      <c r="AG156" s="609"/>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8"/>
      <c r="I157" s="608"/>
      <c r="J157" s="608"/>
      <c r="K157" s="609"/>
      <c r="L157" s="597"/>
      <c r="M157" s="598"/>
      <c r="N157" s="598"/>
      <c r="O157" s="598"/>
      <c r="P157" s="598"/>
      <c r="Q157" s="598"/>
      <c r="R157" s="598"/>
      <c r="S157" s="598"/>
      <c r="T157" s="598"/>
      <c r="U157" s="598"/>
      <c r="V157" s="598"/>
      <c r="W157" s="598"/>
      <c r="X157" s="599"/>
      <c r="Y157" s="600"/>
      <c r="Z157" s="601"/>
      <c r="AA157" s="601"/>
      <c r="AB157" s="613"/>
      <c r="AC157" s="605"/>
      <c r="AD157" s="608"/>
      <c r="AE157" s="608"/>
      <c r="AF157" s="608"/>
      <c r="AG157" s="609"/>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8"/>
      <c r="I158" s="608"/>
      <c r="J158" s="608"/>
      <c r="K158" s="609"/>
      <c r="L158" s="597"/>
      <c r="M158" s="598"/>
      <c r="N158" s="598"/>
      <c r="O158" s="598"/>
      <c r="P158" s="598"/>
      <c r="Q158" s="598"/>
      <c r="R158" s="598"/>
      <c r="S158" s="598"/>
      <c r="T158" s="598"/>
      <c r="U158" s="598"/>
      <c r="V158" s="598"/>
      <c r="W158" s="598"/>
      <c r="X158" s="599"/>
      <c r="Y158" s="600"/>
      <c r="Z158" s="601"/>
      <c r="AA158" s="601"/>
      <c r="AB158" s="613"/>
      <c r="AC158" s="605"/>
      <c r="AD158" s="608"/>
      <c r="AE158" s="608"/>
      <c r="AF158" s="608"/>
      <c r="AG158" s="609"/>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8"/>
      <c r="I164" s="608"/>
      <c r="J164" s="608"/>
      <c r="K164" s="609"/>
      <c r="L164" s="597"/>
      <c r="M164" s="598"/>
      <c r="N164" s="598"/>
      <c r="O164" s="598"/>
      <c r="P164" s="598"/>
      <c r="Q164" s="598"/>
      <c r="R164" s="598"/>
      <c r="S164" s="598"/>
      <c r="T164" s="598"/>
      <c r="U164" s="598"/>
      <c r="V164" s="598"/>
      <c r="W164" s="598"/>
      <c r="X164" s="599"/>
      <c r="Y164" s="600"/>
      <c r="Z164" s="601"/>
      <c r="AA164" s="601"/>
      <c r="AB164" s="613"/>
      <c r="AC164" s="605"/>
      <c r="AD164" s="608"/>
      <c r="AE164" s="608"/>
      <c r="AF164" s="608"/>
      <c r="AG164" s="609"/>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8"/>
      <c r="I165" s="608"/>
      <c r="J165" s="608"/>
      <c r="K165" s="609"/>
      <c r="L165" s="597"/>
      <c r="M165" s="598"/>
      <c r="N165" s="598"/>
      <c r="O165" s="598"/>
      <c r="P165" s="598"/>
      <c r="Q165" s="598"/>
      <c r="R165" s="598"/>
      <c r="S165" s="598"/>
      <c r="T165" s="598"/>
      <c r="U165" s="598"/>
      <c r="V165" s="598"/>
      <c r="W165" s="598"/>
      <c r="X165" s="599"/>
      <c r="Y165" s="600"/>
      <c r="Z165" s="601"/>
      <c r="AA165" s="601"/>
      <c r="AB165" s="613"/>
      <c r="AC165" s="605"/>
      <c r="AD165" s="608"/>
      <c r="AE165" s="608"/>
      <c r="AF165" s="608"/>
      <c r="AG165" s="609"/>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8"/>
      <c r="I166" s="608"/>
      <c r="J166" s="608"/>
      <c r="K166" s="609"/>
      <c r="L166" s="597"/>
      <c r="M166" s="598"/>
      <c r="N166" s="598"/>
      <c r="O166" s="598"/>
      <c r="P166" s="598"/>
      <c r="Q166" s="598"/>
      <c r="R166" s="598"/>
      <c r="S166" s="598"/>
      <c r="T166" s="598"/>
      <c r="U166" s="598"/>
      <c r="V166" s="598"/>
      <c r="W166" s="598"/>
      <c r="X166" s="599"/>
      <c r="Y166" s="600"/>
      <c r="Z166" s="601"/>
      <c r="AA166" s="601"/>
      <c r="AB166" s="613"/>
      <c r="AC166" s="605"/>
      <c r="AD166" s="608"/>
      <c r="AE166" s="608"/>
      <c r="AF166" s="608"/>
      <c r="AG166" s="609"/>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8"/>
      <c r="I167" s="608"/>
      <c r="J167" s="608"/>
      <c r="K167" s="609"/>
      <c r="L167" s="597"/>
      <c r="M167" s="598"/>
      <c r="N167" s="598"/>
      <c r="O167" s="598"/>
      <c r="P167" s="598"/>
      <c r="Q167" s="598"/>
      <c r="R167" s="598"/>
      <c r="S167" s="598"/>
      <c r="T167" s="598"/>
      <c r="U167" s="598"/>
      <c r="V167" s="598"/>
      <c r="W167" s="598"/>
      <c r="X167" s="599"/>
      <c r="Y167" s="600"/>
      <c r="Z167" s="601"/>
      <c r="AA167" s="601"/>
      <c r="AB167" s="613"/>
      <c r="AC167" s="605"/>
      <c r="AD167" s="608"/>
      <c r="AE167" s="608"/>
      <c r="AF167" s="608"/>
      <c r="AG167" s="609"/>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8"/>
      <c r="I168" s="608"/>
      <c r="J168" s="608"/>
      <c r="K168" s="609"/>
      <c r="L168" s="597"/>
      <c r="M168" s="598"/>
      <c r="N168" s="598"/>
      <c r="O168" s="598"/>
      <c r="P168" s="598"/>
      <c r="Q168" s="598"/>
      <c r="R168" s="598"/>
      <c r="S168" s="598"/>
      <c r="T168" s="598"/>
      <c r="U168" s="598"/>
      <c r="V168" s="598"/>
      <c r="W168" s="598"/>
      <c r="X168" s="599"/>
      <c r="Y168" s="600"/>
      <c r="Z168" s="601"/>
      <c r="AA168" s="601"/>
      <c r="AB168" s="613"/>
      <c r="AC168" s="605"/>
      <c r="AD168" s="608"/>
      <c r="AE168" s="608"/>
      <c r="AF168" s="608"/>
      <c r="AG168" s="609"/>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8"/>
      <c r="I169" s="608"/>
      <c r="J169" s="608"/>
      <c r="K169" s="609"/>
      <c r="L169" s="597"/>
      <c r="M169" s="598"/>
      <c r="N169" s="598"/>
      <c r="O169" s="598"/>
      <c r="P169" s="598"/>
      <c r="Q169" s="598"/>
      <c r="R169" s="598"/>
      <c r="S169" s="598"/>
      <c r="T169" s="598"/>
      <c r="U169" s="598"/>
      <c r="V169" s="598"/>
      <c r="W169" s="598"/>
      <c r="X169" s="599"/>
      <c r="Y169" s="600"/>
      <c r="Z169" s="601"/>
      <c r="AA169" s="601"/>
      <c r="AB169" s="613"/>
      <c r="AC169" s="605"/>
      <c r="AD169" s="608"/>
      <c r="AE169" s="608"/>
      <c r="AF169" s="608"/>
      <c r="AG169" s="609"/>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8"/>
      <c r="I170" s="608"/>
      <c r="J170" s="608"/>
      <c r="K170" s="609"/>
      <c r="L170" s="597"/>
      <c r="M170" s="598"/>
      <c r="N170" s="598"/>
      <c r="O170" s="598"/>
      <c r="P170" s="598"/>
      <c r="Q170" s="598"/>
      <c r="R170" s="598"/>
      <c r="S170" s="598"/>
      <c r="T170" s="598"/>
      <c r="U170" s="598"/>
      <c r="V170" s="598"/>
      <c r="W170" s="598"/>
      <c r="X170" s="599"/>
      <c r="Y170" s="600"/>
      <c r="Z170" s="601"/>
      <c r="AA170" s="601"/>
      <c r="AB170" s="613"/>
      <c r="AC170" s="605"/>
      <c r="AD170" s="608"/>
      <c r="AE170" s="608"/>
      <c r="AF170" s="608"/>
      <c r="AG170" s="609"/>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8"/>
      <c r="I171" s="608"/>
      <c r="J171" s="608"/>
      <c r="K171" s="609"/>
      <c r="L171" s="597"/>
      <c r="M171" s="598"/>
      <c r="N171" s="598"/>
      <c r="O171" s="598"/>
      <c r="P171" s="598"/>
      <c r="Q171" s="598"/>
      <c r="R171" s="598"/>
      <c r="S171" s="598"/>
      <c r="T171" s="598"/>
      <c r="U171" s="598"/>
      <c r="V171" s="598"/>
      <c r="W171" s="598"/>
      <c r="X171" s="599"/>
      <c r="Y171" s="600"/>
      <c r="Z171" s="601"/>
      <c r="AA171" s="601"/>
      <c r="AB171" s="613"/>
      <c r="AC171" s="605"/>
      <c r="AD171" s="608"/>
      <c r="AE171" s="608"/>
      <c r="AF171" s="608"/>
      <c r="AG171" s="609"/>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8"/>
      <c r="I172" s="608"/>
      <c r="J172" s="608"/>
      <c r="K172" s="609"/>
      <c r="L172" s="597"/>
      <c r="M172" s="598"/>
      <c r="N172" s="598"/>
      <c r="O172" s="598"/>
      <c r="P172" s="598"/>
      <c r="Q172" s="598"/>
      <c r="R172" s="598"/>
      <c r="S172" s="598"/>
      <c r="T172" s="598"/>
      <c r="U172" s="598"/>
      <c r="V172" s="598"/>
      <c r="W172" s="598"/>
      <c r="X172" s="599"/>
      <c r="Y172" s="600"/>
      <c r="Z172" s="601"/>
      <c r="AA172" s="601"/>
      <c r="AB172" s="613"/>
      <c r="AC172" s="605"/>
      <c r="AD172" s="608"/>
      <c r="AE172" s="608"/>
      <c r="AF172" s="608"/>
      <c r="AG172" s="609"/>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8"/>
      <c r="I177" s="608"/>
      <c r="J177" s="608"/>
      <c r="K177" s="609"/>
      <c r="L177" s="597"/>
      <c r="M177" s="598"/>
      <c r="N177" s="598"/>
      <c r="O177" s="598"/>
      <c r="P177" s="598"/>
      <c r="Q177" s="598"/>
      <c r="R177" s="598"/>
      <c r="S177" s="598"/>
      <c r="T177" s="598"/>
      <c r="U177" s="598"/>
      <c r="V177" s="598"/>
      <c r="W177" s="598"/>
      <c r="X177" s="599"/>
      <c r="Y177" s="600"/>
      <c r="Z177" s="601"/>
      <c r="AA177" s="601"/>
      <c r="AB177" s="613"/>
      <c r="AC177" s="605"/>
      <c r="AD177" s="608"/>
      <c r="AE177" s="608"/>
      <c r="AF177" s="608"/>
      <c r="AG177" s="609"/>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8"/>
      <c r="I178" s="608"/>
      <c r="J178" s="608"/>
      <c r="K178" s="609"/>
      <c r="L178" s="597"/>
      <c r="M178" s="598"/>
      <c r="N178" s="598"/>
      <c r="O178" s="598"/>
      <c r="P178" s="598"/>
      <c r="Q178" s="598"/>
      <c r="R178" s="598"/>
      <c r="S178" s="598"/>
      <c r="T178" s="598"/>
      <c r="U178" s="598"/>
      <c r="V178" s="598"/>
      <c r="W178" s="598"/>
      <c r="X178" s="599"/>
      <c r="Y178" s="600"/>
      <c r="Z178" s="601"/>
      <c r="AA178" s="601"/>
      <c r="AB178" s="613"/>
      <c r="AC178" s="605"/>
      <c r="AD178" s="608"/>
      <c r="AE178" s="608"/>
      <c r="AF178" s="608"/>
      <c r="AG178" s="609"/>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8"/>
      <c r="I179" s="608"/>
      <c r="J179" s="608"/>
      <c r="K179" s="609"/>
      <c r="L179" s="597"/>
      <c r="M179" s="598"/>
      <c r="N179" s="598"/>
      <c r="O179" s="598"/>
      <c r="P179" s="598"/>
      <c r="Q179" s="598"/>
      <c r="R179" s="598"/>
      <c r="S179" s="598"/>
      <c r="T179" s="598"/>
      <c r="U179" s="598"/>
      <c r="V179" s="598"/>
      <c r="W179" s="598"/>
      <c r="X179" s="599"/>
      <c r="Y179" s="600"/>
      <c r="Z179" s="601"/>
      <c r="AA179" s="601"/>
      <c r="AB179" s="613"/>
      <c r="AC179" s="605"/>
      <c r="AD179" s="608"/>
      <c r="AE179" s="608"/>
      <c r="AF179" s="608"/>
      <c r="AG179" s="609"/>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8"/>
      <c r="I180" s="608"/>
      <c r="J180" s="608"/>
      <c r="K180" s="609"/>
      <c r="L180" s="597"/>
      <c r="M180" s="598"/>
      <c r="N180" s="598"/>
      <c r="O180" s="598"/>
      <c r="P180" s="598"/>
      <c r="Q180" s="598"/>
      <c r="R180" s="598"/>
      <c r="S180" s="598"/>
      <c r="T180" s="598"/>
      <c r="U180" s="598"/>
      <c r="V180" s="598"/>
      <c r="W180" s="598"/>
      <c r="X180" s="599"/>
      <c r="Y180" s="600"/>
      <c r="Z180" s="601"/>
      <c r="AA180" s="601"/>
      <c r="AB180" s="613"/>
      <c r="AC180" s="605"/>
      <c r="AD180" s="608"/>
      <c r="AE180" s="608"/>
      <c r="AF180" s="608"/>
      <c r="AG180" s="609"/>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8"/>
      <c r="I181" s="608"/>
      <c r="J181" s="608"/>
      <c r="K181" s="609"/>
      <c r="L181" s="597"/>
      <c r="M181" s="598"/>
      <c r="N181" s="598"/>
      <c r="O181" s="598"/>
      <c r="P181" s="598"/>
      <c r="Q181" s="598"/>
      <c r="R181" s="598"/>
      <c r="S181" s="598"/>
      <c r="T181" s="598"/>
      <c r="U181" s="598"/>
      <c r="V181" s="598"/>
      <c r="W181" s="598"/>
      <c r="X181" s="599"/>
      <c r="Y181" s="600"/>
      <c r="Z181" s="601"/>
      <c r="AA181" s="601"/>
      <c r="AB181" s="613"/>
      <c r="AC181" s="605"/>
      <c r="AD181" s="608"/>
      <c r="AE181" s="608"/>
      <c r="AF181" s="608"/>
      <c r="AG181" s="609"/>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8"/>
      <c r="I182" s="608"/>
      <c r="J182" s="608"/>
      <c r="K182" s="609"/>
      <c r="L182" s="597"/>
      <c r="M182" s="598"/>
      <c r="N182" s="598"/>
      <c r="O182" s="598"/>
      <c r="P182" s="598"/>
      <c r="Q182" s="598"/>
      <c r="R182" s="598"/>
      <c r="S182" s="598"/>
      <c r="T182" s="598"/>
      <c r="U182" s="598"/>
      <c r="V182" s="598"/>
      <c r="W182" s="598"/>
      <c r="X182" s="599"/>
      <c r="Y182" s="600"/>
      <c r="Z182" s="601"/>
      <c r="AA182" s="601"/>
      <c r="AB182" s="613"/>
      <c r="AC182" s="605"/>
      <c r="AD182" s="608"/>
      <c r="AE182" s="608"/>
      <c r="AF182" s="608"/>
      <c r="AG182" s="609"/>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8"/>
      <c r="I183" s="608"/>
      <c r="J183" s="608"/>
      <c r="K183" s="609"/>
      <c r="L183" s="597"/>
      <c r="M183" s="598"/>
      <c r="N183" s="598"/>
      <c r="O183" s="598"/>
      <c r="P183" s="598"/>
      <c r="Q183" s="598"/>
      <c r="R183" s="598"/>
      <c r="S183" s="598"/>
      <c r="T183" s="598"/>
      <c r="U183" s="598"/>
      <c r="V183" s="598"/>
      <c r="W183" s="598"/>
      <c r="X183" s="599"/>
      <c r="Y183" s="600"/>
      <c r="Z183" s="601"/>
      <c r="AA183" s="601"/>
      <c r="AB183" s="613"/>
      <c r="AC183" s="605"/>
      <c r="AD183" s="608"/>
      <c r="AE183" s="608"/>
      <c r="AF183" s="608"/>
      <c r="AG183" s="609"/>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8"/>
      <c r="I184" s="608"/>
      <c r="J184" s="608"/>
      <c r="K184" s="609"/>
      <c r="L184" s="597"/>
      <c r="M184" s="598"/>
      <c r="N184" s="598"/>
      <c r="O184" s="598"/>
      <c r="P184" s="598"/>
      <c r="Q184" s="598"/>
      <c r="R184" s="598"/>
      <c r="S184" s="598"/>
      <c r="T184" s="598"/>
      <c r="U184" s="598"/>
      <c r="V184" s="598"/>
      <c r="W184" s="598"/>
      <c r="X184" s="599"/>
      <c r="Y184" s="600"/>
      <c r="Z184" s="601"/>
      <c r="AA184" s="601"/>
      <c r="AB184" s="613"/>
      <c r="AC184" s="605"/>
      <c r="AD184" s="608"/>
      <c r="AE184" s="608"/>
      <c r="AF184" s="608"/>
      <c r="AG184" s="609"/>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8"/>
      <c r="I185" s="608"/>
      <c r="J185" s="608"/>
      <c r="K185" s="609"/>
      <c r="L185" s="597"/>
      <c r="M185" s="598"/>
      <c r="N185" s="598"/>
      <c r="O185" s="598"/>
      <c r="P185" s="598"/>
      <c r="Q185" s="598"/>
      <c r="R185" s="598"/>
      <c r="S185" s="598"/>
      <c r="T185" s="598"/>
      <c r="U185" s="598"/>
      <c r="V185" s="598"/>
      <c r="W185" s="598"/>
      <c r="X185" s="599"/>
      <c r="Y185" s="600"/>
      <c r="Z185" s="601"/>
      <c r="AA185" s="601"/>
      <c r="AB185" s="613"/>
      <c r="AC185" s="605"/>
      <c r="AD185" s="608"/>
      <c r="AE185" s="608"/>
      <c r="AF185" s="608"/>
      <c r="AG185" s="609"/>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8"/>
      <c r="I190" s="608"/>
      <c r="J190" s="608"/>
      <c r="K190" s="609"/>
      <c r="L190" s="597"/>
      <c r="M190" s="598"/>
      <c r="N190" s="598"/>
      <c r="O190" s="598"/>
      <c r="P190" s="598"/>
      <c r="Q190" s="598"/>
      <c r="R190" s="598"/>
      <c r="S190" s="598"/>
      <c r="T190" s="598"/>
      <c r="U190" s="598"/>
      <c r="V190" s="598"/>
      <c r="W190" s="598"/>
      <c r="X190" s="599"/>
      <c r="Y190" s="600"/>
      <c r="Z190" s="601"/>
      <c r="AA190" s="601"/>
      <c r="AB190" s="613"/>
      <c r="AC190" s="605"/>
      <c r="AD190" s="608"/>
      <c r="AE190" s="608"/>
      <c r="AF190" s="608"/>
      <c r="AG190" s="609"/>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8"/>
      <c r="I191" s="608"/>
      <c r="J191" s="608"/>
      <c r="K191" s="609"/>
      <c r="L191" s="597"/>
      <c r="M191" s="598"/>
      <c r="N191" s="598"/>
      <c r="O191" s="598"/>
      <c r="P191" s="598"/>
      <c r="Q191" s="598"/>
      <c r="R191" s="598"/>
      <c r="S191" s="598"/>
      <c r="T191" s="598"/>
      <c r="U191" s="598"/>
      <c r="V191" s="598"/>
      <c r="W191" s="598"/>
      <c r="X191" s="599"/>
      <c r="Y191" s="600"/>
      <c r="Z191" s="601"/>
      <c r="AA191" s="601"/>
      <c r="AB191" s="613"/>
      <c r="AC191" s="605"/>
      <c r="AD191" s="608"/>
      <c r="AE191" s="608"/>
      <c r="AF191" s="608"/>
      <c r="AG191" s="609"/>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8"/>
      <c r="I192" s="608"/>
      <c r="J192" s="608"/>
      <c r="K192" s="609"/>
      <c r="L192" s="597"/>
      <c r="M192" s="598"/>
      <c r="N192" s="598"/>
      <c r="O192" s="598"/>
      <c r="P192" s="598"/>
      <c r="Q192" s="598"/>
      <c r="R192" s="598"/>
      <c r="S192" s="598"/>
      <c r="T192" s="598"/>
      <c r="U192" s="598"/>
      <c r="V192" s="598"/>
      <c r="W192" s="598"/>
      <c r="X192" s="599"/>
      <c r="Y192" s="600"/>
      <c r="Z192" s="601"/>
      <c r="AA192" s="601"/>
      <c r="AB192" s="613"/>
      <c r="AC192" s="605"/>
      <c r="AD192" s="608"/>
      <c r="AE192" s="608"/>
      <c r="AF192" s="608"/>
      <c r="AG192" s="609"/>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8"/>
      <c r="I193" s="608"/>
      <c r="J193" s="608"/>
      <c r="K193" s="609"/>
      <c r="L193" s="597"/>
      <c r="M193" s="598"/>
      <c r="N193" s="598"/>
      <c r="O193" s="598"/>
      <c r="P193" s="598"/>
      <c r="Q193" s="598"/>
      <c r="R193" s="598"/>
      <c r="S193" s="598"/>
      <c r="T193" s="598"/>
      <c r="U193" s="598"/>
      <c r="V193" s="598"/>
      <c r="W193" s="598"/>
      <c r="X193" s="599"/>
      <c r="Y193" s="600"/>
      <c r="Z193" s="601"/>
      <c r="AA193" s="601"/>
      <c r="AB193" s="613"/>
      <c r="AC193" s="605"/>
      <c r="AD193" s="608"/>
      <c r="AE193" s="608"/>
      <c r="AF193" s="608"/>
      <c r="AG193" s="609"/>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8"/>
      <c r="I194" s="608"/>
      <c r="J194" s="608"/>
      <c r="K194" s="609"/>
      <c r="L194" s="597"/>
      <c r="M194" s="598"/>
      <c r="N194" s="598"/>
      <c r="O194" s="598"/>
      <c r="P194" s="598"/>
      <c r="Q194" s="598"/>
      <c r="R194" s="598"/>
      <c r="S194" s="598"/>
      <c r="T194" s="598"/>
      <c r="U194" s="598"/>
      <c r="V194" s="598"/>
      <c r="W194" s="598"/>
      <c r="X194" s="599"/>
      <c r="Y194" s="600"/>
      <c r="Z194" s="601"/>
      <c r="AA194" s="601"/>
      <c r="AB194" s="613"/>
      <c r="AC194" s="605"/>
      <c r="AD194" s="608"/>
      <c r="AE194" s="608"/>
      <c r="AF194" s="608"/>
      <c r="AG194" s="609"/>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8"/>
      <c r="I195" s="608"/>
      <c r="J195" s="608"/>
      <c r="K195" s="609"/>
      <c r="L195" s="597"/>
      <c r="M195" s="598"/>
      <c r="N195" s="598"/>
      <c r="O195" s="598"/>
      <c r="P195" s="598"/>
      <c r="Q195" s="598"/>
      <c r="R195" s="598"/>
      <c r="S195" s="598"/>
      <c r="T195" s="598"/>
      <c r="U195" s="598"/>
      <c r="V195" s="598"/>
      <c r="W195" s="598"/>
      <c r="X195" s="599"/>
      <c r="Y195" s="600"/>
      <c r="Z195" s="601"/>
      <c r="AA195" s="601"/>
      <c r="AB195" s="613"/>
      <c r="AC195" s="605"/>
      <c r="AD195" s="608"/>
      <c r="AE195" s="608"/>
      <c r="AF195" s="608"/>
      <c r="AG195" s="609"/>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8"/>
      <c r="I196" s="608"/>
      <c r="J196" s="608"/>
      <c r="K196" s="609"/>
      <c r="L196" s="597"/>
      <c r="M196" s="598"/>
      <c r="N196" s="598"/>
      <c r="O196" s="598"/>
      <c r="P196" s="598"/>
      <c r="Q196" s="598"/>
      <c r="R196" s="598"/>
      <c r="S196" s="598"/>
      <c r="T196" s="598"/>
      <c r="U196" s="598"/>
      <c r="V196" s="598"/>
      <c r="W196" s="598"/>
      <c r="X196" s="599"/>
      <c r="Y196" s="600"/>
      <c r="Z196" s="601"/>
      <c r="AA196" s="601"/>
      <c r="AB196" s="613"/>
      <c r="AC196" s="605"/>
      <c r="AD196" s="608"/>
      <c r="AE196" s="608"/>
      <c r="AF196" s="608"/>
      <c r="AG196" s="609"/>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8"/>
      <c r="I197" s="608"/>
      <c r="J197" s="608"/>
      <c r="K197" s="609"/>
      <c r="L197" s="597"/>
      <c r="M197" s="598"/>
      <c r="N197" s="598"/>
      <c r="O197" s="598"/>
      <c r="P197" s="598"/>
      <c r="Q197" s="598"/>
      <c r="R197" s="598"/>
      <c r="S197" s="598"/>
      <c r="T197" s="598"/>
      <c r="U197" s="598"/>
      <c r="V197" s="598"/>
      <c r="W197" s="598"/>
      <c r="X197" s="599"/>
      <c r="Y197" s="600"/>
      <c r="Z197" s="601"/>
      <c r="AA197" s="601"/>
      <c r="AB197" s="613"/>
      <c r="AC197" s="605"/>
      <c r="AD197" s="608"/>
      <c r="AE197" s="608"/>
      <c r="AF197" s="608"/>
      <c r="AG197" s="609"/>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8"/>
      <c r="I198" s="608"/>
      <c r="J198" s="608"/>
      <c r="K198" s="609"/>
      <c r="L198" s="597"/>
      <c r="M198" s="598"/>
      <c r="N198" s="598"/>
      <c r="O198" s="598"/>
      <c r="P198" s="598"/>
      <c r="Q198" s="598"/>
      <c r="R198" s="598"/>
      <c r="S198" s="598"/>
      <c r="T198" s="598"/>
      <c r="U198" s="598"/>
      <c r="V198" s="598"/>
      <c r="W198" s="598"/>
      <c r="X198" s="599"/>
      <c r="Y198" s="600"/>
      <c r="Z198" s="601"/>
      <c r="AA198" s="601"/>
      <c r="AB198" s="613"/>
      <c r="AC198" s="605"/>
      <c r="AD198" s="608"/>
      <c r="AE198" s="608"/>
      <c r="AF198" s="608"/>
      <c r="AG198" s="609"/>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8"/>
      <c r="I203" s="608"/>
      <c r="J203" s="608"/>
      <c r="K203" s="609"/>
      <c r="L203" s="597"/>
      <c r="M203" s="598"/>
      <c r="N203" s="598"/>
      <c r="O203" s="598"/>
      <c r="P203" s="598"/>
      <c r="Q203" s="598"/>
      <c r="R203" s="598"/>
      <c r="S203" s="598"/>
      <c r="T203" s="598"/>
      <c r="U203" s="598"/>
      <c r="V203" s="598"/>
      <c r="W203" s="598"/>
      <c r="X203" s="599"/>
      <c r="Y203" s="600"/>
      <c r="Z203" s="601"/>
      <c r="AA203" s="601"/>
      <c r="AB203" s="613"/>
      <c r="AC203" s="605"/>
      <c r="AD203" s="608"/>
      <c r="AE203" s="608"/>
      <c r="AF203" s="608"/>
      <c r="AG203" s="609"/>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8"/>
      <c r="I204" s="608"/>
      <c r="J204" s="608"/>
      <c r="K204" s="609"/>
      <c r="L204" s="597"/>
      <c r="M204" s="598"/>
      <c r="N204" s="598"/>
      <c r="O204" s="598"/>
      <c r="P204" s="598"/>
      <c r="Q204" s="598"/>
      <c r="R204" s="598"/>
      <c r="S204" s="598"/>
      <c r="T204" s="598"/>
      <c r="U204" s="598"/>
      <c r="V204" s="598"/>
      <c r="W204" s="598"/>
      <c r="X204" s="599"/>
      <c r="Y204" s="600"/>
      <c r="Z204" s="601"/>
      <c r="AA204" s="601"/>
      <c r="AB204" s="613"/>
      <c r="AC204" s="605"/>
      <c r="AD204" s="608"/>
      <c r="AE204" s="608"/>
      <c r="AF204" s="608"/>
      <c r="AG204" s="609"/>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8"/>
      <c r="I205" s="608"/>
      <c r="J205" s="608"/>
      <c r="K205" s="609"/>
      <c r="L205" s="597"/>
      <c r="M205" s="598"/>
      <c r="N205" s="598"/>
      <c r="O205" s="598"/>
      <c r="P205" s="598"/>
      <c r="Q205" s="598"/>
      <c r="R205" s="598"/>
      <c r="S205" s="598"/>
      <c r="T205" s="598"/>
      <c r="U205" s="598"/>
      <c r="V205" s="598"/>
      <c r="W205" s="598"/>
      <c r="X205" s="599"/>
      <c r="Y205" s="600"/>
      <c r="Z205" s="601"/>
      <c r="AA205" s="601"/>
      <c r="AB205" s="613"/>
      <c r="AC205" s="605"/>
      <c r="AD205" s="608"/>
      <c r="AE205" s="608"/>
      <c r="AF205" s="608"/>
      <c r="AG205" s="609"/>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8"/>
      <c r="I206" s="608"/>
      <c r="J206" s="608"/>
      <c r="K206" s="609"/>
      <c r="L206" s="597"/>
      <c r="M206" s="598"/>
      <c r="N206" s="598"/>
      <c r="O206" s="598"/>
      <c r="P206" s="598"/>
      <c r="Q206" s="598"/>
      <c r="R206" s="598"/>
      <c r="S206" s="598"/>
      <c r="T206" s="598"/>
      <c r="U206" s="598"/>
      <c r="V206" s="598"/>
      <c r="W206" s="598"/>
      <c r="X206" s="599"/>
      <c r="Y206" s="600"/>
      <c r="Z206" s="601"/>
      <c r="AA206" s="601"/>
      <c r="AB206" s="613"/>
      <c r="AC206" s="605"/>
      <c r="AD206" s="608"/>
      <c r="AE206" s="608"/>
      <c r="AF206" s="608"/>
      <c r="AG206" s="609"/>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8"/>
      <c r="I207" s="608"/>
      <c r="J207" s="608"/>
      <c r="K207" s="609"/>
      <c r="L207" s="597"/>
      <c r="M207" s="598"/>
      <c r="N207" s="598"/>
      <c r="O207" s="598"/>
      <c r="P207" s="598"/>
      <c r="Q207" s="598"/>
      <c r="R207" s="598"/>
      <c r="S207" s="598"/>
      <c r="T207" s="598"/>
      <c r="U207" s="598"/>
      <c r="V207" s="598"/>
      <c r="W207" s="598"/>
      <c r="X207" s="599"/>
      <c r="Y207" s="600"/>
      <c r="Z207" s="601"/>
      <c r="AA207" s="601"/>
      <c r="AB207" s="613"/>
      <c r="AC207" s="605"/>
      <c r="AD207" s="608"/>
      <c r="AE207" s="608"/>
      <c r="AF207" s="608"/>
      <c r="AG207" s="609"/>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8"/>
      <c r="I208" s="608"/>
      <c r="J208" s="608"/>
      <c r="K208" s="609"/>
      <c r="L208" s="597"/>
      <c r="M208" s="598"/>
      <c r="N208" s="598"/>
      <c r="O208" s="598"/>
      <c r="P208" s="598"/>
      <c r="Q208" s="598"/>
      <c r="R208" s="598"/>
      <c r="S208" s="598"/>
      <c r="T208" s="598"/>
      <c r="U208" s="598"/>
      <c r="V208" s="598"/>
      <c r="W208" s="598"/>
      <c r="X208" s="599"/>
      <c r="Y208" s="600"/>
      <c r="Z208" s="601"/>
      <c r="AA208" s="601"/>
      <c r="AB208" s="613"/>
      <c r="AC208" s="605"/>
      <c r="AD208" s="608"/>
      <c r="AE208" s="608"/>
      <c r="AF208" s="608"/>
      <c r="AG208" s="609"/>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8"/>
      <c r="I209" s="608"/>
      <c r="J209" s="608"/>
      <c r="K209" s="609"/>
      <c r="L209" s="597"/>
      <c r="M209" s="598"/>
      <c r="N209" s="598"/>
      <c r="O209" s="598"/>
      <c r="P209" s="598"/>
      <c r="Q209" s="598"/>
      <c r="R209" s="598"/>
      <c r="S209" s="598"/>
      <c r="T209" s="598"/>
      <c r="U209" s="598"/>
      <c r="V209" s="598"/>
      <c r="W209" s="598"/>
      <c r="X209" s="599"/>
      <c r="Y209" s="600"/>
      <c r="Z209" s="601"/>
      <c r="AA209" s="601"/>
      <c r="AB209" s="613"/>
      <c r="AC209" s="605"/>
      <c r="AD209" s="608"/>
      <c r="AE209" s="608"/>
      <c r="AF209" s="608"/>
      <c r="AG209" s="609"/>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8"/>
      <c r="I210" s="608"/>
      <c r="J210" s="608"/>
      <c r="K210" s="609"/>
      <c r="L210" s="597"/>
      <c r="M210" s="598"/>
      <c r="N210" s="598"/>
      <c r="O210" s="598"/>
      <c r="P210" s="598"/>
      <c r="Q210" s="598"/>
      <c r="R210" s="598"/>
      <c r="S210" s="598"/>
      <c r="T210" s="598"/>
      <c r="U210" s="598"/>
      <c r="V210" s="598"/>
      <c r="W210" s="598"/>
      <c r="X210" s="599"/>
      <c r="Y210" s="600"/>
      <c r="Z210" s="601"/>
      <c r="AA210" s="601"/>
      <c r="AB210" s="613"/>
      <c r="AC210" s="605"/>
      <c r="AD210" s="608"/>
      <c r="AE210" s="608"/>
      <c r="AF210" s="608"/>
      <c r="AG210" s="609"/>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8"/>
      <c r="I211" s="608"/>
      <c r="J211" s="608"/>
      <c r="K211" s="609"/>
      <c r="L211" s="597"/>
      <c r="M211" s="598"/>
      <c r="N211" s="598"/>
      <c r="O211" s="598"/>
      <c r="P211" s="598"/>
      <c r="Q211" s="598"/>
      <c r="R211" s="598"/>
      <c r="S211" s="598"/>
      <c r="T211" s="598"/>
      <c r="U211" s="598"/>
      <c r="V211" s="598"/>
      <c r="W211" s="598"/>
      <c r="X211" s="599"/>
      <c r="Y211" s="600"/>
      <c r="Z211" s="601"/>
      <c r="AA211" s="601"/>
      <c r="AB211" s="613"/>
      <c r="AC211" s="605"/>
      <c r="AD211" s="608"/>
      <c r="AE211" s="608"/>
      <c r="AF211" s="608"/>
      <c r="AG211" s="609"/>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8"/>
      <c r="I217" s="608"/>
      <c r="J217" s="608"/>
      <c r="K217" s="609"/>
      <c r="L217" s="597"/>
      <c r="M217" s="598"/>
      <c r="N217" s="598"/>
      <c r="O217" s="598"/>
      <c r="P217" s="598"/>
      <c r="Q217" s="598"/>
      <c r="R217" s="598"/>
      <c r="S217" s="598"/>
      <c r="T217" s="598"/>
      <c r="U217" s="598"/>
      <c r="V217" s="598"/>
      <c r="W217" s="598"/>
      <c r="X217" s="599"/>
      <c r="Y217" s="600"/>
      <c r="Z217" s="601"/>
      <c r="AA217" s="601"/>
      <c r="AB217" s="613"/>
      <c r="AC217" s="605"/>
      <c r="AD217" s="608"/>
      <c r="AE217" s="608"/>
      <c r="AF217" s="608"/>
      <c r="AG217" s="609"/>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8"/>
      <c r="I218" s="608"/>
      <c r="J218" s="608"/>
      <c r="K218" s="609"/>
      <c r="L218" s="597"/>
      <c r="M218" s="598"/>
      <c r="N218" s="598"/>
      <c r="O218" s="598"/>
      <c r="P218" s="598"/>
      <c r="Q218" s="598"/>
      <c r="R218" s="598"/>
      <c r="S218" s="598"/>
      <c r="T218" s="598"/>
      <c r="U218" s="598"/>
      <c r="V218" s="598"/>
      <c r="W218" s="598"/>
      <c r="X218" s="599"/>
      <c r="Y218" s="600"/>
      <c r="Z218" s="601"/>
      <c r="AA218" s="601"/>
      <c r="AB218" s="613"/>
      <c r="AC218" s="605"/>
      <c r="AD218" s="608"/>
      <c r="AE218" s="608"/>
      <c r="AF218" s="608"/>
      <c r="AG218" s="609"/>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8"/>
      <c r="I219" s="608"/>
      <c r="J219" s="608"/>
      <c r="K219" s="609"/>
      <c r="L219" s="597"/>
      <c r="M219" s="598"/>
      <c r="N219" s="598"/>
      <c r="O219" s="598"/>
      <c r="P219" s="598"/>
      <c r="Q219" s="598"/>
      <c r="R219" s="598"/>
      <c r="S219" s="598"/>
      <c r="T219" s="598"/>
      <c r="U219" s="598"/>
      <c r="V219" s="598"/>
      <c r="W219" s="598"/>
      <c r="X219" s="599"/>
      <c r="Y219" s="600"/>
      <c r="Z219" s="601"/>
      <c r="AA219" s="601"/>
      <c r="AB219" s="613"/>
      <c r="AC219" s="605"/>
      <c r="AD219" s="608"/>
      <c r="AE219" s="608"/>
      <c r="AF219" s="608"/>
      <c r="AG219" s="609"/>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8"/>
      <c r="I220" s="608"/>
      <c r="J220" s="608"/>
      <c r="K220" s="609"/>
      <c r="L220" s="597"/>
      <c r="M220" s="598"/>
      <c r="N220" s="598"/>
      <c r="O220" s="598"/>
      <c r="P220" s="598"/>
      <c r="Q220" s="598"/>
      <c r="R220" s="598"/>
      <c r="S220" s="598"/>
      <c r="T220" s="598"/>
      <c r="U220" s="598"/>
      <c r="V220" s="598"/>
      <c r="W220" s="598"/>
      <c r="X220" s="599"/>
      <c r="Y220" s="600"/>
      <c r="Z220" s="601"/>
      <c r="AA220" s="601"/>
      <c r="AB220" s="613"/>
      <c r="AC220" s="605"/>
      <c r="AD220" s="608"/>
      <c r="AE220" s="608"/>
      <c r="AF220" s="608"/>
      <c r="AG220" s="609"/>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8"/>
      <c r="I221" s="608"/>
      <c r="J221" s="608"/>
      <c r="K221" s="609"/>
      <c r="L221" s="597"/>
      <c r="M221" s="598"/>
      <c r="N221" s="598"/>
      <c r="O221" s="598"/>
      <c r="P221" s="598"/>
      <c r="Q221" s="598"/>
      <c r="R221" s="598"/>
      <c r="S221" s="598"/>
      <c r="T221" s="598"/>
      <c r="U221" s="598"/>
      <c r="V221" s="598"/>
      <c r="W221" s="598"/>
      <c r="X221" s="599"/>
      <c r="Y221" s="600"/>
      <c r="Z221" s="601"/>
      <c r="AA221" s="601"/>
      <c r="AB221" s="613"/>
      <c r="AC221" s="605"/>
      <c r="AD221" s="608"/>
      <c r="AE221" s="608"/>
      <c r="AF221" s="608"/>
      <c r="AG221" s="609"/>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8"/>
      <c r="I222" s="608"/>
      <c r="J222" s="608"/>
      <c r="K222" s="609"/>
      <c r="L222" s="597"/>
      <c r="M222" s="598"/>
      <c r="N222" s="598"/>
      <c r="O222" s="598"/>
      <c r="P222" s="598"/>
      <c r="Q222" s="598"/>
      <c r="R222" s="598"/>
      <c r="S222" s="598"/>
      <c r="T222" s="598"/>
      <c r="U222" s="598"/>
      <c r="V222" s="598"/>
      <c r="W222" s="598"/>
      <c r="X222" s="599"/>
      <c r="Y222" s="600"/>
      <c r="Z222" s="601"/>
      <c r="AA222" s="601"/>
      <c r="AB222" s="613"/>
      <c r="AC222" s="605"/>
      <c r="AD222" s="608"/>
      <c r="AE222" s="608"/>
      <c r="AF222" s="608"/>
      <c r="AG222" s="609"/>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8"/>
      <c r="I223" s="608"/>
      <c r="J223" s="608"/>
      <c r="K223" s="609"/>
      <c r="L223" s="597"/>
      <c r="M223" s="598"/>
      <c r="N223" s="598"/>
      <c r="O223" s="598"/>
      <c r="P223" s="598"/>
      <c r="Q223" s="598"/>
      <c r="R223" s="598"/>
      <c r="S223" s="598"/>
      <c r="T223" s="598"/>
      <c r="U223" s="598"/>
      <c r="V223" s="598"/>
      <c r="W223" s="598"/>
      <c r="X223" s="599"/>
      <c r="Y223" s="600"/>
      <c r="Z223" s="601"/>
      <c r="AA223" s="601"/>
      <c r="AB223" s="613"/>
      <c r="AC223" s="605"/>
      <c r="AD223" s="608"/>
      <c r="AE223" s="608"/>
      <c r="AF223" s="608"/>
      <c r="AG223" s="609"/>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8"/>
      <c r="I224" s="608"/>
      <c r="J224" s="608"/>
      <c r="K224" s="609"/>
      <c r="L224" s="597"/>
      <c r="M224" s="598"/>
      <c r="N224" s="598"/>
      <c r="O224" s="598"/>
      <c r="P224" s="598"/>
      <c r="Q224" s="598"/>
      <c r="R224" s="598"/>
      <c r="S224" s="598"/>
      <c r="T224" s="598"/>
      <c r="U224" s="598"/>
      <c r="V224" s="598"/>
      <c r="W224" s="598"/>
      <c r="X224" s="599"/>
      <c r="Y224" s="600"/>
      <c r="Z224" s="601"/>
      <c r="AA224" s="601"/>
      <c r="AB224" s="613"/>
      <c r="AC224" s="605"/>
      <c r="AD224" s="608"/>
      <c r="AE224" s="608"/>
      <c r="AF224" s="608"/>
      <c r="AG224" s="609"/>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8"/>
      <c r="I225" s="608"/>
      <c r="J225" s="608"/>
      <c r="K225" s="609"/>
      <c r="L225" s="597"/>
      <c r="M225" s="598"/>
      <c r="N225" s="598"/>
      <c r="O225" s="598"/>
      <c r="P225" s="598"/>
      <c r="Q225" s="598"/>
      <c r="R225" s="598"/>
      <c r="S225" s="598"/>
      <c r="T225" s="598"/>
      <c r="U225" s="598"/>
      <c r="V225" s="598"/>
      <c r="W225" s="598"/>
      <c r="X225" s="599"/>
      <c r="Y225" s="600"/>
      <c r="Z225" s="601"/>
      <c r="AA225" s="601"/>
      <c r="AB225" s="613"/>
      <c r="AC225" s="605"/>
      <c r="AD225" s="608"/>
      <c r="AE225" s="608"/>
      <c r="AF225" s="608"/>
      <c r="AG225" s="609"/>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8"/>
      <c r="I230" s="608"/>
      <c r="J230" s="608"/>
      <c r="K230" s="609"/>
      <c r="L230" s="597"/>
      <c r="M230" s="598"/>
      <c r="N230" s="598"/>
      <c r="O230" s="598"/>
      <c r="P230" s="598"/>
      <c r="Q230" s="598"/>
      <c r="R230" s="598"/>
      <c r="S230" s="598"/>
      <c r="T230" s="598"/>
      <c r="U230" s="598"/>
      <c r="V230" s="598"/>
      <c r="W230" s="598"/>
      <c r="X230" s="599"/>
      <c r="Y230" s="600"/>
      <c r="Z230" s="601"/>
      <c r="AA230" s="601"/>
      <c r="AB230" s="613"/>
      <c r="AC230" s="605"/>
      <c r="AD230" s="608"/>
      <c r="AE230" s="608"/>
      <c r="AF230" s="608"/>
      <c r="AG230" s="609"/>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8"/>
      <c r="I231" s="608"/>
      <c r="J231" s="608"/>
      <c r="K231" s="609"/>
      <c r="L231" s="597"/>
      <c r="M231" s="598"/>
      <c r="N231" s="598"/>
      <c r="O231" s="598"/>
      <c r="P231" s="598"/>
      <c r="Q231" s="598"/>
      <c r="R231" s="598"/>
      <c r="S231" s="598"/>
      <c r="T231" s="598"/>
      <c r="U231" s="598"/>
      <c r="V231" s="598"/>
      <c r="W231" s="598"/>
      <c r="X231" s="599"/>
      <c r="Y231" s="600"/>
      <c r="Z231" s="601"/>
      <c r="AA231" s="601"/>
      <c r="AB231" s="613"/>
      <c r="AC231" s="605"/>
      <c r="AD231" s="608"/>
      <c r="AE231" s="608"/>
      <c r="AF231" s="608"/>
      <c r="AG231" s="609"/>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8"/>
      <c r="I232" s="608"/>
      <c r="J232" s="608"/>
      <c r="K232" s="609"/>
      <c r="L232" s="597"/>
      <c r="M232" s="598"/>
      <c r="N232" s="598"/>
      <c r="O232" s="598"/>
      <c r="P232" s="598"/>
      <c r="Q232" s="598"/>
      <c r="R232" s="598"/>
      <c r="S232" s="598"/>
      <c r="T232" s="598"/>
      <c r="U232" s="598"/>
      <c r="V232" s="598"/>
      <c r="W232" s="598"/>
      <c r="X232" s="599"/>
      <c r="Y232" s="600"/>
      <c r="Z232" s="601"/>
      <c r="AA232" s="601"/>
      <c r="AB232" s="613"/>
      <c r="AC232" s="605"/>
      <c r="AD232" s="608"/>
      <c r="AE232" s="608"/>
      <c r="AF232" s="608"/>
      <c r="AG232" s="609"/>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8"/>
      <c r="I233" s="608"/>
      <c r="J233" s="608"/>
      <c r="K233" s="609"/>
      <c r="L233" s="597"/>
      <c r="M233" s="598"/>
      <c r="N233" s="598"/>
      <c r="O233" s="598"/>
      <c r="P233" s="598"/>
      <c r="Q233" s="598"/>
      <c r="R233" s="598"/>
      <c r="S233" s="598"/>
      <c r="T233" s="598"/>
      <c r="U233" s="598"/>
      <c r="V233" s="598"/>
      <c r="W233" s="598"/>
      <c r="X233" s="599"/>
      <c r="Y233" s="600"/>
      <c r="Z233" s="601"/>
      <c r="AA233" s="601"/>
      <c r="AB233" s="613"/>
      <c r="AC233" s="605"/>
      <c r="AD233" s="608"/>
      <c r="AE233" s="608"/>
      <c r="AF233" s="608"/>
      <c r="AG233" s="609"/>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8"/>
      <c r="I234" s="608"/>
      <c r="J234" s="608"/>
      <c r="K234" s="609"/>
      <c r="L234" s="597"/>
      <c r="M234" s="598"/>
      <c r="N234" s="598"/>
      <c r="O234" s="598"/>
      <c r="P234" s="598"/>
      <c r="Q234" s="598"/>
      <c r="R234" s="598"/>
      <c r="S234" s="598"/>
      <c r="T234" s="598"/>
      <c r="U234" s="598"/>
      <c r="V234" s="598"/>
      <c r="W234" s="598"/>
      <c r="X234" s="599"/>
      <c r="Y234" s="600"/>
      <c r="Z234" s="601"/>
      <c r="AA234" s="601"/>
      <c r="AB234" s="613"/>
      <c r="AC234" s="605"/>
      <c r="AD234" s="608"/>
      <c r="AE234" s="608"/>
      <c r="AF234" s="608"/>
      <c r="AG234" s="609"/>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8"/>
      <c r="I235" s="608"/>
      <c r="J235" s="608"/>
      <c r="K235" s="609"/>
      <c r="L235" s="597"/>
      <c r="M235" s="598"/>
      <c r="N235" s="598"/>
      <c r="O235" s="598"/>
      <c r="P235" s="598"/>
      <c r="Q235" s="598"/>
      <c r="R235" s="598"/>
      <c r="S235" s="598"/>
      <c r="T235" s="598"/>
      <c r="U235" s="598"/>
      <c r="V235" s="598"/>
      <c r="W235" s="598"/>
      <c r="X235" s="599"/>
      <c r="Y235" s="600"/>
      <c r="Z235" s="601"/>
      <c r="AA235" s="601"/>
      <c r="AB235" s="613"/>
      <c r="AC235" s="605"/>
      <c r="AD235" s="608"/>
      <c r="AE235" s="608"/>
      <c r="AF235" s="608"/>
      <c r="AG235" s="609"/>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8"/>
      <c r="I236" s="608"/>
      <c r="J236" s="608"/>
      <c r="K236" s="609"/>
      <c r="L236" s="597"/>
      <c r="M236" s="598"/>
      <c r="N236" s="598"/>
      <c r="O236" s="598"/>
      <c r="P236" s="598"/>
      <c r="Q236" s="598"/>
      <c r="R236" s="598"/>
      <c r="S236" s="598"/>
      <c r="T236" s="598"/>
      <c r="U236" s="598"/>
      <c r="V236" s="598"/>
      <c r="W236" s="598"/>
      <c r="X236" s="599"/>
      <c r="Y236" s="600"/>
      <c r="Z236" s="601"/>
      <c r="AA236" s="601"/>
      <c r="AB236" s="613"/>
      <c r="AC236" s="605"/>
      <c r="AD236" s="608"/>
      <c r="AE236" s="608"/>
      <c r="AF236" s="608"/>
      <c r="AG236" s="609"/>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8"/>
      <c r="I237" s="608"/>
      <c r="J237" s="608"/>
      <c r="K237" s="609"/>
      <c r="L237" s="597"/>
      <c r="M237" s="598"/>
      <c r="N237" s="598"/>
      <c r="O237" s="598"/>
      <c r="P237" s="598"/>
      <c r="Q237" s="598"/>
      <c r="R237" s="598"/>
      <c r="S237" s="598"/>
      <c r="T237" s="598"/>
      <c r="U237" s="598"/>
      <c r="V237" s="598"/>
      <c r="W237" s="598"/>
      <c r="X237" s="599"/>
      <c r="Y237" s="600"/>
      <c r="Z237" s="601"/>
      <c r="AA237" s="601"/>
      <c r="AB237" s="613"/>
      <c r="AC237" s="605"/>
      <c r="AD237" s="608"/>
      <c r="AE237" s="608"/>
      <c r="AF237" s="608"/>
      <c r="AG237" s="609"/>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8"/>
      <c r="I238" s="608"/>
      <c r="J238" s="608"/>
      <c r="K238" s="609"/>
      <c r="L238" s="597"/>
      <c r="M238" s="598"/>
      <c r="N238" s="598"/>
      <c r="O238" s="598"/>
      <c r="P238" s="598"/>
      <c r="Q238" s="598"/>
      <c r="R238" s="598"/>
      <c r="S238" s="598"/>
      <c r="T238" s="598"/>
      <c r="U238" s="598"/>
      <c r="V238" s="598"/>
      <c r="W238" s="598"/>
      <c r="X238" s="599"/>
      <c r="Y238" s="600"/>
      <c r="Z238" s="601"/>
      <c r="AA238" s="601"/>
      <c r="AB238" s="613"/>
      <c r="AC238" s="605"/>
      <c r="AD238" s="608"/>
      <c r="AE238" s="608"/>
      <c r="AF238" s="608"/>
      <c r="AG238" s="609"/>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8"/>
      <c r="I243" s="608"/>
      <c r="J243" s="608"/>
      <c r="K243" s="609"/>
      <c r="L243" s="597"/>
      <c r="M243" s="598"/>
      <c r="N243" s="598"/>
      <c r="O243" s="598"/>
      <c r="P243" s="598"/>
      <c r="Q243" s="598"/>
      <c r="R243" s="598"/>
      <c r="S243" s="598"/>
      <c r="T243" s="598"/>
      <c r="U243" s="598"/>
      <c r="V243" s="598"/>
      <c r="W243" s="598"/>
      <c r="X243" s="599"/>
      <c r="Y243" s="600"/>
      <c r="Z243" s="601"/>
      <c r="AA243" s="601"/>
      <c r="AB243" s="613"/>
      <c r="AC243" s="605"/>
      <c r="AD243" s="608"/>
      <c r="AE243" s="608"/>
      <c r="AF243" s="608"/>
      <c r="AG243" s="609"/>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8"/>
      <c r="I244" s="608"/>
      <c r="J244" s="608"/>
      <c r="K244" s="609"/>
      <c r="L244" s="597"/>
      <c r="M244" s="598"/>
      <c r="N244" s="598"/>
      <c r="O244" s="598"/>
      <c r="P244" s="598"/>
      <c r="Q244" s="598"/>
      <c r="R244" s="598"/>
      <c r="S244" s="598"/>
      <c r="T244" s="598"/>
      <c r="U244" s="598"/>
      <c r="V244" s="598"/>
      <c r="W244" s="598"/>
      <c r="X244" s="599"/>
      <c r="Y244" s="600"/>
      <c r="Z244" s="601"/>
      <c r="AA244" s="601"/>
      <c r="AB244" s="613"/>
      <c r="AC244" s="605"/>
      <c r="AD244" s="608"/>
      <c r="AE244" s="608"/>
      <c r="AF244" s="608"/>
      <c r="AG244" s="609"/>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8"/>
      <c r="I245" s="608"/>
      <c r="J245" s="608"/>
      <c r="K245" s="609"/>
      <c r="L245" s="597"/>
      <c r="M245" s="598"/>
      <c r="N245" s="598"/>
      <c r="O245" s="598"/>
      <c r="P245" s="598"/>
      <c r="Q245" s="598"/>
      <c r="R245" s="598"/>
      <c r="S245" s="598"/>
      <c r="T245" s="598"/>
      <c r="U245" s="598"/>
      <c r="V245" s="598"/>
      <c r="W245" s="598"/>
      <c r="X245" s="599"/>
      <c r="Y245" s="600"/>
      <c r="Z245" s="601"/>
      <c r="AA245" s="601"/>
      <c r="AB245" s="613"/>
      <c r="AC245" s="605"/>
      <c r="AD245" s="608"/>
      <c r="AE245" s="608"/>
      <c r="AF245" s="608"/>
      <c r="AG245" s="609"/>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8"/>
      <c r="I246" s="608"/>
      <c r="J246" s="608"/>
      <c r="K246" s="609"/>
      <c r="L246" s="597"/>
      <c r="M246" s="598"/>
      <c r="N246" s="598"/>
      <c r="O246" s="598"/>
      <c r="P246" s="598"/>
      <c r="Q246" s="598"/>
      <c r="R246" s="598"/>
      <c r="S246" s="598"/>
      <c r="T246" s="598"/>
      <c r="U246" s="598"/>
      <c r="V246" s="598"/>
      <c r="W246" s="598"/>
      <c r="X246" s="599"/>
      <c r="Y246" s="600"/>
      <c r="Z246" s="601"/>
      <c r="AA246" s="601"/>
      <c r="AB246" s="613"/>
      <c r="AC246" s="605"/>
      <c r="AD246" s="608"/>
      <c r="AE246" s="608"/>
      <c r="AF246" s="608"/>
      <c r="AG246" s="609"/>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8"/>
      <c r="I247" s="608"/>
      <c r="J247" s="608"/>
      <c r="K247" s="609"/>
      <c r="L247" s="597"/>
      <c r="M247" s="598"/>
      <c r="N247" s="598"/>
      <c r="O247" s="598"/>
      <c r="P247" s="598"/>
      <c r="Q247" s="598"/>
      <c r="R247" s="598"/>
      <c r="S247" s="598"/>
      <c r="T247" s="598"/>
      <c r="U247" s="598"/>
      <c r="V247" s="598"/>
      <c r="W247" s="598"/>
      <c r="X247" s="599"/>
      <c r="Y247" s="600"/>
      <c r="Z247" s="601"/>
      <c r="AA247" s="601"/>
      <c r="AB247" s="613"/>
      <c r="AC247" s="605"/>
      <c r="AD247" s="608"/>
      <c r="AE247" s="608"/>
      <c r="AF247" s="608"/>
      <c r="AG247" s="609"/>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8"/>
      <c r="I248" s="608"/>
      <c r="J248" s="608"/>
      <c r="K248" s="609"/>
      <c r="L248" s="597"/>
      <c r="M248" s="598"/>
      <c r="N248" s="598"/>
      <c r="O248" s="598"/>
      <c r="P248" s="598"/>
      <c r="Q248" s="598"/>
      <c r="R248" s="598"/>
      <c r="S248" s="598"/>
      <c r="T248" s="598"/>
      <c r="U248" s="598"/>
      <c r="V248" s="598"/>
      <c r="W248" s="598"/>
      <c r="X248" s="599"/>
      <c r="Y248" s="600"/>
      <c r="Z248" s="601"/>
      <c r="AA248" s="601"/>
      <c r="AB248" s="613"/>
      <c r="AC248" s="605"/>
      <c r="AD248" s="608"/>
      <c r="AE248" s="608"/>
      <c r="AF248" s="608"/>
      <c r="AG248" s="609"/>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8"/>
      <c r="I249" s="608"/>
      <c r="J249" s="608"/>
      <c r="K249" s="609"/>
      <c r="L249" s="597"/>
      <c r="M249" s="598"/>
      <c r="N249" s="598"/>
      <c r="O249" s="598"/>
      <c r="P249" s="598"/>
      <c r="Q249" s="598"/>
      <c r="R249" s="598"/>
      <c r="S249" s="598"/>
      <c r="T249" s="598"/>
      <c r="U249" s="598"/>
      <c r="V249" s="598"/>
      <c r="W249" s="598"/>
      <c r="X249" s="599"/>
      <c r="Y249" s="600"/>
      <c r="Z249" s="601"/>
      <c r="AA249" s="601"/>
      <c r="AB249" s="613"/>
      <c r="AC249" s="605"/>
      <c r="AD249" s="608"/>
      <c r="AE249" s="608"/>
      <c r="AF249" s="608"/>
      <c r="AG249" s="609"/>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8"/>
      <c r="I250" s="608"/>
      <c r="J250" s="608"/>
      <c r="K250" s="609"/>
      <c r="L250" s="597"/>
      <c r="M250" s="598"/>
      <c r="N250" s="598"/>
      <c r="O250" s="598"/>
      <c r="P250" s="598"/>
      <c r="Q250" s="598"/>
      <c r="R250" s="598"/>
      <c r="S250" s="598"/>
      <c r="T250" s="598"/>
      <c r="U250" s="598"/>
      <c r="V250" s="598"/>
      <c r="W250" s="598"/>
      <c r="X250" s="599"/>
      <c r="Y250" s="600"/>
      <c r="Z250" s="601"/>
      <c r="AA250" s="601"/>
      <c r="AB250" s="613"/>
      <c r="AC250" s="605"/>
      <c r="AD250" s="608"/>
      <c r="AE250" s="608"/>
      <c r="AF250" s="608"/>
      <c r="AG250" s="609"/>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8"/>
      <c r="I251" s="608"/>
      <c r="J251" s="608"/>
      <c r="K251" s="609"/>
      <c r="L251" s="597"/>
      <c r="M251" s="598"/>
      <c r="N251" s="598"/>
      <c r="O251" s="598"/>
      <c r="P251" s="598"/>
      <c r="Q251" s="598"/>
      <c r="R251" s="598"/>
      <c r="S251" s="598"/>
      <c r="T251" s="598"/>
      <c r="U251" s="598"/>
      <c r="V251" s="598"/>
      <c r="W251" s="598"/>
      <c r="X251" s="599"/>
      <c r="Y251" s="600"/>
      <c r="Z251" s="601"/>
      <c r="AA251" s="601"/>
      <c r="AB251" s="613"/>
      <c r="AC251" s="605"/>
      <c r="AD251" s="608"/>
      <c r="AE251" s="608"/>
      <c r="AF251" s="608"/>
      <c r="AG251" s="609"/>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8"/>
      <c r="I256" s="608"/>
      <c r="J256" s="608"/>
      <c r="K256" s="609"/>
      <c r="L256" s="597"/>
      <c r="M256" s="598"/>
      <c r="N256" s="598"/>
      <c r="O256" s="598"/>
      <c r="P256" s="598"/>
      <c r="Q256" s="598"/>
      <c r="R256" s="598"/>
      <c r="S256" s="598"/>
      <c r="T256" s="598"/>
      <c r="U256" s="598"/>
      <c r="V256" s="598"/>
      <c r="W256" s="598"/>
      <c r="X256" s="599"/>
      <c r="Y256" s="600"/>
      <c r="Z256" s="601"/>
      <c r="AA256" s="601"/>
      <c r="AB256" s="613"/>
      <c r="AC256" s="605"/>
      <c r="AD256" s="608"/>
      <c r="AE256" s="608"/>
      <c r="AF256" s="608"/>
      <c r="AG256" s="609"/>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8"/>
      <c r="I257" s="608"/>
      <c r="J257" s="608"/>
      <c r="K257" s="609"/>
      <c r="L257" s="597"/>
      <c r="M257" s="598"/>
      <c r="N257" s="598"/>
      <c r="O257" s="598"/>
      <c r="P257" s="598"/>
      <c r="Q257" s="598"/>
      <c r="R257" s="598"/>
      <c r="S257" s="598"/>
      <c r="T257" s="598"/>
      <c r="U257" s="598"/>
      <c r="V257" s="598"/>
      <c r="W257" s="598"/>
      <c r="X257" s="599"/>
      <c r="Y257" s="600"/>
      <c r="Z257" s="601"/>
      <c r="AA257" s="601"/>
      <c r="AB257" s="613"/>
      <c r="AC257" s="605"/>
      <c r="AD257" s="608"/>
      <c r="AE257" s="608"/>
      <c r="AF257" s="608"/>
      <c r="AG257" s="609"/>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8"/>
      <c r="I258" s="608"/>
      <c r="J258" s="608"/>
      <c r="K258" s="609"/>
      <c r="L258" s="597"/>
      <c r="M258" s="598"/>
      <c r="N258" s="598"/>
      <c r="O258" s="598"/>
      <c r="P258" s="598"/>
      <c r="Q258" s="598"/>
      <c r="R258" s="598"/>
      <c r="S258" s="598"/>
      <c r="T258" s="598"/>
      <c r="U258" s="598"/>
      <c r="V258" s="598"/>
      <c r="W258" s="598"/>
      <c r="X258" s="599"/>
      <c r="Y258" s="600"/>
      <c r="Z258" s="601"/>
      <c r="AA258" s="601"/>
      <c r="AB258" s="613"/>
      <c r="AC258" s="605"/>
      <c r="AD258" s="608"/>
      <c r="AE258" s="608"/>
      <c r="AF258" s="608"/>
      <c r="AG258" s="609"/>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8"/>
      <c r="I259" s="608"/>
      <c r="J259" s="608"/>
      <c r="K259" s="609"/>
      <c r="L259" s="597"/>
      <c r="M259" s="598"/>
      <c r="N259" s="598"/>
      <c r="O259" s="598"/>
      <c r="P259" s="598"/>
      <c r="Q259" s="598"/>
      <c r="R259" s="598"/>
      <c r="S259" s="598"/>
      <c r="T259" s="598"/>
      <c r="U259" s="598"/>
      <c r="V259" s="598"/>
      <c r="W259" s="598"/>
      <c r="X259" s="599"/>
      <c r="Y259" s="600"/>
      <c r="Z259" s="601"/>
      <c r="AA259" s="601"/>
      <c r="AB259" s="613"/>
      <c r="AC259" s="605"/>
      <c r="AD259" s="608"/>
      <c r="AE259" s="608"/>
      <c r="AF259" s="608"/>
      <c r="AG259" s="609"/>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8"/>
      <c r="I260" s="608"/>
      <c r="J260" s="608"/>
      <c r="K260" s="609"/>
      <c r="L260" s="597"/>
      <c r="M260" s="598"/>
      <c r="N260" s="598"/>
      <c r="O260" s="598"/>
      <c r="P260" s="598"/>
      <c r="Q260" s="598"/>
      <c r="R260" s="598"/>
      <c r="S260" s="598"/>
      <c r="T260" s="598"/>
      <c r="U260" s="598"/>
      <c r="V260" s="598"/>
      <c r="W260" s="598"/>
      <c r="X260" s="599"/>
      <c r="Y260" s="600"/>
      <c r="Z260" s="601"/>
      <c r="AA260" s="601"/>
      <c r="AB260" s="613"/>
      <c r="AC260" s="605"/>
      <c r="AD260" s="608"/>
      <c r="AE260" s="608"/>
      <c r="AF260" s="608"/>
      <c r="AG260" s="609"/>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8"/>
      <c r="I261" s="608"/>
      <c r="J261" s="608"/>
      <c r="K261" s="609"/>
      <c r="L261" s="597"/>
      <c r="M261" s="598"/>
      <c r="N261" s="598"/>
      <c r="O261" s="598"/>
      <c r="P261" s="598"/>
      <c r="Q261" s="598"/>
      <c r="R261" s="598"/>
      <c r="S261" s="598"/>
      <c r="T261" s="598"/>
      <c r="U261" s="598"/>
      <c r="V261" s="598"/>
      <c r="W261" s="598"/>
      <c r="X261" s="599"/>
      <c r="Y261" s="600"/>
      <c r="Z261" s="601"/>
      <c r="AA261" s="601"/>
      <c r="AB261" s="613"/>
      <c r="AC261" s="605"/>
      <c r="AD261" s="608"/>
      <c r="AE261" s="608"/>
      <c r="AF261" s="608"/>
      <c r="AG261" s="609"/>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8"/>
      <c r="I262" s="608"/>
      <c r="J262" s="608"/>
      <c r="K262" s="609"/>
      <c r="L262" s="597"/>
      <c r="M262" s="598"/>
      <c r="N262" s="598"/>
      <c r="O262" s="598"/>
      <c r="P262" s="598"/>
      <c r="Q262" s="598"/>
      <c r="R262" s="598"/>
      <c r="S262" s="598"/>
      <c r="T262" s="598"/>
      <c r="U262" s="598"/>
      <c r="V262" s="598"/>
      <c r="W262" s="598"/>
      <c r="X262" s="599"/>
      <c r="Y262" s="600"/>
      <c r="Z262" s="601"/>
      <c r="AA262" s="601"/>
      <c r="AB262" s="613"/>
      <c r="AC262" s="605"/>
      <c r="AD262" s="608"/>
      <c r="AE262" s="608"/>
      <c r="AF262" s="608"/>
      <c r="AG262" s="609"/>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8"/>
      <c r="I263" s="608"/>
      <c r="J263" s="608"/>
      <c r="K263" s="609"/>
      <c r="L263" s="597"/>
      <c r="M263" s="598"/>
      <c r="N263" s="598"/>
      <c r="O263" s="598"/>
      <c r="P263" s="598"/>
      <c r="Q263" s="598"/>
      <c r="R263" s="598"/>
      <c r="S263" s="598"/>
      <c r="T263" s="598"/>
      <c r="U263" s="598"/>
      <c r="V263" s="598"/>
      <c r="W263" s="598"/>
      <c r="X263" s="599"/>
      <c r="Y263" s="600"/>
      <c r="Z263" s="601"/>
      <c r="AA263" s="601"/>
      <c r="AB263" s="613"/>
      <c r="AC263" s="605"/>
      <c r="AD263" s="608"/>
      <c r="AE263" s="608"/>
      <c r="AF263" s="608"/>
      <c r="AG263" s="609"/>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8"/>
      <c r="I264" s="608"/>
      <c r="J264" s="608"/>
      <c r="K264" s="609"/>
      <c r="L264" s="597"/>
      <c r="M264" s="598"/>
      <c r="N264" s="598"/>
      <c r="O264" s="598"/>
      <c r="P264" s="598"/>
      <c r="Q264" s="598"/>
      <c r="R264" s="598"/>
      <c r="S264" s="598"/>
      <c r="T264" s="598"/>
      <c r="U264" s="598"/>
      <c r="V264" s="598"/>
      <c r="W264" s="598"/>
      <c r="X264" s="599"/>
      <c r="Y264" s="600"/>
      <c r="Z264" s="601"/>
      <c r="AA264" s="601"/>
      <c r="AB264" s="613"/>
      <c r="AC264" s="605"/>
      <c r="AD264" s="608"/>
      <c r="AE264" s="608"/>
      <c r="AF264" s="608"/>
      <c r="AG264" s="609"/>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2021-06-23T08:14:10Z</cp:lastPrinted>
  <dcterms:created xsi:type="dcterms:W3CDTF">2012-03-13T00:50:25Z</dcterms:created>
  <dcterms:modified xsi:type="dcterms:W3CDTF">2021-06-23T08:14:11Z</dcterms:modified>
</cp:coreProperties>
</file>