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refMode="R1C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04" i="3"/>
  <c r="AY417" i="3"/>
  <c r="AY255" i="3"/>
  <c r="AY369" i="3"/>
  <c r="AY271"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<sst xmlns="http://schemas.openxmlformats.org/spreadsheetml/2006/main" count="3063" uniqueCount="782">
  <si>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</si>
  <si>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</si>
  <si>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</si>
  <si>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</si>
  <si>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</si>
  <si>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</si>
  <si>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</si>
  <si>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</si>
  <si>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</si>
  <si>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</si>
  <si>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</si>
  <si>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</si>
  <si>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</si>
  <si>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</si>
  <si>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</si>
  <si>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</si>
  <si>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</si>
  <si>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</si>
  <si>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</si>
  <si>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</si>
  <si>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</si>
  <si>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</si>
  <si>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</si>
  <si>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</si>
  <si>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</si>
  <si>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</si>
  <si>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</si>
  <si>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</si>
  <si>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</si>
  <si>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</si>
  <si>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</si>
  <si>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</si>
  <si>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</si>
  <si>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</si>
  <si>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</si>
  <si>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</si>
  <si>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</si>
  <si>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</si>
  <si>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</si>
  <si>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</si>
  <si>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</si>
  <si>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</si>
  <si>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</si>
  <si>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</si>
  <si>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</si>
  <si>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</si>
  <si>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</si>
  <si>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</si>
  <si>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</si>
  <si>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</si>
  <si>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</si>
  <si>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</si>
  <si>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</si>
  <si>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</si>
  <si>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</si>
  <si>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</si>
  <si>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</si>
  <si>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</si>
  <si>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</si>
  <si>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</si>
  <si>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</si>
  <si>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</si>
  <si>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</si>
  <si>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</si>
  <si>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</si>
  <si>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</si>
  <si>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</si>
  <si>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</si>
  <si>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</si>
  <si>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</si>
  <si>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</si>
  <si>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</si>
  <si>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</si>
  <si>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</si>
  <si>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</si>
  <si>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</si>
  <si>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</si>
  <si>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</si>
  <si>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</si>
  <si>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</si>
  <si>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</si>
  <si>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</si>
  <si>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</si>
  <si>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</si>
  <si>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</si>
  <si>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</si>
  <si>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</si>
  <si>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</si>
  <si>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</si>
  <si>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</si>
  <si>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</si>
  <si>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</si>
  <si>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</si>
  <si>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</si>
  <si>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</si>
  <si>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</si>
  <si>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</si>
  <si>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</si>
  <si>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</si>
  <si>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</si>
  <si>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</si>
  <si>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</si>
  <si>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</si>
  <si>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</si>
  <si>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</si>
  <si>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</si>
  <si>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</si>
  <si>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</si>
  <si>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</si>
  <si>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</si>
  <si>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</si>
  <si>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</si>
  <si>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</si>
  <si>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</si>
  <si>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</si>
  <si>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</si>
  <si>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</si>
  <si>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</si>
  <si>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</si>
  <si>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</si>
  <si>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</si>
  <si>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</si>
  <si>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</si>
  <si>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</si>
  <si>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</si>
  <si>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</si>
  <si>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</si>
  <si>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</si>
  <si>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</si>
  <si>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</si>
  <si>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</si>
  <si>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</si>
  <si>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</si>
  <si>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</si>
  <si>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</si>
  <si>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</si>
  <si>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</si>
  <si>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</si>
  <si>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</si>
  <si>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</si>
  <si>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</si>
  <si>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</si>
  <si>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</si>
  <si>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</si>
  <si>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</si>
  <si>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</si>
  <si>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</si>
  <si>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</si>
  <si>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</si>
  <si>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</si>
  <si>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</si>
  <si>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</si>
  <si>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</si>
  <si>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</si>
  <si>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</si>
  <si>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</si>
  <si>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</si>
  <si>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</si>
  <si>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</si>
  <si>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</si>
  <si>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</si>
  <si>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</si>
  <si>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</si>
  <si>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</si>
  <si>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</si>
  <si>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</si>
  <si>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</si>
  <si>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</si>
  <si>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</si>
  <si>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</si>
  <si>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</si>
  <si>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</si>
  <si>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</si>
  <si>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</si>
  <si>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</si>
  <si>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</si>
  <si>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</si>
  <si>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</si>
  <si>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</si>
  <si>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</si>
  <si>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</si>
  <si>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</si>
  <si>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</si>
  <si>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</si>
  <si>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</si>
  <si>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</si>
  <si>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</si>
  <si>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</si>
  <si>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</si>
  <si>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</si>
  <si>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</si>
  <si>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</si>
  <si>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</si>
  <si>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</si>
  <si>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</si>
  <si>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</si>
  <si>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</si>
  <si>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</si>
  <si>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</si>
  <si>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</si>
  <si>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</si>
  <si>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</si>
  <si>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</si>
  <si>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</si>
  <si>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</si>
  <si>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</si>
  <si>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</si>
  <si>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</si>
  <si>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</si>
  <si>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</si>
  <si>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</si>
  <si>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</si>
  <si>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</si>
  <si>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</si>
  <si>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</si>
  <si>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</si>
  <si>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</si>
  <si>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</si>
  <si>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</si>
  <si>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</si>
  <si>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</si>
  <si>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</si>
  <si>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</si>
  <si>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</si>
  <si>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</si>
  <si>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</si>
  <si>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</si>
  <si>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</si>
  <si>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</si>
  <si>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</si>
  <si>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</si>
  <si>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</si>
  <si>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</si>
  <si>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</si>
  <si>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</si>
  <si>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</si>
  <si>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</si>
  <si>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</si>
  <si>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</si>
  <si>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</si>
  <si>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</si>
  <si>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</si>
  <si>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</si>
  <si>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</si>
  <si>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</si>
  <si>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</si>
  <si>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</si>
  <si>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</si>
  <si>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</si>
  <si>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</si>
  <si>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</si>
  <si>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</si>
  <si>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</si>
  <si>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</si>
  <si>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</si>
  <si>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</si>
  <si>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</si>
  <si>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</si>
  <si>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</si>
  <si>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</si>
  <si>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</si>
  <si>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</si>
  <si>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</si>
  <si>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</si>
  <si>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</si>
  <si>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</si>
  <si>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</si>
  <si>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</si>
  <si>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</si>
  <si>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</si>
  <si>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</si>
  <si>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</si>
  <si>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</si>
  <si>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</si>
  <si>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</si>
  <si>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</si>
  <si>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</si>
  <si>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</si>
  <si>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</si>
  <si>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</si>
  <si>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</si>
  <si>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</si>
  <si>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</si>
  <si>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</si>
  <si>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</si>
  <si>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</si>
  <si>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</si>
  <si>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</si>
  <si>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</si>
  <si>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</si>
  <si>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</si>
  <si>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</si>
  <si>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</si>
  <si>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</si>
  <si>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</si>
  <si>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</si>
  <si>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</si>
  <si>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</si>
  <si>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</si>
  <si>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</si>
  <si>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</si>
  <si>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</si>
  <si>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</si>
  <si>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</si>
  <si>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</si>
  <si>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</si>
  <si>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</si>
  <si>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</si>
  <si>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</si>
  <si>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</si>
  <si>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</si>
  <si>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</si>
  <si>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</si>
  <si>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</si>
  <si>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</si>
  <si>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</si>
  <si>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</si>
  <si>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</si>
  <si>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</si>
  <si>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</si>
  <si>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</si>
  <si>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</si>
  <si>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</si>
  <si>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</si>
  <si>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</si>
  <si>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</si>
  <si>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</si>
  <si>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</si>
  <si>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</si>
  <si>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</si>
  <si>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</si>
  <si>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</si>
  <si>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</si>
  <si>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</si>
  <si>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</si>
  <si>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</si>
  <si>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</si>
  <si>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</si>
  <si>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</si>
  <si>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</si>
  <si>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</si>
  <si>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</si>
  <si>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</si>
  <si>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</si>
  <si>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</si>
  <si>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</si>
  <si>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</si>
  <si>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</si>
  <si>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</si>
  <si>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</si>
  <si>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</si>
  <si>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</si>
  <si>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</si>
  <si>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</si>
  <si>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</si>
  <si>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</si>
  <si>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</si>
  <si>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</si>
  <si>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</si>
  <si>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</si>
  <si>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</si>
  <si>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</si>
  <si>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</si>
  <si>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</si>
  <si>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</si>
  <si>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</si>
  <si>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</si>
  <si>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</si>
  <si>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</si>
  <si>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</si>
  <si>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</si>
  <si>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</si>
  <si>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</si>
  <si>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</si>
  <si>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</si>
  <si>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</si>
  <si>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</si>
  <si>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</si>
  <si>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</si>
  <si>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</si>
  <si>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</si>
  <si>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</si>
  <si>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</si>
  <si>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</si>
  <si>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</si>
  <si>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</si>
  <si>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</si>
  <si>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</si>
  <si>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</si>
  <si>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</si>
  <si>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</si>
  <si>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</si>
  <si>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</si>
  <si>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</si>
  <si>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</si>
  <si>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</si>
  <si>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</si>
  <si>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</si>
  <si>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</si>
  <si>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</si>
  <si>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</si>
  <si>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</si>
  <si>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</si>
  <si>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</si>
  <si>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</si>
  <si>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</si>
  <si>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</si>
  <si>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</si>
  <si>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</si>
  <si>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</si>
  <si>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</si>
  <si>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</si>
  <si>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</si>
  <si>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</si>
  <si>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</si>
  <si>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</si>
  <si>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</si>
  <si>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</si>
  <si>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</si>
  <si>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</si>
  <si>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</si>
  <si>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</si>
  <si>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</si>
  <si>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</si>
  <si>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</si>
  <si>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</si>
  <si>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</si>
  <si>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</si>
  <si>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</si>
  <si>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</si>
  <si>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</si>
  <si>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</si>
  <si>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</si>
  <si>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</si>
  <si>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</si>
  <si>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</si>
  <si>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</si>
  <si>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</si>
  <si>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</si>
  <si>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</si>
  <si>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</si>
  <si>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</si>
  <si>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</si>
  <si>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</si>
  <si>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</si>
  <si>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</si>
  <si>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</si>
  <si>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</si>
  <si>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</si>
  <si>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</si>
  <si>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</si>
  <si>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</si>
  <si>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</si>
  <si>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</si>
  <si>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</si>
  <si>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</si>
  <si>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</si>
  <si>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</si>
  <si>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</si>
  <si>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</si>
  <si>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</si>
  <si>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</si>
  <si>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</si>
  <si>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</si>
  <si>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</si>
  <si>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</si>
  <si>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</si>
  <si>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</si>
  <si>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</si>
  <si>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</si>
  <si>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</si>
  <si>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</si>
  <si>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</si>
  <si>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</si>
  <si>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</si>
  <si>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</si>
  <si>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</si>
  <si>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</si>
  <si>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</si>
  <si>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</si>
  <si>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</si>
  <si>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</si>
  <si>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</si>
  <si>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</si>
  <si>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</si>
  <si>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</si>
  <si>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</si>
  <si>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</si>
  <si>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</si>
  <si>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</si>
  <si>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</si>
  <si>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</si>
  <si>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</si>
  <si>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</si>
  <si>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</si>
  <si>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</si>
  <si>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</si>
  <si>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</si>
  <si>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</si>
  <si>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</si>
  <si>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</si>
  <si>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</si>
  <si>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</si>
  <si>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</si>
  <si>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</si>
  <si>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</si>
  <si>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</si>
  <si>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</si>
  <si>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</si>
  <si>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</si>
  <si>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</si>
  <si>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</si>
  <si>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</si>
  <si>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</si>
  <si>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</si>
  <si>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</si>
  <si>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</si>
  <si>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</si>
  <si>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</si>
  <si>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</si>
  <si>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</si>
  <si>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</si>
  <si>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</si>
  <si>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</si>
  <si>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</si>
  <si>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</si>
  <si>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</si>
  <si>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</si>
  <si>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</si>
  <si>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</si>
  <si>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</si>
  <si>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</si>
  <si>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</si>
  <si>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</si>
  <si>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</si>
  <si>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</si>
  <si>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</si>
  <si>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</si>
  <si>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</si>
  <si>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</si>
  <si>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</si>
  <si>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</si>
  <si>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</si>
  <si>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</si>
  <si>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</si>
  <si>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</si>
  <si>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</si>
  <si>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</si>
  <si>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</si>
  <si>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</si>
  <si>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</si>
  <si>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</si>
  <si>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</si>
  <si>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</si>
  <si>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</si>
  <si>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</si>
  <si>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</si>
  <si>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</si>
  <si>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</si>
  <si>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</si>
  <si>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</si>
  <si>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</si>
  <si>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</si>
  <si>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</si>
  <si>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</si>
  <si>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</si>
  <si>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</si>
  <si>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</si>
  <si>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</si>
  <si>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</si>
  <si>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</si>
  <si>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</si>
  <si>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</si>
  <si>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</si>
  <si>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</si>
  <si>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</si>
  <si>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</si>
  <si>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</si>
  <si>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</si>
  <si>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</si>
  <si>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</si>
  <si>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</si>
  <si>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</si>
  <si>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</si>
  <si>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</si>
  <si>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</si>
  <si>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</si>
  <si>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</si>
  <si>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</si>
  <si>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</si>
  <si>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</si>
  <si>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</si>
  <si>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</si>
  <si>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</si>
  <si>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</si>
  <si>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</si>
  <si>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</si>
  <si>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</si>
  <si>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</si>
  <si>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</si>
  <si>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</si>
  <si>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</si>
  <si>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</si>
  <si>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</si>
  <si>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</si>
  <si>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</si>
  <si>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</si>
  <si>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</si>
  <si>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</si>
  <si>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</si>
  <si>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</si>
  <si>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</si>
  <si>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</si>
  <si>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</si>
  <si>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</si>
  <si>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</si>
  <si>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</si>
  <si>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</si>
  <si>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</si>
  <si>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</si>
  <si>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</si>
  <si>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</si>
  <si>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</si>
  <si>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</si>
  <si>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</si>
  <si>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</si>
  <si>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</si>
  <si>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</si>
  <si>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</si>
  <si>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</si>
  <si>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</si>
  <si>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</si>
  <si>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</si>
  <si>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</si>
  <si>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</si>
  <si>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</si>
  <si>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</si>
  <si>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</si>
  <si>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</si>
  <si>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</si>
  <si>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</si>
  <si>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</si>
  <si>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</si>
  <si>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</si>
  <si>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</si>
  <si>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</si>
  <si>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</si>
  <si>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</si>
  <si>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</si>
  <si>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</si>
  <si>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</si>
  <si>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</si>
  <si>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</si>
  <si>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</si>
  <si>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</si>
  <si>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</si>
  <si>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</si>
  <si>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</si>
  <si>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</si>
  <si>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</si>
  <si>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</si>
  <si>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</si>
  <si>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</si>
  <si>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</si>
  <si>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</si>
  <si>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</si>
  <si>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</si>
  <si>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</si>
  <si>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</si>
  <si>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</si>
  <si>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</si>
  <si>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</si>
  <si>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</si>
  <si>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</si>
  <si>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</si>
  <si>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</si>
  <si>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</si>
  <si>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</si>
  <si>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</si>
  <si>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</si>
  <si>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</si>
  <si>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</si>
  <si>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</si>
  <si>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</si>
  <si>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</si>
  <si>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</si>
  <si>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</si>
  <si>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</si>
  <si>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</si>
  <si>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</si>
  <si>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</si>
  <si>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</si>
  <si>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</si>
  <si>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</si>
  <si>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</si>
  <si>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</si>
  <si>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</si>
  <si>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</si>
  <si>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</si>
  <si>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</si>
  <si>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</si>
  <si>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</si>
  <si>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</si>
  <si>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</si>
  <si>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</si>
  <si>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</si>
  <si>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</si>
  <si>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</si>
  <si>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</si>
  <si>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</si>
  <si>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</si>
  <si>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</si>
  <si>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安心して働き続けられる職場環境調査研究事業</t>
  </si>
  <si>
    <t>雇用環境・均等局</t>
  </si>
  <si>
    <t>職業生活両立課長
佐藤　俊</t>
  </si>
  <si>
    <t>平成6年度</t>
  </si>
  <si>
    <t>終了予定なし</t>
  </si>
  <si>
    <t>職業生活両立課</t>
  </si>
  <si>
    <t>雇用保険法第62条第1項第5号
育児・介護休業法</t>
  </si>
  <si>
    <t>仕事と家庭の両立を推進する観点から、解決すべき政策課題に機動的に対応するため、現状及び課題に関する実態把握等を民間団体への委託により行うもの。</t>
  </si>
  <si>
    <t>育児休業制度の実態等仕事と家庭の両立に係る各種制度の実態把握、問題点の分析のための調査を民間団体に委託して行う。受託した民間団体は、調査にあたって有識者等からヒアリングを行い調査項目等を検討した上で、調査研究を実施し、調査研究報告書を作成する。</t>
  </si>
  <si>
    <t>-</t>
  </si>
  <si>
    <t>仕事と家庭両立支援事業等委託費</t>
  </si>
  <si>
    <t>庁費</t>
  </si>
  <si>
    <t>委員等旅費</t>
  </si>
  <si>
    <t>本事業は調査研究によって得られた結果を施策に反映することを目的としており、また、毎年度異なるテーマを取り扱っていることから、定量的な指標の設定はできない。</t>
  </si>
  <si>
    <t>執行実績に基づく次年度予算額への反映</t>
  </si>
  <si>
    <t>各年度の予算額（実績）</t>
  </si>
  <si>
    <t>百万円</t>
  </si>
  <si>
    <t>調査回答件数（企業＋労働者）</t>
  </si>
  <si>
    <t>件</t>
  </si>
  <si>
    <t>執行額（Ｘ）（百万円）／調査回答件数（Ｙ）　　　　　　　　　　　　　　　　　　　　　</t>
    <phoneticPr fontId="5"/>
  </si>
  <si>
    <t>円</t>
  </si>
  <si>
    <t>X/Y</t>
    <phoneticPr fontId="5"/>
  </si>
  <si>
    <t>8/3,582</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</si>
  <si>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</si>
  <si>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</si>
  <si>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</si>
  <si>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次世代認定マーク(くるみん)取得企業数</t>
  </si>
  <si>
    <t>社</t>
  </si>
  <si>
    <t>安心して働き続けられる職場環境整備推進事業</t>
  </si>
  <si>
    <t>810</t>
  </si>
  <si>
    <t>723</t>
  </si>
  <si>
    <t>636</t>
  </si>
  <si>
    <t>622</t>
  </si>
  <si>
    <t>626</t>
  </si>
  <si>
    <t>635</t>
  </si>
  <si>
    <t>625</t>
  </si>
  <si>
    <t>617</t>
  </si>
  <si>
    <t>0473</t>
  </si>
  <si>
    <t>○</t>
  </si>
  <si>
    <t>-</t>
    <phoneticPr fontId="5"/>
  </si>
  <si>
    <t>本事業は、仕事と家庭の両立を推進するために解決すべき政策的課題について調査を実施するものであり、研究テーマを社会的に関心の高い事柄に設定して毎年実施しているため、国民や社会のニーズを的確に反映しているといえる。</t>
    <phoneticPr fontId="5"/>
  </si>
  <si>
    <t>育児・介護休業法の普及状況及びその影響を全国的に調査するものであるため、国で実施するのが適当である。</t>
    <phoneticPr fontId="5"/>
  </si>
  <si>
    <t>成果目標の達成手段として位置づけられ、優先度の高い事業である。</t>
  </si>
  <si>
    <t>無</t>
  </si>
  <si>
    <t>‐</t>
  </si>
  <si>
    <t>仕事と家庭の両立に関する現状及び課題等に係る調査・分析に必要な経費のみで構成されており、必要最低限のものとなっている。</t>
  </si>
  <si>
    <t>これまでの事業実績及び効果を踏まえ、必要最低限の手法に限定して事業を実施するなど、低コストを図っている。</t>
    <rPh sb="5" eb="7">
      <t>ジギョウ</t>
    </rPh>
    <rPh sb="7" eb="9">
      <t>ジッセキ</t>
    </rPh>
    <rPh sb="9" eb="10">
      <t>オヨ</t>
    </rPh>
    <rPh sb="11" eb="13">
      <t>コウカ</t>
    </rPh>
    <rPh sb="14" eb="15">
      <t>フ</t>
    </rPh>
    <rPh sb="18" eb="20">
      <t>ヒツヨウ</t>
    </rPh>
    <rPh sb="20" eb="23">
      <t>サイテイゲン</t>
    </rPh>
    <rPh sb="24" eb="26">
      <t>シュホウ</t>
    </rPh>
    <rPh sb="27" eb="29">
      <t>ゲンテイ</t>
    </rPh>
    <rPh sb="31" eb="33">
      <t>ジギョウ</t>
    </rPh>
    <rPh sb="34" eb="36">
      <t>ジッシ</t>
    </rPh>
    <rPh sb="41" eb="42">
      <t>テイ</t>
    </rPh>
    <rPh sb="46" eb="47">
      <t>ハカ</t>
    </rPh>
    <phoneticPr fontId="5"/>
  </si>
  <si>
    <t>活動実績を上回るものとなっており、見合ったものとなっている。</t>
    <rPh sb="0" eb="1">
      <t>カツドウ</t>
    </rPh>
    <rPh sb="1" eb="3">
      <t>ジッセキ</t>
    </rPh>
    <rPh sb="4" eb="6">
      <t>ウワマワ</t>
    </rPh>
    <rPh sb="16" eb="18">
      <t>ミア</t>
    </rPh>
    <phoneticPr fontId="5"/>
  </si>
  <si>
    <t>調査結果は法改正の際の参考資料などの論拠データとして役立てている。</t>
    <rPh sb="0" eb="2">
      <t>チョウサ</t>
    </rPh>
    <rPh sb="2" eb="4">
      <t>ケッカ</t>
    </rPh>
    <rPh sb="5" eb="8">
      <t>ホウカイセイ</t>
    </rPh>
    <rPh sb="9" eb="10">
      <t>サイ</t>
    </rPh>
    <rPh sb="11" eb="13">
      <t>サンコウ</t>
    </rPh>
    <rPh sb="13" eb="15">
      <t>シリョウ</t>
    </rPh>
    <rPh sb="18" eb="20">
      <t>ロンキョ</t>
    </rPh>
    <rPh sb="26" eb="28">
      <t>ヤクダ</t>
    </rPh>
    <phoneticPr fontId="5"/>
  </si>
  <si>
    <t>安心して働き続けられる職場環境整備推進事業と併せて、育児休業制度の活用による仕事と育児の両立支援に資する事業として行っているものであり、当該事業についてはそのうち、育児休業制度の実態等、仕事と家庭の両立に係る各種制度の実態把握、問題点の分析のための調査等に係る経費である。</t>
    <phoneticPr fontId="5"/>
  </si>
  <si>
    <t>事業費</t>
    <rPh sb="0" eb="3">
      <t>ジギョウヒ</t>
    </rPh>
    <phoneticPr fontId="5"/>
  </si>
  <si>
    <t>管理諸経費</t>
    <rPh sb="0" eb="2">
      <t>カンリ</t>
    </rPh>
    <rPh sb="2" eb="5">
      <t>ショケイヒ</t>
    </rPh>
    <phoneticPr fontId="5"/>
  </si>
  <si>
    <t>一般管理費</t>
    <rPh sb="0" eb="2">
      <t>イッパン</t>
    </rPh>
    <rPh sb="2" eb="5">
      <t>カンリヒ</t>
    </rPh>
    <phoneticPr fontId="5"/>
  </si>
  <si>
    <t>調査研究人件費・業務費</t>
    <rPh sb="0" eb="2">
      <t>チョウサ</t>
    </rPh>
    <rPh sb="2" eb="4">
      <t>ケンキュウ</t>
    </rPh>
    <rPh sb="4" eb="7">
      <t>ジンケンヒ</t>
    </rPh>
    <rPh sb="8" eb="10">
      <t>ギョウム</t>
    </rPh>
    <rPh sb="10" eb="11">
      <t>ヒ</t>
    </rPh>
    <phoneticPr fontId="5"/>
  </si>
  <si>
    <t>株式会社日本能率協会総合研究所</t>
    <rPh sb="0" eb="4">
      <t>カブシキガイシャ</t>
    </rPh>
    <rPh sb="4" eb="15">
      <t>ニホンノウリツキョウカイソウゴウケンキュウショ</t>
    </rPh>
    <phoneticPr fontId="5"/>
  </si>
  <si>
    <t>仕事と育児等の両立に関する実態把握のための調査研究</t>
    <rPh sb="0" eb="2">
      <t>シゴト</t>
    </rPh>
    <rPh sb="3" eb="5">
      <t>イクジ</t>
    </rPh>
    <rPh sb="5" eb="6">
      <t>トウ</t>
    </rPh>
    <rPh sb="7" eb="9">
      <t>リョウリツ</t>
    </rPh>
    <rPh sb="10" eb="11">
      <t>カン</t>
    </rPh>
    <rPh sb="13" eb="15">
      <t>ジッタイ</t>
    </rPh>
    <rPh sb="15" eb="17">
      <t>ハアク</t>
    </rPh>
    <rPh sb="21" eb="23">
      <t>チョウサ</t>
    </rPh>
    <rPh sb="23" eb="25">
      <t>ケンキュウ</t>
    </rPh>
    <phoneticPr fontId="5"/>
  </si>
  <si>
    <t>諸謝金</t>
    <rPh sb="0" eb="1">
      <t>ショ</t>
    </rPh>
    <rPh sb="1" eb="3">
      <t>シャキン</t>
    </rPh>
    <phoneticPr fontId="5"/>
  </si>
  <si>
    <t>職員旅費</t>
    <rPh sb="0" eb="2">
      <t>ショクイン</t>
    </rPh>
    <rPh sb="2" eb="4">
      <t>リョヒ</t>
    </rPh>
    <phoneticPr fontId="5"/>
  </si>
  <si>
    <t>「ニッポン一億総活躍プラン」(平成28年6月2日閣議決定)
「働き方改革実行計画」（平成29年３月28日働き方改革実現会議決定）
｢少子化社会対策大綱｣(令和2年5月29日閣議決定)
「女性活躍加速のための重点方針2020」（令和2年7月1日すべての女性が輝く社会づくり本部決定）
「経済財政運営と改革の基本方針2020」（令和2年7月17日閣議決定）
「成長戦略実行計画・成長戦略フォローアップ」（令和2年7月17日閣議決定）
「第5次男女共同参画基本計画」（令和2年12月25日閣議決定）</t>
    <rPh sb="216" eb="217">
      <t>ダイ</t>
    </rPh>
    <rPh sb="218" eb="219">
      <t>ジ</t>
    </rPh>
    <rPh sb="219" eb="221">
      <t>ダンジョ</t>
    </rPh>
    <rPh sb="221" eb="223">
      <t>キョウドウ</t>
    </rPh>
    <rPh sb="223" eb="225">
      <t>サンカク</t>
    </rPh>
    <rPh sb="225" eb="227">
      <t>キホン</t>
    </rPh>
    <rPh sb="227" eb="229">
      <t>ケイカク</t>
    </rPh>
    <rPh sb="231" eb="233">
      <t>レイワ</t>
    </rPh>
    <rPh sb="234" eb="235">
      <t>ネン</t>
    </rPh>
    <rPh sb="237" eb="238">
      <t>ガツ</t>
    </rPh>
    <rPh sb="240" eb="241">
      <t>ニチ</t>
    </rPh>
    <rPh sb="241" eb="243">
      <t>カクギ</t>
    </rPh>
    <rPh sb="243" eb="245">
      <t>ケッテイ</t>
    </rPh>
    <phoneticPr fontId="5"/>
  </si>
  <si>
    <t>厚労</t>
  </si>
  <si>
    <t>-</t>
    <phoneticPr fontId="5"/>
  </si>
  <si>
    <t>有</t>
    <rPh sb="0" eb="1">
      <t>ア</t>
    </rPh>
    <phoneticPr fontId="5"/>
  </si>
  <si>
    <t>16/3,500</t>
    <phoneticPr fontId="5"/>
  </si>
  <si>
    <t>8/5,443</t>
    <phoneticPr fontId="5"/>
  </si>
  <si>
    <t>A.株式会社日本能率協会総合研究所</t>
    <rPh sb="2" eb="6">
      <t>カブシキガイシャ</t>
    </rPh>
    <rPh sb="6" eb="8">
      <t>ニホン</t>
    </rPh>
    <rPh sb="8" eb="10">
      <t>ノウリツ</t>
    </rPh>
    <rPh sb="10" eb="12">
      <t>キョウカイ</t>
    </rPh>
    <rPh sb="12" eb="14">
      <t>ソウゴウ</t>
    </rPh>
    <rPh sb="14" eb="17">
      <t>ケンキュウジョ</t>
    </rPh>
    <phoneticPr fontId="5"/>
  </si>
  <si>
    <t>集計中</t>
    <rPh sb="0" eb="3">
      <t>シュウケイチュウ</t>
    </rPh>
    <phoneticPr fontId="5"/>
  </si>
  <si>
    <t>適正な調査の執行の観点からコスト削減に努め、その結果に基づいた次年度以降の予算額への反映。30～令和元年度（※）においては、予算額の６割程度の執行となっていることから、より適切な予算と執行の関係になるよう、経費を精査する。（※令和２年度について集計中）</t>
    <rPh sb="48" eb="50">
      <t>レイワ</t>
    </rPh>
    <rPh sb="50" eb="51">
      <t>ガン</t>
    </rPh>
    <rPh sb="67" eb="68">
      <t>ワリ</t>
    </rPh>
    <rPh sb="68" eb="70">
      <t>テイド</t>
    </rPh>
    <phoneticPr fontId="5"/>
  </si>
  <si>
    <t>総合評価落札方式による入札により、競争性が確保されているが、一者応札にならないよう、入札説明会において、特定の業者しか応札できないような事業内容ではないことを十分に説明する。</t>
    <phoneticPr fontId="5"/>
  </si>
  <si>
    <t>育児休業制度の実態等仕事と家庭の両立に係る各種制度の実態把握、問題点の分析のための調査を民間団体に委託して行う。受託した民間団体は、調査にあたって有識者等から構成する検討会を設置するなど調査項目等を検討した上で、調査研究を実施し、調査研究報告書を作成する。
育児・介護休業法、次世代育成支援対策推進法に関する調査研究を行い、調査結果を施策に反映させること等で、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</si>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</sst>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95250</xdr:colOff>
      <xdr:row>86</xdr:row>
      <xdr:rowOff>42335</xdr:rowOff>
    </xdr:from>
    <xdr:to>
      <xdr:col>41</xdr:col>
      <xdr:colOff>158750</xdr:colOff>
      <xdr:row>86</xdr:row>
      <xdr:rowOff>264585</xdr:rowOff>
    </xdr:to>
    <xdr:sp macro="" textlink="">
      <xdr:nvSpPr>
        <xdr:cNvPr id="3" name="テキスト ボックス 2"/>
        <xdr:cNvSpPr txBox="1"/>
      </xdr:nvSpPr>
      <xdr:spPr>
        <a:xfrm>
          <a:off x="7736417" y="16234835"/>
          <a:ext cx="66675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84667</xdr:colOff>
      <xdr:row>88</xdr:row>
      <xdr:rowOff>42333</xdr:rowOff>
    </xdr:from>
    <xdr:to>
      <xdr:col>41</xdr:col>
      <xdr:colOff>148167</xdr:colOff>
      <xdr:row>88</xdr:row>
      <xdr:rowOff>264583</xdr:rowOff>
    </xdr:to>
    <xdr:sp macro="" textlink="">
      <xdr:nvSpPr>
        <xdr:cNvPr id="5" name="テキスト ボックス 4"/>
        <xdr:cNvSpPr txBox="1"/>
      </xdr:nvSpPr>
      <xdr:spPr>
        <a:xfrm>
          <a:off x="7725834" y="16827500"/>
          <a:ext cx="66675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63498</xdr:colOff>
      <xdr:row>115</xdr:row>
      <xdr:rowOff>31749</xdr:rowOff>
    </xdr:from>
    <xdr:to>
      <xdr:col>41</xdr:col>
      <xdr:colOff>126998</xdr:colOff>
      <xdr:row>115</xdr:row>
      <xdr:rowOff>253999</xdr:rowOff>
    </xdr:to>
    <xdr:sp macro="" textlink="">
      <xdr:nvSpPr>
        <xdr:cNvPr id="11" name="テキスト ボックス 10"/>
        <xdr:cNvSpPr txBox="1"/>
      </xdr:nvSpPr>
      <xdr:spPr>
        <a:xfrm>
          <a:off x="7704665" y="18404416"/>
          <a:ext cx="66675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63500</xdr:colOff>
      <xdr:row>116</xdr:row>
      <xdr:rowOff>95250</xdr:rowOff>
    </xdr:from>
    <xdr:to>
      <xdr:col>41</xdr:col>
      <xdr:colOff>127000</xdr:colOff>
      <xdr:row>116</xdr:row>
      <xdr:rowOff>317500</xdr:rowOff>
    </xdr:to>
    <xdr:sp macro="" textlink="">
      <xdr:nvSpPr>
        <xdr:cNvPr id="12" name="テキスト ボックス 11"/>
        <xdr:cNvSpPr txBox="1"/>
      </xdr:nvSpPr>
      <xdr:spPr>
        <a:xfrm>
          <a:off x="7704667" y="18764250"/>
          <a:ext cx="66675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52917</xdr:colOff>
      <xdr:row>133</xdr:row>
      <xdr:rowOff>148166</xdr:rowOff>
    </xdr:from>
    <xdr:to>
      <xdr:col>41</xdr:col>
      <xdr:colOff>116417</xdr:colOff>
      <xdr:row>133</xdr:row>
      <xdr:rowOff>370416</xdr:rowOff>
    </xdr:to>
    <xdr:sp macro="" textlink="">
      <xdr:nvSpPr>
        <xdr:cNvPr id="19" name="テキスト ボックス 18"/>
        <xdr:cNvSpPr txBox="1"/>
      </xdr:nvSpPr>
      <xdr:spPr>
        <a:xfrm>
          <a:off x="7694084" y="21039666"/>
          <a:ext cx="66675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33</xdr:col>
      <xdr:colOff>130969</xdr:colOff>
      <xdr:row>711</xdr:row>
      <xdr:rowOff>71438</xdr:rowOff>
    </xdr:from>
    <xdr:to>
      <xdr:col>37</xdr:col>
      <xdr:colOff>11907</xdr:colOff>
      <xdr:row>711</xdr:row>
      <xdr:rowOff>273845</xdr:rowOff>
    </xdr:to>
    <xdr:sp macro="" textlink="">
      <xdr:nvSpPr>
        <xdr:cNvPr id="22" name="テキスト ボックス 1"/>
        <xdr:cNvSpPr txBox="1"/>
      </xdr:nvSpPr>
      <xdr:spPr>
        <a:xfrm>
          <a:off x="6731794" y="33885188"/>
          <a:ext cx="681038" cy="202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集計中</a:t>
          </a:r>
        </a:p>
      </xdr:txBody>
    </xdr:sp>
    <xdr:clientData/>
  </xdr:twoCellAnchor>
  <xdr:twoCellAnchor>
    <xdr:from>
      <xdr:col>24</xdr:col>
      <xdr:colOff>190500</xdr:colOff>
      <xdr:row>725</xdr:row>
      <xdr:rowOff>381000</xdr:rowOff>
    </xdr:from>
    <xdr:to>
      <xdr:col>28</xdr:col>
      <xdr:colOff>71438</xdr:colOff>
      <xdr:row>725</xdr:row>
      <xdr:rowOff>583407</xdr:rowOff>
    </xdr:to>
    <xdr:sp macro="" textlink="">
      <xdr:nvSpPr>
        <xdr:cNvPr id="23" name="テキスト ボックス 1"/>
        <xdr:cNvSpPr txBox="1"/>
      </xdr:nvSpPr>
      <xdr:spPr>
        <a:xfrm>
          <a:off x="5016500" y="34353500"/>
          <a:ext cx="685271" cy="202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集計中</a:t>
          </a:r>
        </a:p>
      </xdr:txBody>
    </xdr:sp>
    <xdr:clientData/>
  </xdr:twoCellAnchor>
  <xdr:twoCellAnchor>
    <xdr:from>
      <xdr:col>24</xdr:col>
      <xdr:colOff>190500</xdr:colOff>
      <xdr:row>726</xdr:row>
      <xdr:rowOff>296334</xdr:rowOff>
    </xdr:from>
    <xdr:to>
      <xdr:col>28</xdr:col>
      <xdr:colOff>71438</xdr:colOff>
      <xdr:row>726</xdr:row>
      <xdr:rowOff>498741</xdr:rowOff>
    </xdr:to>
    <xdr:sp macro="" textlink="">
      <xdr:nvSpPr>
        <xdr:cNvPr id="24" name="テキスト ボックス 1"/>
        <xdr:cNvSpPr txBox="1"/>
      </xdr:nvSpPr>
      <xdr:spPr>
        <a:xfrm>
          <a:off x="5016500" y="35126084"/>
          <a:ext cx="685271" cy="202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集計中</a:t>
          </a:r>
        </a:p>
      </xdr:txBody>
    </xdr:sp>
    <xdr:clientData/>
  </xdr:twoCellAnchor>
  <xdr:twoCellAnchor>
    <xdr:from>
      <xdr:col>18</xdr:col>
      <xdr:colOff>141551</xdr:colOff>
      <xdr:row>751</xdr:row>
      <xdr:rowOff>0</xdr:rowOff>
    </xdr:from>
    <xdr:to>
      <xdr:col>31</xdr:col>
      <xdr:colOff>109073</xdr:colOff>
      <xdr:row>753</xdr:row>
      <xdr:rowOff>38465</xdr:rowOff>
    </xdr:to>
    <xdr:sp macro="" textlink="">
      <xdr:nvSpPr>
        <xdr:cNvPr id="34" name="正方形/長方形 33"/>
        <xdr:cNvSpPr/>
      </xdr:nvSpPr>
      <xdr:spPr>
        <a:xfrm>
          <a:off x="3761051" y="45561250"/>
          <a:ext cx="2581605" cy="7369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７百万円</a:t>
          </a:r>
          <a:endParaRPr kumimoji="1" lang="en-US" altLang="ja-JP" sz="1100"/>
        </a:p>
      </xdr:txBody>
    </xdr:sp>
    <xdr:clientData/>
  </xdr:twoCellAnchor>
  <xdr:twoCellAnchor>
    <xdr:from>
      <xdr:col>18</xdr:col>
      <xdr:colOff>97896</xdr:colOff>
      <xdr:row>753</xdr:row>
      <xdr:rowOff>269874</xdr:rowOff>
    </xdr:from>
    <xdr:to>
      <xdr:col>34</xdr:col>
      <xdr:colOff>39687</xdr:colOff>
      <xdr:row>754</xdr:row>
      <xdr:rowOff>190499</xdr:rowOff>
    </xdr:to>
    <xdr:sp macro="" textlink="">
      <xdr:nvSpPr>
        <xdr:cNvPr id="35" name="テキスト ボックス 34"/>
        <xdr:cNvSpPr txBox="1"/>
      </xdr:nvSpPr>
      <xdr:spPr>
        <a:xfrm>
          <a:off x="3717396" y="46529624"/>
          <a:ext cx="3159124" cy="269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委託事業の進行管理、受託者への指導</a:t>
          </a:r>
          <a:r>
            <a:rPr kumimoji="1" lang="en-US" altLang="ja-JP" sz="1100" b="0"/>
            <a:t>〕</a:t>
          </a:r>
          <a:endParaRPr kumimoji="1" lang="ja-JP" altLang="en-US" sz="1100" b="0"/>
        </a:p>
      </xdr:txBody>
    </xdr:sp>
    <xdr:clientData/>
  </xdr:twoCellAnchor>
  <xdr:twoCellAnchor>
    <xdr:from>
      <xdr:col>25</xdr:col>
      <xdr:colOff>27781</xdr:colOff>
      <xdr:row>755</xdr:row>
      <xdr:rowOff>31750</xdr:rowOff>
    </xdr:from>
    <xdr:to>
      <xdr:col>25</xdr:col>
      <xdr:colOff>38363</xdr:colOff>
      <xdr:row>757</xdr:row>
      <xdr:rowOff>240496</xdr:rowOff>
    </xdr:to>
    <xdr:cxnSp macro="">
      <xdr:nvCxnSpPr>
        <xdr:cNvPr id="36" name="直線矢印コネクタ 35"/>
        <xdr:cNvCxnSpPr/>
      </xdr:nvCxnSpPr>
      <xdr:spPr>
        <a:xfrm flipH="1">
          <a:off x="5054864" y="46990000"/>
          <a:ext cx="10582" cy="9072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33072</xdr:colOff>
      <xdr:row>758</xdr:row>
      <xdr:rowOff>87313</xdr:rowOff>
    </xdr:from>
    <xdr:to>
      <xdr:col>32</xdr:col>
      <xdr:colOff>84184</xdr:colOff>
      <xdr:row>759</xdr:row>
      <xdr:rowOff>47738</xdr:rowOff>
    </xdr:to>
    <xdr:sp macro="" textlink="">
      <xdr:nvSpPr>
        <xdr:cNvPr id="37" name="正方形/長方形 36"/>
        <xdr:cNvSpPr/>
      </xdr:nvSpPr>
      <xdr:spPr>
        <a:xfrm>
          <a:off x="3451489" y="48093313"/>
          <a:ext cx="3067362" cy="3096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16</xdr:col>
      <xdr:colOff>0</xdr:colOff>
      <xdr:row>759</xdr:row>
      <xdr:rowOff>174625</xdr:rowOff>
    </xdr:from>
    <xdr:to>
      <xdr:col>34</xdr:col>
      <xdr:colOff>142605</xdr:colOff>
      <xdr:row>762</xdr:row>
      <xdr:rowOff>170433</xdr:rowOff>
    </xdr:to>
    <xdr:sp macro="" textlink="">
      <xdr:nvSpPr>
        <xdr:cNvPr id="38" name="正方形/長方形 37"/>
        <xdr:cNvSpPr/>
      </xdr:nvSpPr>
      <xdr:spPr>
        <a:xfrm>
          <a:off x="3217333" y="48529875"/>
          <a:ext cx="3762105" cy="10435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Ａ．株式会社日本能率協会総合研究所</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19</xdr:col>
      <xdr:colOff>35718</xdr:colOff>
      <xdr:row>763</xdr:row>
      <xdr:rowOff>23813</xdr:rowOff>
    </xdr:from>
    <xdr:to>
      <xdr:col>35</xdr:col>
      <xdr:colOff>5290</xdr:colOff>
      <xdr:row>763</xdr:row>
      <xdr:rowOff>333375</xdr:rowOff>
    </xdr:to>
    <xdr:sp macro="" textlink="">
      <xdr:nvSpPr>
        <xdr:cNvPr id="39" name="テキスト ボックス 38"/>
        <xdr:cNvSpPr txBox="1"/>
      </xdr:nvSpPr>
      <xdr:spPr>
        <a:xfrm>
          <a:off x="3856301" y="49776063"/>
          <a:ext cx="3186906" cy="309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調査研究の実施、調査報告書の作成</a:t>
          </a:r>
          <a:r>
            <a:rPr kumimoji="1" lang="en-US" altLang="ja-JP" sz="1100" b="0"/>
            <a:t>〕</a:t>
          </a:r>
          <a:endParaRPr kumimoji="1" lang="ja-JP" altLang="en-US" sz="1100" b="0"/>
        </a:p>
      </xdr:txBody>
    </xdr:sp>
    <xdr:clientData/>
  </xdr:twoCellAnchor>
  <xdr:twoCellAnchor>
    <xdr:from>
      <xdr:col>31</xdr:col>
      <xdr:colOff>0</xdr:colOff>
      <xdr:row>18</xdr:row>
      <xdr:rowOff>52917</xdr:rowOff>
    </xdr:from>
    <xdr:to>
      <xdr:col>34</xdr:col>
      <xdr:colOff>63500</xdr:colOff>
      <xdr:row>18</xdr:row>
      <xdr:rowOff>275167</xdr:rowOff>
    </xdr:to>
    <xdr:sp macro="" textlink="">
      <xdr:nvSpPr>
        <xdr:cNvPr id="40" name="テキスト ボックス 39"/>
        <xdr:cNvSpPr txBox="1"/>
      </xdr:nvSpPr>
      <xdr:spPr>
        <a:xfrm>
          <a:off x="6233583" y="8699500"/>
          <a:ext cx="666750" cy="222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8</xdr:col>
      <xdr:colOff>0</xdr:colOff>
      <xdr:row>750</xdr:row>
      <xdr:rowOff>105833</xdr:rowOff>
    </xdr:from>
    <xdr:to>
      <xdr:col>15</xdr:col>
      <xdr:colOff>137583</xdr:colOff>
      <xdr:row>752</xdr:row>
      <xdr:rowOff>148167</xdr:rowOff>
    </xdr:to>
    <xdr:sp macro="" textlink="">
      <xdr:nvSpPr>
        <xdr:cNvPr id="43" name="正方形/長方形 42"/>
        <xdr:cNvSpPr/>
      </xdr:nvSpPr>
      <xdr:spPr>
        <a:xfrm>
          <a:off x="1608667" y="46185666"/>
          <a:ext cx="1545166" cy="7408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以下集計中のため</a:t>
          </a:r>
          <a:endParaRPr kumimoji="1" lang="en-US" altLang="ja-JP" sz="1100">
            <a:solidFill>
              <a:schemeClr val="tx1"/>
            </a:solidFill>
          </a:endParaRPr>
        </a:p>
        <a:p>
          <a:pPr algn="l"/>
          <a:r>
            <a:rPr kumimoji="1" lang="ja-JP" altLang="en-US" sz="1100">
              <a:solidFill>
                <a:schemeClr val="tx1"/>
              </a:solidFill>
            </a:rPr>
            <a:t>暫定値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56" zoomScale="90" zoomScaleNormal="75" zoomScaleSheetLayoutView="90" zoomScalePageLayoutView="85" workbookViewId="0">
      <selection activeCell="AG701" sqref="AG701:AX7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771</v>
      </c>
      <c r="AK2" s="206"/>
      <c r="AL2" s="206"/>
      <c r="AM2" s="206"/>
      <c r="AN2" s="98" t="s">
        <v>407</v>
      </c>
      <c r="AO2" s="206">
        <v>20</v>
      </c>
      <c r="AP2" s="206"/>
      <c r="AQ2" s="206"/>
      <c r="AR2" s="99" t="s">
        <v>710</v>
      </c>
      <c r="AS2" s="207">
        <v>541</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2" t="s">
        <v>25</v>
      </c>
      <c r="B4" s="723"/>
      <c r="C4" s="723"/>
      <c r="D4" s="723"/>
      <c r="E4" s="723"/>
      <c r="F4" s="723"/>
      <c r="G4" s="698" t="s">
        <v>712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4" t="s">
        <v>715</v>
      </c>
      <c r="H5" s="555"/>
      <c r="I5" s="555"/>
      <c r="J5" s="555"/>
      <c r="K5" s="555"/>
      <c r="L5" s="555"/>
      <c r="M5" s="556" t="s">
        <v>66</v>
      </c>
      <c r="N5" s="557"/>
      <c r="O5" s="557"/>
      <c r="P5" s="557"/>
      <c r="Q5" s="557"/>
      <c r="R5" s="558"/>
      <c r="S5" s="559" t="s">
        <v>716</v>
      </c>
      <c r="T5" s="555"/>
      <c r="U5" s="555"/>
      <c r="V5" s="555"/>
      <c r="W5" s="555"/>
      <c r="X5" s="560"/>
      <c r="Y5" s="714" t="s">
        <v>3</v>
      </c>
      <c r="Z5" s="715"/>
      <c r="AA5" s="715"/>
      <c r="AB5" s="715"/>
      <c r="AC5" s="715"/>
      <c r="AD5" s="716"/>
      <c r="AE5" s="717" t="s">
        <v>717</v>
      </c>
      <c r="AF5" s="717"/>
      <c r="AG5" s="717"/>
      <c r="AH5" s="717"/>
      <c r="AI5" s="717"/>
      <c r="AJ5" s="717"/>
      <c r="AK5" s="717"/>
      <c r="AL5" s="717"/>
      <c r="AM5" s="717"/>
      <c r="AN5" s="717"/>
      <c r="AO5" s="717"/>
      <c r="AP5" s="718"/>
      <c r="AQ5" s="719" t="s">
        <v>714</v>
      </c>
      <c r="AR5" s="720"/>
      <c r="AS5" s="720"/>
      <c r="AT5" s="720"/>
      <c r="AU5" s="720"/>
      <c r="AV5" s="720"/>
      <c r="AW5" s="720"/>
      <c r="AX5" s="721"/>
    </row>
    <row r="6" spans="1:50" ht="39" customHeight="1" x14ac:dyDescent="0.15">
      <c r="A6" s="724" t="s">
        <v>4</v>
      </c>
      <c r="B6" s="725"/>
      <c r="C6" s="725"/>
      <c r="D6" s="725"/>
      <c r="E6" s="725"/>
      <c r="F6" s="725"/>
      <c r="G6" s="872" t="str">
        <f>入力規則等!F39</f>
        <v>労働保険特別会計雇用勘定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80" customHeight="1" x14ac:dyDescent="0.15">
      <c r="A7" s="821" t="s">
        <v>22</v>
      </c>
      <c r="B7" s="822"/>
      <c r="C7" s="822"/>
      <c r="D7" s="822"/>
      <c r="E7" s="822"/>
      <c r="F7" s="823"/>
      <c r="G7" s="824" t="s">
        <v>718</v>
      </c>
      <c r="H7" s="825"/>
      <c r="I7" s="825"/>
      <c r="J7" s="825"/>
      <c r="K7" s="825"/>
      <c r="L7" s="825"/>
      <c r="M7" s="825"/>
      <c r="N7" s="825"/>
      <c r="O7" s="825"/>
      <c r="P7" s="825"/>
      <c r="Q7" s="825"/>
      <c r="R7" s="825"/>
      <c r="S7" s="825"/>
      <c r="T7" s="825"/>
      <c r="U7" s="825"/>
      <c r="V7" s="825"/>
      <c r="W7" s="825"/>
      <c r="X7" s="826"/>
      <c r="Y7" s="392" t="s">
        <v>390</v>
      </c>
      <c r="Z7" s="296"/>
      <c r="AA7" s="296"/>
      <c r="AB7" s="296"/>
      <c r="AC7" s="296"/>
      <c r="AD7" s="393"/>
      <c r="AE7" s="379" t="s">
        <v>770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高齢社会対策、子ども・若者育成支援、少子化社会対策、男女共同参画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9" t="s">
        <v>30</v>
      </c>
      <c r="B10" s="740"/>
      <c r="C10" s="740"/>
      <c r="D10" s="740"/>
      <c r="E10" s="740"/>
      <c r="F10" s="740"/>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4" t="s">
        <v>7</v>
      </c>
      <c r="J13" s="635"/>
      <c r="K13" s="635"/>
      <c r="L13" s="635"/>
      <c r="M13" s="635"/>
      <c r="N13" s="635"/>
      <c r="O13" s="636"/>
      <c r="P13" s="163">
        <v>13</v>
      </c>
      <c r="Q13" s="164"/>
      <c r="R13" s="164"/>
      <c r="S13" s="164"/>
      <c r="T13" s="164"/>
      <c r="U13" s="164"/>
      <c r="V13" s="165"/>
      <c r="W13" s="163">
        <v>14</v>
      </c>
      <c r="X13" s="164"/>
      <c r="Y13" s="164"/>
      <c r="Z13" s="164"/>
      <c r="AA13" s="164"/>
      <c r="AB13" s="164"/>
      <c r="AC13" s="165"/>
      <c r="AD13" s="163">
        <v>14</v>
      </c>
      <c r="AE13" s="164"/>
      <c r="AF13" s="164"/>
      <c r="AG13" s="164"/>
      <c r="AH13" s="164"/>
      <c r="AI13" s="164"/>
      <c r="AJ13" s="165"/>
      <c r="AK13" s="163">
        <v>16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4"/>
      <c r="H14" s="745"/>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751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4"/>
      <c r="H15" s="745"/>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751</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4"/>
      <c r="H16" s="745"/>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751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4"/>
      <c r="H17" s="745"/>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751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13</v>
      </c>
      <c r="Q18" s="170"/>
      <c r="R18" s="170"/>
      <c r="S18" s="170"/>
      <c r="T18" s="170"/>
      <c r="U18" s="170"/>
      <c r="V18" s="171"/>
      <c r="W18" s="169">
        <f>SUM(W13:AC17)</f>
        <v>14</v>
      </c>
      <c r="X18" s="170"/>
      <c r="Y18" s="170"/>
      <c r="Z18" s="170"/>
      <c r="AA18" s="170"/>
      <c r="AB18" s="170"/>
      <c r="AC18" s="171"/>
      <c r="AD18" s="169">
        <f>SUM(AD13:AJ17)</f>
        <v>14</v>
      </c>
      <c r="AE18" s="170"/>
      <c r="AF18" s="170"/>
      <c r="AG18" s="170"/>
      <c r="AH18" s="170"/>
      <c r="AI18" s="170"/>
      <c r="AJ18" s="171"/>
      <c r="AK18" s="169">
        <f>SUM(AK13:AQ17)</f>
        <v>16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v>
      </c>
      <c r="Q19" s="164"/>
      <c r="R19" s="164"/>
      <c r="S19" s="164"/>
      <c r="T19" s="164"/>
      <c r="U19" s="164"/>
      <c r="V19" s="165"/>
      <c r="W19" s="163">
        <v>8</v>
      </c>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0.61538461538461542</v>
      </c>
      <c r="Q20" s="535"/>
      <c r="R20" s="535"/>
      <c r="S20" s="535"/>
      <c r="T20" s="535"/>
      <c r="U20" s="535"/>
      <c r="V20" s="535"/>
      <c r="W20" s="535">
        <f t="shared" ref="W20" si="0">IF(W18=0, "-", SUM(W19)/W18)</f>
        <v>0.5714285714285714</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9" t="s">
        <v>354</v>
      </c>
      <c r="H21" s="920"/>
      <c r="I21" s="920"/>
      <c r="J21" s="920"/>
      <c r="K21" s="920"/>
      <c r="L21" s="920"/>
      <c r="M21" s="920"/>
      <c r="N21" s="920"/>
      <c r="O21" s="920"/>
      <c r="P21" s="535">
        <f>IF(P19=0, "-", SUM(P19)/SUM(P13,P14))</f>
        <v>0.61538461538461542</v>
      </c>
      <c r="Q21" s="535"/>
      <c r="R21" s="535"/>
      <c r="S21" s="535"/>
      <c r="T21" s="535"/>
      <c r="U21" s="535"/>
      <c r="V21" s="535"/>
      <c r="W21" s="535">
        <f t="shared" ref="W21" si="2">IF(W19=0, "-", SUM(W19)/SUM(W13,W14))</f>
        <v>0.5714285714285714</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10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768</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769</v>
      </c>
      <c r="H26" s="136"/>
      <c r="I26" s="136"/>
      <c r="J26" s="136"/>
      <c r="K26" s="136"/>
      <c r="L26" s="136"/>
      <c r="M26" s="136"/>
      <c r="N26" s="136"/>
      <c r="O26" s="137"/>
      <c r="P26" s="163">
        <v>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724</v>
      </c>
      <c r="H27" s="136"/>
      <c r="I27" s="136"/>
      <c r="J27" s="136"/>
      <c r="K27" s="136"/>
      <c r="L27" s="136"/>
      <c r="M27" s="136"/>
      <c r="N27" s="136"/>
      <c r="O27" s="137"/>
      <c r="P27" s="163">
        <v>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6.2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4" customHeight="1" thickBot="1" x14ac:dyDescent="0.2">
      <c r="A29" s="144"/>
      <c r="B29" s="145"/>
      <c r="C29" s="145"/>
      <c r="D29" s="145"/>
      <c r="E29" s="145"/>
      <c r="F29" s="146"/>
      <c r="G29" s="228" t="s">
        <v>334</v>
      </c>
      <c r="H29" s="229"/>
      <c r="I29" s="229"/>
      <c r="J29" s="229"/>
      <c r="K29" s="229"/>
      <c r="L29" s="229"/>
      <c r="M29" s="229"/>
      <c r="N29" s="229"/>
      <c r="O29" s="230"/>
      <c r="P29" s="163">
        <f>AK13</f>
        <v>16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t="s">
        <v>721</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721</v>
      </c>
      <c r="AC32" s="547"/>
      <c r="AD32" s="547"/>
      <c r="AE32" s="363" t="s">
        <v>721</v>
      </c>
      <c r="AF32" s="364"/>
      <c r="AG32" s="364"/>
      <c r="AH32" s="364"/>
      <c r="AI32" s="363" t="s">
        <v>721</v>
      </c>
      <c r="AJ32" s="364"/>
      <c r="AK32" s="364"/>
      <c r="AL32" s="364"/>
      <c r="AM32" s="363" t="s">
        <v>751</v>
      </c>
      <c r="AN32" s="364"/>
      <c r="AO32" s="364"/>
      <c r="AP32" s="364"/>
      <c r="AQ32" s="166" t="s">
        <v>721</v>
      </c>
      <c r="AR32" s="167"/>
      <c r="AS32" s="167"/>
      <c r="AT32" s="168"/>
      <c r="AU32" s="364" t="s">
        <v>721</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721</v>
      </c>
      <c r="AC33" s="518"/>
      <c r="AD33" s="518"/>
      <c r="AE33" s="363" t="s">
        <v>721</v>
      </c>
      <c r="AF33" s="364"/>
      <c r="AG33" s="364"/>
      <c r="AH33" s="364"/>
      <c r="AI33" s="363" t="s">
        <v>721</v>
      </c>
      <c r="AJ33" s="364"/>
      <c r="AK33" s="364"/>
      <c r="AL33" s="364"/>
      <c r="AM33" s="363" t="s">
        <v>751</v>
      </c>
      <c r="AN33" s="364"/>
      <c r="AO33" s="364"/>
      <c r="AP33" s="364"/>
      <c r="AQ33" s="166" t="s">
        <v>721</v>
      </c>
      <c r="AR33" s="167"/>
      <c r="AS33" s="167"/>
      <c r="AT33" s="168"/>
      <c r="AU33" s="364" t="s">
        <v>721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721</v>
      </c>
      <c r="AF34" s="364"/>
      <c r="AG34" s="364"/>
      <c r="AH34" s="364"/>
      <c r="AI34" s="363" t="s">
        <v>721</v>
      </c>
      <c r="AJ34" s="364"/>
      <c r="AK34" s="364"/>
      <c r="AL34" s="364"/>
      <c r="AM34" s="363" t="s">
        <v>751</v>
      </c>
      <c r="AN34" s="364"/>
      <c r="AO34" s="364"/>
      <c r="AP34" s="364"/>
      <c r="AQ34" s="166" t="s">
        <v>721</v>
      </c>
      <c r="AR34" s="167"/>
      <c r="AS34" s="167"/>
      <c r="AT34" s="168"/>
      <c r="AU34" s="364" t="s">
        <v>721</v>
      </c>
      <c r="AV34" s="364"/>
      <c r="AW34" s="364"/>
      <c r="AX34" s="365"/>
    </row>
    <row r="35" spans="1:51" ht="23.25" customHeight="1" x14ac:dyDescent="0.15">
      <c r="A35" s="892" t="s">
        <v>381</v>
      </c>
      <c r="B35" s="893"/>
      <c r="C35" s="893"/>
      <c r="D35" s="893"/>
      <c r="E35" s="893"/>
      <c r="F35" s="894"/>
      <c r="G35" s="898" t="s">
        <v>721</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391</v>
      </c>
      <c r="AF65" s="335"/>
      <c r="AG65" s="335"/>
      <c r="AH65" s="335"/>
      <c r="AI65" s="335" t="s">
        <v>413</v>
      </c>
      <c r="AJ65" s="335"/>
      <c r="AK65" s="335"/>
      <c r="AL65" s="335"/>
      <c r="AM65" s="335" t="s">
        <v>510</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371</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371</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372</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370</v>
      </c>
      <c r="X70" s="939"/>
      <c r="Y70" s="944" t="s">
        <v>12</v>
      </c>
      <c r="Z70" s="944"/>
      <c r="AA70" s="945"/>
      <c r="AB70" s="946" t="s">
        <v>371</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371</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372</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384</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customHeight="1" x14ac:dyDescent="0.15">
      <c r="A80" s="515"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x14ac:dyDescent="0.15">
      <c r="A81" s="516"/>
      <c r="B81" s="844"/>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4"/>
      <c r="C82" s="548"/>
      <c r="D82" s="548"/>
      <c r="E82" s="548"/>
      <c r="F82" s="549"/>
      <c r="G82" s="497" t="s">
        <v>725</v>
      </c>
      <c r="H82" s="497"/>
      <c r="I82" s="497"/>
      <c r="J82" s="497"/>
      <c r="K82" s="497"/>
      <c r="L82" s="497"/>
      <c r="M82" s="497"/>
      <c r="N82" s="497"/>
      <c r="O82" s="497"/>
      <c r="P82" s="497"/>
      <c r="Q82" s="497"/>
      <c r="R82" s="497"/>
      <c r="S82" s="497"/>
      <c r="T82" s="497"/>
      <c r="U82" s="497"/>
      <c r="V82" s="497"/>
      <c r="W82" s="497"/>
      <c r="X82" s="497"/>
      <c r="Y82" s="497"/>
      <c r="Z82" s="497"/>
      <c r="AA82" s="749"/>
      <c r="AB82" s="496" t="s">
        <v>778</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721</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726</v>
      </c>
      <c r="H87" s="191"/>
      <c r="I87" s="191"/>
      <c r="J87" s="191"/>
      <c r="K87" s="191"/>
      <c r="L87" s="191"/>
      <c r="M87" s="191"/>
      <c r="N87" s="191"/>
      <c r="O87" s="233"/>
      <c r="P87" s="191" t="s">
        <v>727</v>
      </c>
      <c r="Q87" s="796"/>
      <c r="R87" s="796"/>
      <c r="S87" s="796"/>
      <c r="T87" s="796"/>
      <c r="U87" s="796"/>
      <c r="V87" s="796"/>
      <c r="W87" s="796"/>
      <c r="X87" s="797"/>
      <c r="Y87" s="752" t="s">
        <v>62</v>
      </c>
      <c r="Z87" s="753"/>
      <c r="AA87" s="754"/>
      <c r="AB87" s="547" t="s">
        <v>728</v>
      </c>
      <c r="AC87" s="547"/>
      <c r="AD87" s="547"/>
      <c r="AE87" s="363">
        <v>8</v>
      </c>
      <c r="AF87" s="364"/>
      <c r="AG87" s="364"/>
      <c r="AH87" s="364"/>
      <c r="AI87" s="363">
        <v>8</v>
      </c>
      <c r="AJ87" s="364"/>
      <c r="AK87" s="364"/>
      <c r="AL87" s="364"/>
      <c r="AM87" s="363"/>
      <c r="AN87" s="364"/>
      <c r="AO87" s="364"/>
      <c r="AP87" s="364"/>
      <c r="AQ87" s="166" t="s">
        <v>721</v>
      </c>
      <c r="AR87" s="167"/>
      <c r="AS87" s="167"/>
      <c r="AT87" s="168"/>
      <c r="AU87" s="364" t="s">
        <v>772</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8"/>
      <c r="Q88" s="798"/>
      <c r="R88" s="798"/>
      <c r="S88" s="798"/>
      <c r="T88" s="798"/>
      <c r="U88" s="798"/>
      <c r="V88" s="798"/>
      <c r="W88" s="798"/>
      <c r="X88" s="799"/>
      <c r="Y88" s="729" t="s">
        <v>54</v>
      </c>
      <c r="Z88" s="730"/>
      <c r="AA88" s="731"/>
      <c r="AB88" s="518" t="s">
        <v>728</v>
      </c>
      <c r="AC88" s="518"/>
      <c r="AD88" s="518"/>
      <c r="AE88" s="363">
        <v>13</v>
      </c>
      <c r="AF88" s="364"/>
      <c r="AG88" s="364"/>
      <c r="AH88" s="364"/>
      <c r="AI88" s="363">
        <v>14</v>
      </c>
      <c r="AJ88" s="364"/>
      <c r="AK88" s="364"/>
      <c r="AL88" s="364"/>
      <c r="AM88" s="363">
        <v>14</v>
      </c>
      <c r="AN88" s="364"/>
      <c r="AO88" s="364"/>
      <c r="AP88" s="364"/>
      <c r="AQ88" s="166" t="s">
        <v>721</v>
      </c>
      <c r="AR88" s="167"/>
      <c r="AS88" s="167"/>
      <c r="AT88" s="168"/>
      <c r="AU88" s="364">
        <v>14</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0"/>
      <c r="Y89" s="729" t="s">
        <v>13</v>
      </c>
      <c r="Z89" s="730"/>
      <c r="AA89" s="731"/>
      <c r="AB89" s="457" t="s">
        <v>14</v>
      </c>
      <c r="AC89" s="457"/>
      <c r="AD89" s="457"/>
      <c r="AE89" s="371">
        <v>61.5</v>
      </c>
      <c r="AF89" s="372"/>
      <c r="AG89" s="372"/>
      <c r="AH89" s="372"/>
      <c r="AI89" s="371">
        <v>57.1</v>
      </c>
      <c r="AJ89" s="372"/>
      <c r="AK89" s="372"/>
      <c r="AL89" s="372"/>
      <c r="AM89" s="371"/>
      <c r="AN89" s="372"/>
      <c r="AO89" s="372"/>
      <c r="AP89" s="372"/>
      <c r="AQ89" s="166" t="s">
        <v>721</v>
      </c>
      <c r="AR89" s="167"/>
      <c r="AS89" s="167"/>
      <c r="AT89" s="168"/>
      <c r="AU89" s="364" t="s">
        <v>721</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6"/>
      <c r="R92" s="796"/>
      <c r="S92" s="796"/>
      <c r="T92" s="796"/>
      <c r="U92" s="796"/>
      <c r="V92" s="796"/>
      <c r="W92" s="796"/>
      <c r="X92" s="797"/>
      <c r="Y92" s="752" t="s">
        <v>62</v>
      </c>
      <c r="Z92" s="753"/>
      <c r="AA92" s="754"/>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8"/>
      <c r="Q93" s="798"/>
      <c r="R93" s="798"/>
      <c r="S93" s="798"/>
      <c r="T93" s="798"/>
      <c r="U93" s="798"/>
      <c r="V93" s="798"/>
      <c r="W93" s="798"/>
      <c r="X93" s="799"/>
      <c r="Y93" s="729" t="s">
        <v>54</v>
      </c>
      <c r="Z93" s="730"/>
      <c r="AA93" s="731"/>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0"/>
      <c r="Y94" s="729" t="s">
        <v>13</v>
      </c>
      <c r="Z94" s="730"/>
      <c r="AA94" s="731"/>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6" t="s">
        <v>13</v>
      </c>
      <c r="Z99" s="477"/>
      <c r="AA99" s="478"/>
      <c r="AB99" s="458" t="s">
        <v>14</v>
      </c>
      <c r="AC99" s="459"/>
      <c r="AD99" s="460"/>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18" t="s">
        <v>391</v>
      </c>
      <c r="AF100" s="819"/>
      <c r="AG100" s="819"/>
      <c r="AH100" s="820"/>
      <c r="AI100" s="818" t="s">
        <v>413</v>
      </c>
      <c r="AJ100" s="819"/>
      <c r="AK100" s="819"/>
      <c r="AL100" s="820"/>
      <c r="AM100" s="818" t="s">
        <v>510</v>
      </c>
      <c r="AN100" s="819"/>
      <c r="AO100" s="819"/>
      <c r="AP100" s="820"/>
      <c r="AQ100" s="921" t="s">
        <v>418</v>
      </c>
      <c r="AR100" s="922"/>
      <c r="AS100" s="922"/>
      <c r="AT100" s="923"/>
      <c r="AU100" s="921" t="s">
        <v>542</v>
      </c>
      <c r="AV100" s="922"/>
      <c r="AW100" s="922"/>
      <c r="AX100" s="924"/>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7" t="s">
        <v>730</v>
      </c>
      <c r="AC101" s="547"/>
      <c r="AD101" s="547"/>
      <c r="AE101" s="358">
        <v>3582</v>
      </c>
      <c r="AF101" s="358"/>
      <c r="AG101" s="358"/>
      <c r="AH101" s="358"/>
      <c r="AI101" s="358">
        <v>5443</v>
      </c>
      <c r="AJ101" s="358"/>
      <c r="AK101" s="358"/>
      <c r="AL101" s="358"/>
      <c r="AM101" s="358">
        <v>4406</v>
      </c>
      <c r="AN101" s="358"/>
      <c r="AO101" s="358"/>
      <c r="AP101" s="358"/>
      <c r="AQ101" s="358" t="s">
        <v>751</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730</v>
      </c>
      <c r="AC102" s="547"/>
      <c r="AD102" s="547"/>
      <c r="AE102" s="358">
        <v>3500</v>
      </c>
      <c r="AF102" s="358"/>
      <c r="AG102" s="358"/>
      <c r="AH102" s="358"/>
      <c r="AI102" s="358">
        <v>3500</v>
      </c>
      <c r="AJ102" s="358"/>
      <c r="AK102" s="358"/>
      <c r="AL102" s="358"/>
      <c r="AM102" s="358">
        <v>3500</v>
      </c>
      <c r="AN102" s="358"/>
      <c r="AO102" s="358"/>
      <c r="AP102" s="358"/>
      <c r="AQ102" s="358">
        <v>3500</v>
      </c>
      <c r="AR102" s="358"/>
      <c r="AS102" s="358"/>
      <c r="AT102" s="358"/>
      <c r="AU102" s="371"/>
      <c r="AV102" s="372"/>
      <c r="AW102" s="372"/>
      <c r="AX102" s="925"/>
    </row>
    <row r="103" spans="1:60" ht="31.5" hidden="1" customHeight="1" x14ac:dyDescent="0.15">
      <c r="A103" s="484" t="s">
        <v>351</v>
      </c>
      <c r="B103" s="485"/>
      <c r="C103" s="485"/>
      <c r="D103" s="485"/>
      <c r="E103" s="485"/>
      <c r="F103" s="486"/>
      <c r="G103" s="730" t="s">
        <v>60</v>
      </c>
      <c r="H103" s="730"/>
      <c r="I103" s="730"/>
      <c r="J103" s="730"/>
      <c r="K103" s="730"/>
      <c r="L103" s="730"/>
      <c r="M103" s="730"/>
      <c r="N103" s="730"/>
      <c r="O103" s="730"/>
      <c r="P103" s="730"/>
      <c r="Q103" s="730"/>
      <c r="R103" s="730"/>
      <c r="S103" s="730"/>
      <c r="T103" s="730"/>
      <c r="U103" s="730"/>
      <c r="V103" s="730"/>
      <c r="W103" s="730"/>
      <c r="X103" s="731"/>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0" t="s">
        <v>60</v>
      </c>
      <c r="H106" s="730"/>
      <c r="I106" s="730"/>
      <c r="J106" s="730"/>
      <c r="K106" s="730"/>
      <c r="L106" s="730"/>
      <c r="M106" s="730"/>
      <c r="N106" s="730"/>
      <c r="O106" s="730"/>
      <c r="P106" s="730"/>
      <c r="Q106" s="730"/>
      <c r="R106" s="730"/>
      <c r="S106" s="730"/>
      <c r="T106" s="730"/>
      <c r="U106" s="730"/>
      <c r="V106" s="730"/>
      <c r="W106" s="730"/>
      <c r="X106" s="731"/>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0" t="s">
        <v>60</v>
      </c>
      <c r="H109" s="730"/>
      <c r="I109" s="730"/>
      <c r="J109" s="730"/>
      <c r="K109" s="730"/>
      <c r="L109" s="730"/>
      <c r="M109" s="730"/>
      <c r="N109" s="730"/>
      <c r="O109" s="730"/>
      <c r="P109" s="730"/>
      <c r="Q109" s="730"/>
      <c r="R109" s="730"/>
      <c r="S109" s="730"/>
      <c r="T109" s="730"/>
      <c r="U109" s="730"/>
      <c r="V109" s="730"/>
      <c r="W109" s="730"/>
      <c r="X109" s="731"/>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0" t="s">
        <v>60</v>
      </c>
      <c r="H112" s="730"/>
      <c r="I112" s="730"/>
      <c r="J112" s="730"/>
      <c r="K112" s="730"/>
      <c r="L112" s="730"/>
      <c r="M112" s="730"/>
      <c r="N112" s="730"/>
      <c r="O112" s="730"/>
      <c r="P112" s="730"/>
      <c r="Q112" s="730"/>
      <c r="R112" s="730"/>
      <c r="S112" s="730"/>
      <c r="T112" s="730"/>
      <c r="U112" s="730"/>
      <c r="V112" s="730"/>
      <c r="W112" s="730"/>
      <c r="X112" s="731"/>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732</v>
      </c>
      <c r="AC116" s="301"/>
      <c r="AD116" s="302"/>
      <c r="AE116" s="358">
        <v>2233</v>
      </c>
      <c r="AF116" s="358"/>
      <c r="AG116" s="358"/>
      <c r="AH116" s="358"/>
      <c r="AI116" s="358">
        <v>1470</v>
      </c>
      <c r="AJ116" s="358"/>
      <c r="AK116" s="358"/>
      <c r="AL116" s="358"/>
      <c r="AM116" s="358"/>
      <c r="AN116" s="358"/>
      <c r="AO116" s="358"/>
      <c r="AP116" s="358"/>
      <c r="AQ116" s="363">
        <v>4571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733</v>
      </c>
      <c r="AC117" s="343"/>
      <c r="AD117" s="344"/>
      <c r="AE117" s="306" t="s">
        <v>734</v>
      </c>
      <c r="AF117" s="306"/>
      <c r="AG117" s="306"/>
      <c r="AH117" s="306"/>
      <c r="AI117" s="306" t="s">
        <v>775</v>
      </c>
      <c r="AJ117" s="306"/>
      <c r="AK117" s="306"/>
      <c r="AL117" s="306"/>
      <c r="AM117" s="306"/>
      <c r="AN117" s="306"/>
      <c r="AO117" s="306"/>
      <c r="AP117" s="306"/>
      <c r="AQ117" s="306" t="s">
        <v>774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406</v>
      </c>
      <c r="B130" s="986"/>
      <c r="C130" s="985" t="s">
        <v>236</v>
      </c>
      <c r="D130" s="986"/>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2</v>
      </c>
      <c r="AR133" s="271"/>
      <c r="AS133" s="179" t="s">
        <v>233</v>
      </c>
      <c r="AT133" s="202"/>
      <c r="AU133" s="178">
        <v>7</v>
      </c>
      <c r="AV133" s="178"/>
      <c r="AW133" s="179" t="s">
        <v>179</v>
      </c>
      <c r="AX133" s="180"/>
      <c r="AY133">
        <f>$AY$132</f>
        <v>1</v>
      </c>
    </row>
    <row r="134" spans="1:51" ht="39.75" customHeight="1" x14ac:dyDescent="0.15">
      <c r="A134" s="989"/>
      <c r="B134" s="253"/>
      <c r="C134" s="252"/>
      <c r="D134" s="253"/>
      <c r="E134" s="252"/>
      <c r="F134" s="314"/>
      <c r="G134" s="232" t="s">
        <v>737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6.16</v>
      </c>
      <c r="AF134" s="167"/>
      <c r="AG134" s="167"/>
      <c r="AH134" s="167"/>
      <c r="AI134" s="266">
        <v>7.5</v>
      </c>
      <c r="AJ134" s="167"/>
      <c r="AK134" s="167"/>
      <c r="AL134" s="167"/>
      <c r="AM134" s="266"/>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5.0999999999999996</v>
      </c>
      <c r="AF135" s="167"/>
      <c r="AG135" s="167"/>
      <c r="AH135" s="167"/>
      <c r="AI135" s="266">
        <v>6.2</v>
      </c>
      <c r="AJ135" s="167"/>
      <c r="AK135" s="167"/>
      <c r="AL135" s="167"/>
      <c r="AM135" s="266">
        <v>13</v>
      </c>
      <c r="AN135" s="167"/>
      <c r="AO135" s="167"/>
      <c r="AP135" s="167"/>
      <c r="AQ135" s="266">
        <v>13</v>
      </c>
      <c r="AR135" s="167"/>
      <c r="AS135" s="167"/>
      <c r="AT135" s="167"/>
      <c r="AU135" s="266">
        <v>30</v>
      </c>
      <c r="AV135" s="167"/>
      <c r="AW135" s="167"/>
      <c r="AX135" s="208"/>
      <c r="AY135">
        <f t="shared" si="13"/>
        <v>1</v>
      </c>
    </row>
    <row r="136" spans="1:51" ht="18.75"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2</v>
      </c>
      <c r="AR137" s="271"/>
      <c r="AS137" s="179" t="s">
        <v>233</v>
      </c>
      <c r="AT137" s="202"/>
      <c r="AU137" s="178">
        <v>7</v>
      </c>
      <c r="AV137" s="178"/>
      <c r="AW137" s="179" t="s">
        <v>179</v>
      </c>
      <c r="AX137" s="180"/>
      <c r="AY137">
        <f>$AY$136</f>
        <v>1</v>
      </c>
    </row>
    <row r="138" spans="1:51" ht="39.75" customHeight="1" x14ac:dyDescent="0.15">
      <c r="A138" s="989"/>
      <c r="B138" s="253"/>
      <c r="C138" s="252"/>
      <c r="D138" s="253"/>
      <c r="E138" s="252"/>
      <c r="F138" s="314"/>
      <c r="G138" s="232" t="s">
        <v>738</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739</v>
      </c>
      <c r="AC138" s="224"/>
      <c r="AD138" s="224"/>
      <c r="AE138" s="266">
        <v>3085</v>
      </c>
      <c r="AF138" s="167"/>
      <c r="AG138" s="167"/>
      <c r="AH138" s="167"/>
      <c r="AI138" s="266">
        <v>3312</v>
      </c>
      <c r="AJ138" s="167"/>
      <c r="AK138" s="167"/>
      <c r="AL138" s="167"/>
      <c r="AM138" s="266">
        <v>3548</v>
      </c>
      <c r="AN138" s="167"/>
      <c r="AO138" s="167"/>
      <c r="AP138" s="167"/>
      <c r="AQ138" s="266" t="s">
        <v>721</v>
      </c>
      <c r="AR138" s="167"/>
      <c r="AS138" s="167"/>
      <c r="AT138" s="167"/>
      <c r="AU138" s="266" t="s">
        <v>721</v>
      </c>
      <c r="AV138" s="167"/>
      <c r="AW138" s="167"/>
      <c r="AX138" s="208"/>
      <c r="AY138">
        <f t="shared" ref="AY138:AY139" si="14">$AY$136</f>
        <v>1</v>
      </c>
    </row>
    <row r="139" spans="1:51" ht="39.75"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739</v>
      </c>
      <c r="AC139" s="175"/>
      <c r="AD139" s="175"/>
      <c r="AE139" s="266" t="s">
        <v>721</v>
      </c>
      <c r="AF139" s="167"/>
      <c r="AG139" s="167"/>
      <c r="AH139" s="167"/>
      <c r="AI139" s="266" t="s">
        <v>721</v>
      </c>
      <c r="AJ139" s="167"/>
      <c r="AK139" s="167"/>
      <c r="AL139" s="167"/>
      <c r="AM139" s="266">
        <v>3000</v>
      </c>
      <c r="AN139" s="167"/>
      <c r="AO139" s="167"/>
      <c r="AP139" s="167"/>
      <c r="AQ139" s="266">
        <v>3000</v>
      </c>
      <c r="AR139" s="167"/>
      <c r="AS139" s="167"/>
      <c r="AT139" s="167"/>
      <c r="AU139" s="266">
        <v>4300</v>
      </c>
      <c r="AV139" s="167"/>
      <c r="AW139" s="167"/>
      <c r="AX139" s="208"/>
      <c r="AY139">
        <f t="shared" si="14"/>
        <v>1</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56.25" customHeight="1" x14ac:dyDescent="0.15">
      <c r="A188" s="989"/>
      <c r="B188" s="253"/>
      <c r="C188" s="252"/>
      <c r="D188" s="253"/>
      <c r="E188" s="190" t="s">
        <v>780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56.2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672</v>
      </c>
      <c r="D430" s="251"/>
      <c r="E430" s="239" t="s">
        <v>400</v>
      </c>
      <c r="F430" s="44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9"/>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c r="AN434" s="167"/>
      <c r="AO434" s="167"/>
      <c r="AP434" s="168"/>
      <c r="AQ434" s="166" t="s">
        <v>721</v>
      </c>
      <c r="AR434" s="167"/>
      <c r="AS434" s="167"/>
      <c r="AT434" s="168"/>
      <c r="AU434" s="167" t="s">
        <v>721</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989"/>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c r="AN459" s="167"/>
      <c r="AO459" s="167"/>
      <c r="AP459" s="168"/>
      <c r="AQ459" s="166" t="s">
        <v>721</v>
      </c>
      <c r="AR459" s="167"/>
      <c r="AS459" s="167"/>
      <c r="AT459" s="168"/>
      <c r="AU459" s="167" t="s">
        <v>721</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781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1.5" customHeight="1" x14ac:dyDescent="0.15">
      <c r="A702" s="525" t="s">
        <v>140</v>
      </c>
      <c r="B702" s="526"/>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750</v>
      </c>
      <c r="AE702" s="891"/>
      <c r="AF702" s="891"/>
      <c r="AG702" s="880" t="s">
        <v>752</v>
      </c>
      <c r="AH702" s="881"/>
      <c r="AI702" s="881"/>
      <c r="AJ702" s="881"/>
      <c r="AK702" s="881"/>
      <c r="AL702" s="881"/>
      <c r="AM702" s="881"/>
      <c r="AN702" s="881"/>
      <c r="AO702" s="881"/>
      <c r="AP702" s="881"/>
      <c r="AQ702" s="881"/>
      <c r="AR702" s="881"/>
      <c r="AS702" s="881"/>
      <c r="AT702" s="881"/>
      <c r="AU702" s="881"/>
      <c r="AV702" s="881"/>
      <c r="AW702" s="881"/>
      <c r="AX702" s="882"/>
    </row>
    <row r="703" spans="1:51" ht="42.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750</v>
      </c>
      <c r="AE703" s="185"/>
      <c r="AF703" s="185"/>
      <c r="AG703" s="691" t="s">
        <v>753</v>
      </c>
      <c r="AH703" s="664"/>
      <c r="AI703" s="664"/>
      <c r="AJ703" s="664"/>
      <c r="AK703" s="664"/>
      <c r="AL703" s="664"/>
      <c r="AM703" s="664"/>
      <c r="AN703" s="664"/>
      <c r="AO703" s="664"/>
      <c r="AP703" s="664"/>
      <c r="AQ703" s="664"/>
      <c r="AR703" s="664"/>
      <c r="AS703" s="664"/>
      <c r="AT703" s="664"/>
      <c r="AU703" s="664"/>
      <c r="AV703" s="664"/>
      <c r="AW703" s="664"/>
      <c r="AX703" s="665"/>
    </row>
    <row r="704" spans="1:51" ht="33.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750</v>
      </c>
      <c r="AE704" s="582"/>
      <c r="AF704" s="582"/>
      <c r="AG704" s="424" t="s">
        <v>754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2" t="s">
        <v>750</v>
      </c>
      <c r="AE705" s="733"/>
      <c r="AF705" s="733"/>
      <c r="AG705" s="190" t="s">
        <v>779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7"/>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773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7"/>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756</v>
      </c>
      <c r="AE708" s="667"/>
      <c r="AF708" s="667"/>
      <c r="AG708" s="522" t="s">
        <v>756</v>
      </c>
      <c r="AH708" s="523"/>
      <c r="AI708" s="523"/>
      <c r="AJ708" s="523"/>
      <c r="AK708" s="523"/>
      <c r="AL708" s="523"/>
      <c r="AM708" s="523"/>
      <c r="AN708" s="523"/>
      <c r="AO708" s="523"/>
      <c r="AP708" s="523"/>
      <c r="AQ708" s="523"/>
      <c r="AR708" s="523"/>
      <c r="AS708" s="523"/>
      <c r="AT708" s="523"/>
      <c r="AU708" s="523"/>
      <c r="AV708" s="523"/>
      <c r="AW708" s="523"/>
      <c r="AX708" s="524"/>
    </row>
    <row r="709" spans="1:50" ht="47.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756</v>
      </c>
      <c r="AE709" s="185"/>
      <c r="AF709" s="185"/>
      <c r="AG709" s="691" t="s">
        <v>777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756</v>
      </c>
      <c r="AE710" s="185"/>
      <c r="AF710" s="185"/>
      <c r="AG710" s="691" t="s">
        <v>756</v>
      </c>
      <c r="AH710" s="664"/>
      <c r="AI710" s="664"/>
      <c r="AJ710" s="664"/>
      <c r="AK710" s="664"/>
      <c r="AL710" s="664"/>
      <c r="AM710" s="664"/>
      <c r="AN710" s="664"/>
      <c r="AO710" s="664"/>
      <c r="AP710" s="664"/>
      <c r="AQ710" s="664"/>
      <c r="AR710" s="664"/>
      <c r="AS710" s="664"/>
      <c r="AT710" s="664"/>
      <c r="AU710" s="664"/>
      <c r="AV710" s="664"/>
      <c r="AW710" s="664"/>
      <c r="AX710" s="665"/>
    </row>
    <row r="711" spans="1:50" ht="47.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750</v>
      </c>
      <c r="AE711" s="185"/>
      <c r="AF711" s="185"/>
      <c r="AG711" s="691" t="s">
        <v>757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756</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91" t="s">
        <v>756</v>
      </c>
      <c r="AH713" s="664"/>
      <c r="AI713" s="664"/>
      <c r="AJ713" s="664"/>
      <c r="AK713" s="664"/>
      <c r="AL713" s="664"/>
      <c r="AM713" s="664"/>
      <c r="AN713" s="664"/>
      <c r="AO713" s="664"/>
      <c r="AP713" s="664"/>
      <c r="AQ713" s="664"/>
      <c r="AR713" s="664"/>
      <c r="AS713" s="664"/>
      <c r="AT713" s="664"/>
      <c r="AU713" s="664"/>
      <c r="AV713" s="664"/>
      <c r="AW713" s="664"/>
      <c r="AX713" s="665"/>
    </row>
    <row r="714" spans="1:50" ht="36" customHeight="1" x14ac:dyDescent="0.15">
      <c r="A714" s="656"/>
      <c r="B714" s="657"/>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750</v>
      </c>
      <c r="AE714" s="588"/>
      <c r="AF714" s="589"/>
      <c r="AG714" s="688" t="s">
        <v>758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756</v>
      </c>
      <c r="AE715" s="667"/>
      <c r="AF715" s="774"/>
      <c r="AG715" s="522" t="s">
        <v>751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756</v>
      </c>
      <c r="AE716" s="756"/>
      <c r="AF716" s="756"/>
      <c r="AG716" s="691" t="s">
        <v>751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750</v>
      </c>
      <c r="AE717" s="185"/>
      <c r="AF717" s="185"/>
      <c r="AG717" s="663" t="s">
        <v>759</v>
      </c>
      <c r="AH717" s="664"/>
      <c r="AI717" s="664"/>
      <c r="AJ717" s="664"/>
      <c r="AK717" s="664"/>
      <c r="AL717" s="664"/>
      <c r="AM717" s="664"/>
      <c r="AN717" s="664"/>
      <c r="AO717" s="664"/>
      <c r="AP717" s="664"/>
      <c r="AQ717" s="664"/>
      <c r="AR717" s="664"/>
      <c r="AS717" s="664"/>
      <c r="AT717" s="664"/>
      <c r="AU717" s="664"/>
      <c r="AV717" s="664"/>
      <c r="AW717" s="664"/>
      <c r="AX717" s="665"/>
    </row>
    <row r="718" spans="1:50" ht="40.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750</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6" t="s">
        <v>756</v>
      </c>
      <c r="AE719" s="667"/>
      <c r="AF719" s="667"/>
      <c r="AG719" s="190" t="s">
        <v>761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3" t="s">
        <v>711</v>
      </c>
      <c r="D721" s="914"/>
      <c r="E721" s="914"/>
      <c r="F721" s="915"/>
      <c r="G721" s="931"/>
      <c r="H721" s="932"/>
      <c r="I721" s="77" t="str">
        <f>IF(OR(G721="　", G721=""), "", "-")</f>
        <v/>
      </c>
      <c r="J721" s="912"/>
      <c r="K721" s="912"/>
      <c r="L721" s="77" t="str">
        <f>IF(M721="","","-")</f>
        <v/>
      </c>
      <c r="M721" s="78"/>
      <c r="N721" s="909" t="s">
        <v>740</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19"/>
      <c r="B727" s="620"/>
      <c r="C727" s="695" t="s">
        <v>57</v>
      </c>
      <c r="D727" s="696"/>
      <c r="E727" s="696"/>
      <c r="F727" s="697"/>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484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485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387</v>
      </c>
      <c r="B787" s="758"/>
      <c r="C787" s="758"/>
      <c r="D787" s="758"/>
      <c r="E787" s="758"/>
      <c r="F787" s="759"/>
      <c r="G787" s="435" t="s">
        <v>776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0"/>
      <c r="C789" s="760"/>
      <c r="D789" s="760"/>
      <c r="E789" s="760"/>
      <c r="F789" s="761"/>
      <c r="G789" s="445" t="s">
        <v>762</v>
      </c>
      <c r="H789" s="446"/>
      <c r="I789" s="446"/>
      <c r="J789" s="446"/>
      <c r="K789" s="447"/>
      <c r="L789" s="448" t="s">
        <v>765</v>
      </c>
      <c r="M789" s="449"/>
      <c r="N789" s="449"/>
      <c r="O789" s="449"/>
      <c r="P789" s="449"/>
      <c r="Q789" s="449"/>
      <c r="R789" s="449"/>
      <c r="S789" s="449"/>
      <c r="T789" s="449"/>
      <c r="U789" s="449"/>
      <c r="V789" s="449"/>
      <c r="W789" s="449"/>
      <c r="X789" s="450"/>
      <c r="Y789" s="451">
        <v>6</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0"/>
      <c r="C790" s="760"/>
      <c r="D790" s="760"/>
      <c r="E790" s="760"/>
      <c r="F790" s="761"/>
      <c r="G790" s="348" t="s">
        <v>763</v>
      </c>
      <c r="H790" s="349"/>
      <c r="I790" s="349"/>
      <c r="J790" s="349"/>
      <c r="K790" s="350"/>
      <c r="L790" s="398" t="s">
        <v>764</v>
      </c>
      <c r="M790" s="399"/>
      <c r="N790" s="399"/>
      <c r="O790" s="399"/>
      <c r="P790" s="399"/>
      <c r="Q790" s="399"/>
      <c r="R790" s="399"/>
      <c r="S790" s="399"/>
      <c r="T790" s="399"/>
      <c r="U790" s="399"/>
      <c r="V790" s="399"/>
      <c r="W790" s="399"/>
      <c r="X790" s="400"/>
      <c r="Y790" s="395">
        <v>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1" customHeight="1" x14ac:dyDescent="0.15">
      <c r="A845" s="401">
        <v>1</v>
      </c>
      <c r="B845" s="401">
        <v>1</v>
      </c>
      <c r="C845" s="420" t="s">
        <v>766</v>
      </c>
      <c r="D845" s="415"/>
      <c r="E845" s="415"/>
      <c r="F845" s="415"/>
      <c r="G845" s="415"/>
      <c r="H845" s="415"/>
      <c r="I845" s="415"/>
      <c r="J845" s="416">
        <v>5010401023057</v>
      </c>
      <c r="K845" s="417"/>
      <c r="L845" s="417"/>
      <c r="M845" s="417"/>
      <c r="N845" s="417"/>
      <c r="O845" s="417"/>
      <c r="P845" s="421" t="s">
        <v>767</v>
      </c>
      <c r="Q845" s="317"/>
      <c r="R845" s="317"/>
      <c r="S845" s="317"/>
      <c r="T845" s="317"/>
      <c r="U845" s="317"/>
      <c r="V845" s="317"/>
      <c r="W845" s="317"/>
      <c r="X845" s="317"/>
      <c r="Y845" s="318">
        <v>7</v>
      </c>
      <c r="Z845" s="319"/>
      <c r="AA845" s="319"/>
      <c r="AB845" s="320"/>
      <c r="AC845" s="322" t="s">
        <v>374</v>
      </c>
      <c r="AD845" s="323"/>
      <c r="AE845" s="323"/>
      <c r="AF845" s="323"/>
      <c r="AG845" s="323"/>
      <c r="AH845" s="418">
        <v>1</v>
      </c>
      <c r="AI845" s="419"/>
      <c r="AJ845" s="419"/>
      <c r="AK845" s="419"/>
      <c r="AL845" s="326">
        <v>84.1</v>
      </c>
      <c r="AM845" s="327"/>
      <c r="AN845" s="327"/>
      <c r="AO845" s="328"/>
      <c r="AP845" s="321" t="s">
        <v>772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772</v>
      </c>
      <c r="F1110" s="887"/>
      <c r="G1110" s="887"/>
      <c r="H1110" s="887"/>
      <c r="I1110" s="887"/>
      <c r="J1110" s="416" t="s">
        <v>772</v>
      </c>
      <c r="K1110" s="417"/>
      <c r="L1110" s="417"/>
      <c r="M1110" s="417"/>
      <c r="N1110" s="417"/>
      <c r="O1110" s="417"/>
      <c r="P1110" s="421" t="s">
        <v>772</v>
      </c>
      <c r="Q1110" s="317"/>
      <c r="R1110" s="317"/>
      <c r="S1110" s="317"/>
      <c r="T1110" s="317"/>
      <c r="U1110" s="317"/>
      <c r="V1110" s="317"/>
      <c r="W1110" s="317"/>
      <c r="X1110" s="317"/>
      <c r="Y1110" s="318" t="s">
        <v>772</v>
      </c>
      <c r="Z1110" s="319"/>
      <c r="AA1110" s="319"/>
      <c r="AB1110" s="320"/>
      <c r="AC1110" s="322"/>
      <c r="AD1110" s="323"/>
      <c r="AE1110" s="323"/>
      <c r="AF1110" s="323"/>
      <c r="AG1110" s="323"/>
      <c r="AH1110" s="324" t="s">
        <v>772</v>
      </c>
      <c r="AI1110" s="325"/>
      <c r="AJ1110" s="325"/>
      <c r="AK1110" s="325"/>
      <c r="AL1110" s="326" t="s">
        <v>772</v>
      </c>
      <c r="AM1110" s="327"/>
      <c r="AN1110" s="327"/>
      <c r="AO1110" s="328"/>
      <c r="AP1110" s="321" t="s">
        <v>772</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5:AJ17 P13:AX13 AR15:AX15">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2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750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750</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750</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750</v>
      </c>
      <c r="C11" s="13" t="str">
        <f t="shared" si="0"/>
        <v>子ども・若者育成支援</v>
      </c>
      <c r="D11" s="13" t="str">
        <f t="shared" si="8"/>
        <v>高齢社会対策、子ども・若者育成支援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750</v>
      </c>
      <c r="C13" s="13" t="str">
        <f t="shared" si="9"/>
        <v>少子化社会対策</v>
      </c>
      <c r="D13" s="13" t="str">
        <f t="shared" si="8"/>
        <v>高齢社会対策、子ども・若者育成支援、少子化社会対策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高齢社会対策、子ども・若者育成支援、少子化社会対策</v>
      </c>
      <c r="F14" s="18" t="s">
        <v>121</v>
      </c>
      <c r="G14" s="17" t="s">
        <v>750</v>
      </c>
      <c r="H14" s="13" t="str">
        <f t="shared" si="1"/>
        <v>労働保険特別会計雇用勘定</v>
      </c>
      <c r="I14" s="13" t="str">
        <f t="shared" si="5"/>
        <v>労働保険特別会計雇用勘定</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750</v>
      </c>
      <c r="C15" s="13" t="str">
        <f t="shared" si="9"/>
        <v>男女共同参画</v>
      </c>
      <c r="D15" s="13" t="str">
        <f t="shared" si="8"/>
        <v>高齢社会対策、子ども・若者育成支援、少子化社会対策、男女共同参画</v>
      </c>
      <c r="F15" s="18" t="s">
        <v>122</v>
      </c>
      <c r="G15" s="17"/>
      <c r="H15" s="13" t="str">
        <f t="shared" si="1"/>
        <v/>
      </c>
      <c r="I15" s="13" t="str">
        <f t="shared" si="5"/>
        <v>労働保険特別会計雇用勘定</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高齢社会対策、子ども・若者育成支援、少子化社会対策、男女共同参画</v>
      </c>
      <c r="F16" s="18" t="s">
        <v>123</v>
      </c>
      <c r="G16" s="17"/>
      <c r="H16" s="13" t="str">
        <f t="shared" si="1"/>
        <v/>
      </c>
      <c r="I16" s="13" t="str">
        <f t="shared" si="5"/>
        <v>労働保険特別会計雇用勘定</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高齢社会対策、子ども・若者育成支援、少子化社会対策、男女共同参画</v>
      </c>
      <c r="F17" s="18" t="s">
        <v>124</v>
      </c>
      <c r="G17" s="17"/>
      <c r="H17" s="13" t="str">
        <f t="shared" si="1"/>
        <v/>
      </c>
      <c r="I17" s="13" t="str">
        <f t="shared" si="5"/>
        <v>労働保険特別会計雇用勘定</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高齢社会対策、子ども・若者育成支援、少子化社会対策、男女共同参画</v>
      </c>
      <c r="F18" s="18" t="s">
        <v>125</v>
      </c>
      <c r="G18" s="17"/>
      <c r="H18" s="13" t="str">
        <f t="shared" si="1"/>
        <v/>
      </c>
      <c r="I18" s="13" t="str">
        <f t="shared" si="5"/>
        <v>労働保険特別会計雇用勘定</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高齢社会対策、子ども・若者育成支援、少子化社会対策、男女共同参画</v>
      </c>
      <c r="F19" s="18" t="s">
        <v>126</v>
      </c>
      <c r="G19" s="17"/>
      <c r="H19" s="13" t="str">
        <f t="shared" si="1"/>
        <v/>
      </c>
      <c r="I19" s="13" t="str">
        <f t="shared" si="5"/>
        <v>労働保険特別会計雇用勘定</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高齢社会対策、子ども・若者育成支援、少子化社会対策、男女共同参画</v>
      </c>
      <c r="F20" s="18" t="s">
        <v>310</v>
      </c>
      <c r="G20" s="17"/>
      <c r="H20" s="13" t="str">
        <f t="shared" si="1"/>
        <v/>
      </c>
      <c r="I20" s="13" t="str">
        <f t="shared" si="5"/>
        <v>労働保険特別会計雇用勘定</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高齢社会対策、子ども・若者育成支援、少子化社会対策、男女共同参画</v>
      </c>
      <c r="F21" s="18" t="s">
        <v>127</v>
      </c>
      <c r="G21" s="17"/>
      <c r="H21" s="13" t="str">
        <f t="shared" si="1"/>
        <v/>
      </c>
      <c r="I21" s="13" t="str">
        <f t="shared" si="5"/>
        <v>労働保険特別会計雇用勘定</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高齢社会対策、子ども・若者育成支援、少子化社会対策、男女共同参画</v>
      </c>
      <c r="F22" s="18" t="s">
        <v>128</v>
      </c>
      <c r="G22" s="17"/>
      <c r="H22" s="13" t="str">
        <f t="shared" si="1"/>
        <v/>
      </c>
      <c r="I22" s="13" t="str">
        <f t="shared" si="5"/>
        <v>労働保険特別会計雇用勘定</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高齢社会対策、子ども・若者育成支援、少子化社会対策、男女共同参画</v>
      </c>
      <c r="F23" s="18" t="s">
        <v>129</v>
      </c>
      <c r="G23" s="17"/>
      <c r="H23" s="13" t="str">
        <f t="shared" si="1"/>
        <v/>
      </c>
      <c r="I23" s="13" t="str">
        <f t="shared" si="5"/>
        <v>労働保険特別会計雇用勘定</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高齢社会対策、子ども・若者育成支援、少子化社会対策、男女共同参画</v>
      </c>
      <c r="F24" s="18" t="s">
        <v>410</v>
      </c>
      <c r="G24" s="17"/>
      <c r="H24" s="13" t="str">
        <f t="shared" si="1"/>
        <v/>
      </c>
      <c r="I24" s="13" t="str">
        <f t="shared" si="5"/>
        <v>労働保険特別会計雇用勘定</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高齢社会対策、子ども・若者育成支援、少子化社会対策、男女共同参画</v>
      </c>
      <c r="B27" s="13"/>
      <c r="F27" s="18" t="s">
        <v>132</v>
      </c>
      <c r="G27" s="17"/>
      <c r="H27" s="13" t="str">
        <f t="shared" si="1"/>
        <v/>
      </c>
      <c r="I27" s="13" t="str">
        <f t="shared" si="5"/>
        <v>労働保険特別会計雇用勘定</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391</v>
      </c>
      <c r="AF2" s="991"/>
      <c r="AG2" s="991"/>
      <c r="AH2" s="991"/>
      <c r="AI2" s="991" t="s">
        <v>413</v>
      </c>
      <c r="AJ2" s="991"/>
      <c r="AK2" s="991"/>
      <c r="AL2" s="454"/>
      <c r="AM2" s="991" t="s">
        <v>510</v>
      </c>
      <c r="AN2" s="991"/>
      <c r="AO2" s="991"/>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9"/>
      <c r="I4" s="1009"/>
      <c r="J4" s="1009"/>
      <c r="K4" s="1009"/>
      <c r="L4" s="1009"/>
      <c r="M4" s="1009"/>
      <c r="N4" s="1009"/>
      <c r="O4" s="1010"/>
      <c r="P4" s="191"/>
      <c r="Q4" s="1017"/>
      <c r="R4" s="1017"/>
      <c r="S4" s="1017"/>
      <c r="T4" s="1017"/>
      <c r="U4" s="1017"/>
      <c r="V4" s="1017"/>
      <c r="W4" s="1017"/>
      <c r="X4" s="1018"/>
      <c r="Y4" s="995" t="s">
        <v>12</v>
      </c>
      <c r="Z4" s="996"/>
      <c r="AA4" s="997"/>
      <c r="AB4" s="547"/>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1"/>
      <c r="H5" s="1012"/>
      <c r="I5" s="1012"/>
      <c r="J5" s="1012"/>
      <c r="K5" s="1012"/>
      <c r="L5" s="1012"/>
      <c r="M5" s="1012"/>
      <c r="N5" s="1012"/>
      <c r="O5" s="1013"/>
      <c r="P5" s="1019"/>
      <c r="Q5" s="1019"/>
      <c r="R5" s="1019"/>
      <c r="S5" s="1019"/>
      <c r="T5" s="1019"/>
      <c r="U5" s="1019"/>
      <c r="V5" s="1019"/>
      <c r="W5" s="1019"/>
      <c r="X5" s="1020"/>
      <c r="Y5" s="303" t="s">
        <v>54</v>
      </c>
      <c r="Z5" s="992"/>
      <c r="AA5" s="993"/>
      <c r="AB5" s="518"/>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4"/>
      <c r="H6" s="1015"/>
      <c r="I6" s="1015"/>
      <c r="J6" s="1015"/>
      <c r="K6" s="1015"/>
      <c r="L6" s="1015"/>
      <c r="M6" s="1015"/>
      <c r="N6" s="1015"/>
      <c r="O6" s="1016"/>
      <c r="P6" s="1021"/>
      <c r="Q6" s="1021"/>
      <c r="R6" s="1021"/>
      <c r="S6" s="1021"/>
      <c r="T6" s="1021"/>
      <c r="U6" s="1021"/>
      <c r="V6" s="1021"/>
      <c r="W6" s="1021"/>
      <c r="X6" s="1022"/>
      <c r="Y6" s="1023" t="s">
        <v>13</v>
      </c>
      <c r="Z6" s="992"/>
      <c r="AA6" s="993"/>
      <c r="AB6" s="457"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381</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8" t="s">
        <v>349</v>
      </c>
      <c r="B9" s="509"/>
      <c r="C9" s="509"/>
      <c r="D9" s="509"/>
      <c r="E9" s="509"/>
      <c r="F9" s="510"/>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391</v>
      </c>
      <c r="AF9" s="991"/>
      <c r="AG9" s="991"/>
      <c r="AH9" s="991"/>
      <c r="AI9" s="991" t="s">
        <v>413</v>
      </c>
      <c r="AJ9" s="991"/>
      <c r="AK9" s="991"/>
      <c r="AL9" s="454"/>
      <c r="AM9" s="991" t="s">
        <v>510</v>
      </c>
      <c r="AN9" s="991"/>
      <c r="AO9" s="991"/>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9"/>
      <c r="I11" s="1009"/>
      <c r="J11" s="1009"/>
      <c r="K11" s="1009"/>
      <c r="L11" s="1009"/>
      <c r="M11" s="1009"/>
      <c r="N11" s="1009"/>
      <c r="O11" s="1010"/>
      <c r="P11" s="191"/>
      <c r="Q11" s="1017"/>
      <c r="R11" s="1017"/>
      <c r="S11" s="1017"/>
      <c r="T11" s="1017"/>
      <c r="U11" s="1017"/>
      <c r="V11" s="1017"/>
      <c r="W11" s="1017"/>
      <c r="X11" s="1018"/>
      <c r="Y11" s="995" t="s">
        <v>12</v>
      </c>
      <c r="Z11" s="996"/>
      <c r="AA11" s="997"/>
      <c r="AB11" s="547"/>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8"/>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7"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381</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8" t="s">
        <v>349</v>
      </c>
      <c r="B16" s="509"/>
      <c r="C16" s="509"/>
      <c r="D16" s="509"/>
      <c r="E16" s="509"/>
      <c r="F16" s="510"/>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391</v>
      </c>
      <c r="AF16" s="991"/>
      <c r="AG16" s="991"/>
      <c r="AH16" s="991"/>
      <c r="AI16" s="991" t="s">
        <v>413</v>
      </c>
      <c r="AJ16" s="991"/>
      <c r="AK16" s="991"/>
      <c r="AL16" s="454"/>
      <c r="AM16" s="991" t="s">
        <v>510</v>
      </c>
      <c r="AN16" s="991"/>
      <c r="AO16" s="991"/>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9"/>
      <c r="I18" s="1009"/>
      <c r="J18" s="1009"/>
      <c r="K18" s="1009"/>
      <c r="L18" s="1009"/>
      <c r="M18" s="1009"/>
      <c r="N18" s="1009"/>
      <c r="O18" s="1010"/>
      <c r="P18" s="191"/>
      <c r="Q18" s="1017"/>
      <c r="R18" s="1017"/>
      <c r="S18" s="1017"/>
      <c r="T18" s="1017"/>
      <c r="U18" s="1017"/>
      <c r="V18" s="1017"/>
      <c r="W18" s="1017"/>
      <c r="X18" s="1018"/>
      <c r="Y18" s="995" t="s">
        <v>12</v>
      </c>
      <c r="Z18" s="996"/>
      <c r="AA18" s="997"/>
      <c r="AB18" s="547"/>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8"/>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7"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381</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8" t="s">
        <v>349</v>
      </c>
      <c r="B23" s="509"/>
      <c r="C23" s="509"/>
      <c r="D23" s="509"/>
      <c r="E23" s="509"/>
      <c r="F23" s="510"/>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391</v>
      </c>
      <c r="AF23" s="991"/>
      <c r="AG23" s="991"/>
      <c r="AH23" s="991"/>
      <c r="AI23" s="991" t="s">
        <v>413</v>
      </c>
      <c r="AJ23" s="991"/>
      <c r="AK23" s="991"/>
      <c r="AL23" s="454"/>
      <c r="AM23" s="991" t="s">
        <v>510</v>
      </c>
      <c r="AN23" s="991"/>
      <c r="AO23" s="991"/>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9"/>
      <c r="I25" s="1009"/>
      <c r="J25" s="1009"/>
      <c r="K25" s="1009"/>
      <c r="L25" s="1009"/>
      <c r="M25" s="1009"/>
      <c r="N25" s="1009"/>
      <c r="O25" s="1010"/>
      <c r="P25" s="191"/>
      <c r="Q25" s="1017"/>
      <c r="R25" s="1017"/>
      <c r="S25" s="1017"/>
      <c r="T25" s="1017"/>
      <c r="U25" s="1017"/>
      <c r="V25" s="1017"/>
      <c r="W25" s="1017"/>
      <c r="X25" s="1018"/>
      <c r="Y25" s="995" t="s">
        <v>12</v>
      </c>
      <c r="Z25" s="996"/>
      <c r="AA25" s="997"/>
      <c r="AB25" s="547"/>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8"/>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7"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381</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8" t="s">
        <v>349</v>
      </c>
      <c r="B30" s="509"/>
      <c r="C30" s="509"/>
      <c r="D30" s="509"/>
      <c r="E30" s="509"/>
      <c r="F30" s="510"/>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391</v>
      </c>
      <c r="AF30" s="991"/>
      <c r="AG30" s="991"/>
      <c r="AH30" s="991"/>
      <c r="AI30" s="991" t="s">
        <v>413</v>
      </c>
      <c r="AJ30" s="991"/>
      <c r="AK30" s="991"/>
      <c r="AL30" s="454"/>
      <c r="AM30" s="991" t="s">
        <v>510</v>
      </c>
      <c r="AN30" s="991"/>
      <c r="AO30" s="991"/>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9"/>
      <c r="I32" s="1009"/>
      <c r="J32" s="1009"/>
      <c r="K32" s="1009"/>
      <c r="L32" s="1009"/>
      <c r="M32" s="1009"/>
      <c r="N32" s="1009"/>
      <c r="O32" s="1010"/>
      <c r="P32" s="191"/>
      <c r="Q32" s="1017"/>
      <c r="R32" s="1017"/>
      <c r="S32" s="1017"/>
      <c r="T32" s="1017"/>
      <c r="U32" s="1017"/>
      <c r="V32" s="1017"/>
      <c r="W32" s="1017"/>
      <c r="X32" s="1018"/>
      <c r="Y32" s="995" t="s">
        <v>12</v>
      </c>
      <c r="Z32" s="996"/>
      <c r="AA32" s="997"/>
      <c r="AB32" s="547"/>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8"/>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7"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381</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8" t="s">
        <v>349</v>
      </c>
      <c r="B37" s="509"/>
      <c r="C37" s="509"/>
      <c r="D37" s="509"/>
      <c r="E37" s="509"/>
      <c r="F37" s="510"/>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391</v>
      </c>
      <c r="AF37" s="991"/>
      <c r="AG37" s="991"/>
      <c r="AH37" s="991"/>
      <c r="AI37" s="991" t="s">
        <v>413</v>
      </c>
      <c r="AJ37" s="991"/>
      <c r="AK37" s="991"/>
      <c r="AL37" s="454"/>
      <c r="AM37" s="991" t="s">
        <v>510</v>
      </c>
      <c r="AN37" s="991"/>
      <c r="AO37" s="991"/>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9"/>
      <c r="I39" s="1009"/>
      <c r="J39" s="1009"/>
      <c r="K39" s="1009"/>
      <c r="L39" s="1009"/>
      <c r="M39" s="1009"/>
      <c r="N39" s="1009"/>
      <c r="O39" s="1010"/>
      <c r="P39" s="191"/>
      <c r="Q39" s="1017"/>
      <c r="R39" s="1017"/>
      <c r="S39" s="1017"/>
      <c r="T39" s="1017"/>
      <c r="U39" s="1017"/>
      <c r="V39" s="1017"/>
      <c r="W39" s="1017"/>
      <c r="X39" s="1018"/>
      <c r="Y39" s="995" t="s">
        <v>12</v>
      </c>
      <c r="Z39" s="996"/>
      <c r="AA39" s="997"/>
      <c r="AB39" s="547"/>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8"/>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7"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381</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8" t="s">
        <v>349</v>
      </c>
      <c r="B44" s="509"/>
      <c r="C44" s="509"/>
      <c r="D44" s="509"/>
      <c r="E44" s="509"/>
      <c r="F44" s="510"/>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391</v>
      </c>
      <c r="AF44" s="991"/>
      <c r="AG44" s="991"/>
      <c r="AH44" s="991"/>
      <c r="AI44" s="991" t="s">
        <v>413</v>
      </c>
      <c r="AJ44" s="991"/>
      <c r="AK44" s="991"/>
      <c r="AL44" s="454"/>
      <c r="AM44" s="991" t="s">
        <v>510</v>
      </c>
      <c r="AN44" s="991"/>
      <c r="AO44" s="991"/>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9"/>
      <c r="I46" s="1009"/>
      <c r="J46" s="1009"/>
      <c r="K46" s="1009"/>
      <c r="L46" s="1009"/>
      <c r="M46" s="1009"/>
      <c r="N46" s="1009"/>
      <c r="O46" s="1010"/>
      <c r="P46" s="191"/>
      <c r="Q46" s="1017"/>
      <c r="R46" s="1017"/>
      <c r="S46" s="1017"/>
      <c r="T46" s="1017"/>
      <c r="U46" s="1017"/>
      <c r="V46" s="1017"/>
      <c r="W46" s="1017"/>
      <c r="X46" s="1018"/>
      <c r="Y46" s="995" t="s">
        <v>12</v>
      </c>
      <c r="Z46" s="996"/>
      <c r="AA46" s="997"/>
      <c r="AB46" s="547"/>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8"/>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7"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381</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8" t="s">
        <v>349</v>
      </c>
      <c r="B51" s="509"/>
      <c r="C51" s="509"/>
      <c r="D51" s="509"/>
      <c r="E51" s="509"/>
      <c r="F51" s="510"/>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4" t="s">
        <v>11</v>
      </c>
      <c r="AC51" s="1004"/>
      <c r="AD51" s="1005"/>
      <c r="AE51" s="991" t="s">
        <v>391</v>
      </c>
      <c r="AF51" s="991"/>
      <c r="AG51" s="991"/>
      <c r="AH51" s="991"/>
      <c r="AI51" s="991" t="s">
        <v>413</v>
      </c>
      <c r="AJ51" s="991"/>
      <c r="AK51" s="991"/>
      <c r="AL51" s="454"/>
      <c r="AM51" s="991" t="s">
        <v>510</v>
      </c>
      <c r="AN51" s="991"/>
      <c r="AO51" s="991"/>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9"/>
      <c r="I53" s="1009"/>
      <c r="J53" s="1009"/>
      <c r="K53" s="1009"/>
      <c r="L53" s="1009"/>
      <c r="M53" s="1009"/>
      <c r="N53" s="1009"/>
      <c r="O53" s="1010"/>
      <c r="P53" s="191"/>
      <c r="Q53" s="1017"/>
      <c r="R53" s="1017"/>
      <c r="S53" s="1017"/>
      <c r="T53" s="1017"/>
      <c r="U53" s="1017"/>
      <c r="V53" s="1017"/>
      <c r="W53" s="1017"/>
      <c r="X53" s="1018"/>
      <c r="Y53" s="995" t="s">
        <v>12</v>
      </c>
      <c r="Z53" s="996"/>
      <c r="AA53" s="997"/>
      <c r="AB53" s="547"/>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8"/>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7"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8" t="s">
        <v>349</v>
      </c>
      <c r="B58" s="509"/>
      <c r="C58" s="509"/>
      <c r="D58" s="509"/>
      <c r="E58" s="509"/>
      <c r="F58" s="510"/>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391</v>
      </c>
      <c r="AF58" s="991"/>
      <c r="AG58" s="991"/>
      <c r="AH58" s="991"/>
      <c r="AI58" s="991" t="s">
        <v>413</v>
      </c>
      <c r="AJ58" s="991"/>
      <c r="AK58" s="991"/>
      <c r="AL58" s="454"/>
      <c r="AM58" s="991" t="s">
        <v>510</v>
      </c>
      <c r="AN58" s="991"/>
      <c r="AO58" s="991"/>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9"/>
      <c r="I60" s="1009"/>
      <c r="J60" s="1009"/>
      <c r="K60" s="1009"/>
      <c r="L60" s="1009"/>
      <c r="M60" s="1009"/>
      <c r="N60" s="1009"/>
      <c r="O60" s="1010"/>
      <c r="P60" s="191"/>
      <c r="Q60" s="1017"/>
      <c r="R60" s="1017"/>
      <c r="S60" s="1017"/>
      <c r="T60" s="1017"/>
      <c r="U60" s="1017"/>
      <c r="V60" s="1017"/>
      <c r="W60" s="1017"/>
      <c r="X60" s="1018"/>
      <c r="Y60" s="995" t="s">
        <v>12</v>
      </c>
      <c r="Z60" s="996"/>
      <c r="AA60" s="997"/>
      <c r="AB60" s="547"/>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8"/>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7"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8" t="s">
        <v>349</v>
      </c>
      <c r="B65" s="509"/>
      <c r="C65" s="509"/>
      <c r="D65" s="509"/>
      <c r="E65" s="509"/>
      <c r="F65" s="510"/>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391</v>
      </c>
      <c r="AF65" s="991"/>
      <c r="AG65" s="991"/>
      <c r="AH65" s="991"/>
      <c r="AI65" s="991" t="s">
        <v>413</v>
      </c>
      <c r="AJ65" s="991"/>
      <c r="AK65" s="991"/>
      <c r="AL65" s="454"/>
      <c r="AM65" s="991" t="s">
        <v>510</v>
      </c>
      <c r="AN65" s="991"/>
      <c r="AO65" s="991"/>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9"/>
      <c r="I67" s="1009"/>
      <c r="J67" s="1009"/>
      <c r="K67" s="1009"/>
      <c r="L67" s="1009"/>
      <c r="M67" s="1009"/>
      <c r="N67" s="1009"/>
      <c r="O67" s="1010"/>
      <c r="P67" s="191"/>
      <c r="Q67" s="1017"/>
      <c r="R67" s="1017"/>
      <c r="S67" s="1017"/>
      <c r="T67" s="1017"/>
      <c r="U67" s="1017"/>
      <c r="V67" s="1017"/>
      <c r="W67" s="1017"/>
      <c r="X67" s="1018"/>
      <c r="Y67" s="995" t="s">
        <v>12</v>
      </c>
      <c r="Z67" s="996"/>
      <c r="AA67" s="997"/>
      <c r="AB67" s="547"/>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8"/>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381</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 友香(kiyose-yuka)</dc:creator>
  <cp:lastModifiedBy>厚生労働省ネットワークシステム</cp:lastModifiedBy>
  <cp:lastPrinted>2021-05-25T01:41:22Z</cp:lastPrinted>
  <dcterms:created xsi:type="dcterms:W3CDTF">2012-03-13T00:50:25Z</dcterms:created>
  <dcterms:modified xsi:type="dcterms:W3CDTF">2021-05-25T01:41:49Z</dcterms:modified>
</cp:coreProperties>
</file>