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417"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<sst xmlns="http://schemas.openxmlformats.org/spreadsheetml/2006/main" count="3046" uniqueCount="779">
  <si>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</si>
  <si>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</si>
  <si>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</si>
  <si>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</si>
  <si>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</si>
  <si>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</si>
  <si>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</si>
  <si>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</si>
  <si>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</si>
  <si>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</si>
  <si>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</si>
  <si>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</si>
  <si>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</si>
  <si>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</si>
  <si>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</si>
  <si>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</si>
  <si>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</si>
  <si>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</si>
  <si>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</si>
  <si>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</si>
  <si>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</si>
  <si>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</si>
  <si>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</si>
  <si>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</si>
  <si>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</si>
  <si>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</si>
  <si>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</si>
  <si>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</si>
  <si>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</si>
  <si>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</si>
  <si>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</si>
  <si>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</si>
  <si>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</si>
  <si>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</si>
  <si>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</si>
  <si>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</si>
  <si>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</si>
  <si>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</si>
  <si>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</si>
  <si>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</si>
  <si>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</si>
  <si>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</si>
  <si>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</si>
  <si>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</si>
  <si>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</si>
  <si>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</si>
  <si>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</si>
  <si>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</si>
  <si>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</si>
  <si>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</si>
  <si>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</si>
  <si>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</si>
  <si>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</si>
  <si>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</si>
  <si>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</si>
  <si>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</si>
  <si>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</si>
  <si>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</si>
  <si>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</si>
  <si>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</si>
  <si>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</si>
  <si>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</si>
  <si>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</si>
  <si>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</si>
  <si>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</si>
  <si>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</si>
  <si>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</si>
  <si>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</si>
  <si>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</si>
  <si>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</si>
  <si>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</si>
  <si>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</si>
  <si>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</si>
  <si>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</si>
  <si>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</si>
  <si>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</si>
  <si>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</si>
  <si>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</si>
  <si>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</si>
  <si>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</si>
  <si>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</si>
  <si>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</si>
  <si>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</si>
  <si>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</si>
  <si>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</si>
  <si>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</si>
  <si>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</si>
  <si>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</si>
  <si>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</si>
  <si>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</si>
  <si>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</si>
  <si>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</si>
  <si>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</si>
  <si>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</si>
  <si>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</si>
  <si>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</si>
  <si>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</si>
  <si>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</si>
  <si>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</si>
  <si>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</si>
  <si>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</si>
  <si>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</si>
  <si>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</si>
  <si>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</si>
  <si>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</si>
  <si>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</si>
  <si>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</si>
  <si>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</si>
  <si>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</si>
  <si>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</si>
  <si>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</si>
  <si>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</si>
  <si>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</si>
  <si>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</si>
  <si>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</si>
  <si>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</si>
  <si>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</si>
  <si>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</si>
  <si>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</si>
  <si>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</si>
  <si>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</si>
  <si>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</si>
  <si>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</si>
  <si>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</si>
  <si>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</si>
  <si>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</si>
  <si>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</si>
  <si>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</si>
  <si>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</si>
  <si>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</si>
  <si>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</si>
  <si>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</si>
  <si>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</si>
  <si>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</si>
  <si>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</si>
  <si>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</si>
  <si>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</si>
  <si>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</si>
  <si>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</si>
  <si>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</si>
  <si>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</si>
  <si>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</si>
  <si>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</si>
  <si>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</si>
  <si>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</si>
  <si>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</si>
  <si>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</si>
  <si>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</si>
  <si>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</si>
  <si>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</si>
  <si>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</si>
  <si>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</si>
  <si>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</si>
  <si>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</si>
  <si>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</si>
  <si>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</si>
  <si>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</si>
  <si>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</si>
  <si>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</si>
  <si>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</si>
  <si>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</si>
  <si>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</si>
  <si>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</si>
  <si>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</si>
  <si>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</si>
  <si>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</si>
  <si>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</si>
  <si>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</si>
  <si>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</si>
  <si>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</si>
  <si>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</si>
  <si>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</si>
  <si>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</si>
  <si>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</si>
  <si>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</si>
  <si>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</si>
  <si>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</si>
  <si>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</si>
  <si>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</si>
  <si>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</si>
  <si>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</si>
  <si>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</si>
  <si>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</si>
  <si>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</si>
  <si>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</si>
  <si>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</si>
  <si>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</si>
  <si>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</si>
  <si>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</si>
  <si>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</si>
  <si>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</si>
  <si>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</si>
  <si>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</si>
  <si>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</si>
  <si>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</si>
  <si>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</si>
  <si>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</si>
  <si>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</si>
  <si>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</si>
  <si>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</si>
  <si>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</si>
  <si>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</si>
  <si>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</si>
  <si>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</si>
  <si>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</si>
  <si>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</si>
  <si>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</si>
  <si>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</si>
  <si>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</si>
  <si>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</si>
  <si>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</si>
  <si>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</si>
  <si>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</si>
  <si>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</si>
  <si>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</si>
  <si>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</si>
  <si>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</si>
  <si>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</si>
  <si>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</si>
  <si>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</si>
  <si>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</si>
  <si>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</si>
  <si>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</si>
  <si>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</si>
  <si>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</si>
  <si>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</si>
  <si>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</si>
  <si>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</si>
  <si>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</si>
  <si>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</si>
  <si>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</si>
  <si>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</si>
  <si>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</si>
  <si>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</si>
  <si>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</si>
  <si>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</si>
  <si>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</si>
  <si>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</si>
  <si>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</si>
  <si>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</si>
  <si>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</si>
  <si>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</si>
  <si>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</si>
  <si>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</si>
  <si>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</si>
  <si>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</si>
  <si>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</si>
  <si>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</si>
  <si>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</si>
  <si>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</si>
  <si>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</si>
  <si>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</si>
  <si>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</si>
  <si>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</si>
  <si>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</si>
  <si>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</si>
  <si>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</si>
  <si>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</si>
  <si>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</si>
  <si>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</si>
  <si>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</si>
  <si>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</si>
  <si>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</si>
  <si>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</si>
  <si>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</si>
  <si>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</si>
  <si>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</si>
  <si>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</si>
  <si>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</si>
  <si>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</si>
  <si>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</si>
  <si>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</si>
  <si>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</si>
  <si>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</si>
  <si>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</si>
  <si>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</si>
  <si>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</si>
  <si>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</si>
  <si>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</si>
  <si>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</si>
  <si>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</si>
  <si>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</si>
  <si>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</si>
  <si>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</si>
  <si>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</si>
  <si>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</si>
  <si>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</si>
  <si>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</si>
  <si>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</si>
  <si>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</si>
  <si>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</si>
  <si>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</si>
  <si>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</si>
  <si>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</si>
  <si>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</si>
  <si>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</si>
  <si>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</si>
  <si>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</si>
  <si>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</si>
  <si>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</si>
  <si>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</si>
  <si>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</si>
  <si>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</si>
  <si>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</si>
  <si>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</si>
  <si>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</si>
  <si>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</si>
  <si>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</si>
  <si>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</si>
  <si>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</si>
  <si>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</si>
  <si>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</si>
  <si>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</si>
  <si>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</si>
  <si>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</si>
  <si>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</si>
  <si>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</si>
  <si>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</si>
  <si>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</si>
  <si>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</si>
  <si>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</si>
  <si>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</si>
  <si>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</si>
  <si>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</si>
  <si>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</si>
  <si>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</si>
  <si>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</si>
  <si>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</si>
  <si>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</si>
  <si>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</si>
  <si>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</si>
  <si>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</si>
  <si>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</si>
  <si>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</si>
  <si>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</si>
  <si>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</si>
  <si>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</si>
  <si>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</si>
  <si>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</si>
  <si>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</si>
  <si>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</si>
  <si>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</si>
  <si>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</si>
  <si>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</si>
  <si>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</si>
  <si>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</si>
  <si>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</si>
  <si>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</si>
  <si>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</si>
  <si>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</si>
  <si>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</si>
  <si>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</si>
  <si>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</si>
  <si>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</si>
  <si>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</si>
  <si>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</si>
  <si>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</si>
  <si>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</si>
  <si>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</si>
  <si>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</si>
  <si>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</si>
  <si>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</si>
  <si>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</si>
  <si>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</si>
  <si>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</si>
  <si>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</si>
  <si>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</si>
  <si>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</si>
  <si>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</si>
  <si>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</si>
  <si>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</si>
  <si>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</si>
  <si>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</si>
  <si>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</si>
  <si>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</si>
  <si>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</si>
  <si>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</si>
  <si>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</si>
  <si>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</si>
  <si>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</si>
  <si>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</si>
  <si>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</si>
  <si>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</si>
  <si>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</si>
  <si>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</si>
  <si>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</si>
  <si>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</si>
  <si>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</si>
  <si>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</si>
  <si>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</si>
  <si>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</si>
  <si>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</si>
  <si>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</si>
  <si>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</si>
  <si>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</si>
  <si>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</si>
  <si>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</si>
  <si>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</si>
  <si>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</si>
  <si>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</si>
  <si>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</si>
  <si>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</si>
  <si>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</si>
  <si>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</si>
  <si>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</si>
  <si>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</si>
  <si>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</si>
  <si>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</si>
  <si>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</si>
  <si>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</si>
  <si>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</si>
  <si>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</si>
  <si>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</si>
  <si>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</si>
  <si>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</si>
  <si>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</si>
  <si>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</si>
  <si>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</si>
  <si>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</si>
  <si>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</si>
  <si>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</si>
  <si>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</si>
  <si>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</si>
  <si>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</si>
  <si>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</si>
  <si>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</si>
  <si>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</si>
  <si>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</si>
  <si>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</si>
  <si>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</si>
  <si>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</si>
  <si>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</si>
  <si>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</si>
  <si>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</si>
  <si>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</si>
  <si>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</si>
  <si>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</si>
  <si>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</si>
  <si>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</si>
  <si>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</si>
  <si>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</si>
  <si>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</si>
  <si>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</si>
  <si>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</si>
  <si>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</si>
  <si>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</si>
  <si>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</si>
  <si>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</si>
  <si>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</si>
  <si>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</si>
  <si>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</si>
  <si>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</si>
  <si>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</si>
  <si>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</si>
  <si>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</si>
  <si>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</si>
  <si>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</si>
  <si>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</si>
  <si>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</si>
  <si>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</si>
  <si>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</si>
  <si>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</si>
  <si>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</si>
  <si>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</si>
  <si>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</si>
  <si>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</si>
  <si>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</si>
  <si>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</si>
  <si>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</si>
  <si>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</si>
  <si>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</si>
  <si>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</si>
  <si>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</si>
  <si>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</si>
  <si>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</si>
  <si>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</si>
  <si>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</si>
  <si>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</si>
  <si>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</si>
  <si>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</si>
  <si>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</si>
  <si>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</si>
  <si>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</si>
  <si>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</si>
  <si>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</si>
  <si>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</si>
  <si>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</si>
  <si>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</si>
  <si>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</si>
  <si>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</si>
  <si>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</si>
  <si>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</si>
  <si>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</si>
  <si>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</si>
  <si>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</si>
  <si>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</si>
  <si>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</si>
  <si>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</si>
  <si>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</si>
  <si>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</si>
  <si>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</si>
  <si>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</si>
  <si>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</si>
  <si>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</si>
  <si>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</si>
  <si>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</si>
  <si>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</si>
  <si>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</si>
  <si>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</si>
  <si>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</si>
  <si>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</si>
  <si>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</si>
  <si>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</si>
  <si>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</si>
  <si>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</si>
  <si>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</si>
  <si>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</si>
  <si>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</si>
  <si>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</si>
  <si>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</si>
  <si>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</si>
  <si>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</si>
  <si>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</si>
  <si>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</si>
  <si>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</si>
  <si>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</si>
  <si>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</si>
  <si>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</si>
  <si>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</si>
  <si>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</si>
  <si>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</si>
  <si>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</si>
  <si>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</si>
  <si>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</si>
  <si>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</si>
  <si>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</si>
  <si>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</si>
  <si>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</si>
  <si>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</si>
  <si>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</si>
  <si>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</si>
  <si>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</si>
  <si>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</si>
  <si>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</si>
  <si>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</si>
  <si>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</si>
  <si>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</si>
  <si>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</si>
  <si>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</si>
  <si>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</si>
  <si>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</si>
  <si>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</si>
  <si>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</si>
  <si>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</si>
  <si>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</si>
  <si>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</si>
  <si>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</si>
  <si>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</si>
  <si>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</si>
  <si>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</si>
  <si>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</si>
  <si>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</si>
  <si>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</si>
  <si>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</si>
  <si>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</si>
  <si>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</si>
  <si>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</si>
  <si>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</si>
  <si>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</si>
  <si>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</si>
  <si>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</si>
  <si>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</si>
  <si>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</si>
  <si>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</si>
  <si>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</si>
  <si>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</si>
  <si>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</si>
  <si>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</si>
  <si>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</si>
  <si>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</si>
  <si>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</si>
  <si>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</si>
  <si>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</si>
  <si>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</si>
  <si>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</si>
  <si>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</si>
  <si>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</si>
  <si>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</si>
  <si>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</si>
  <si>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</si>
  <si>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</si>
  <si>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</si>
  <si>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</si>
  <si>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</si>
  <si>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</si>
  <si>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</si>
  <si>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</si>
  <si>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</si>
  <si>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</si>
  <si>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</si>
  <si>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</si>
  <si>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</si>
  <si>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</si>
  <si>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</si>
  <si>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</si>
  <si>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</si>
  <si>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</si>
  <si>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</si>
  <si>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</si>
  <si>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</si>
  <si>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</si>
  <si>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</si>
  <si>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</si>
  <si>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</si>
  <si>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</si>
  <si>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</si>
  <si>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</si>
  <si>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</si>
  <si>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</si>
  <si>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</si>
  <si>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</si>
  <si>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</si>
  <si>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</si>
  <si>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</si>
  <si>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</si>
  <si>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</si>
  <si>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</si>
  <si>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</si>
  <si>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</si>
  <si>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</si>
  <si>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</si>
  <si>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</si>
  <si>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</si>
  <si>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</si>
  <si>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</si>
  <si>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</si>
  <si>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</si>
  <si>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</si>
  <si>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</si>
  <si>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</si>
  <si>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</si>
  <si>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</si>
  <si>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</si>
  <si>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</si>
  <si>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</si>
  <si>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</si>
  <si>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</si>
  <si>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</si>
  <si>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</si>
  <si>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</si>
  <si>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</si>
  <si>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</si>
  <si>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</si>
  <si>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</si>
  <si>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</si>
  <si>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</si>
  <si>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</si>
  <si>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</si>
  <si>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</si>
  <si>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</si>
  <si>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</si>
  <si>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</si>
  <si>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</si>
  <si>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</si>
  <si>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</si>
  <si>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</si>
  <si>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</si>
  <si>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</si>
  <si>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</si>
  <si>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</si>
  <si>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</si>
  <si>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</si>
  <si>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</si>
  <si>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</si>
  <si>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</si>
  <si>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</si>
  <si>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</si>
  <si>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</si>
  <si>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</si>
  <si>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</si>
  <si>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</si>
  <si>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</si>
  <si>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</si>
  <si>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</si>
  <si>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</si>
  <si>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</si>
  <si>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</si>
  <si>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</si>
  <si>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</si>
  <si>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</si>
  <si>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</si>
  <si>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</si>
  <si>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</si>
  <si>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</si>
  <si>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</si>
  <si>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</si>
  <si>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</si>
  <si>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</si>
  <si>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</si>
  <si>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</si>
  <si>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</si>
  <si>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</si>
  <si>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</si>
  <si>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</si>
  <si>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</si>
  <si>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</si>
  <si>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</si>
  <si>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</si>
  <si>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</si>
  <si>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</si>
  <si>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</si>
  <si>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安心して働き続けられる職場環境整備推進事業</t>
  </si>
  <si>
    <t>雇用環境・均等局</t>
  </si>
  <si>
    <t>職業生活両立課長
佐藤　俊</t>
  </si>
  <si>
    <t>平成１９年度</t>
  </si>
  <si>
    <t>終了予定なし</t>
  </si>
  <si>
    <t>職業生活両立課</t>
  </si>
  <si>
    <t>雇用保険法第62条第1項第5号
育児・介護休業法</t>
  </si>
  <si>
    <t>育児・介護休業法に基づく制度の普及・定着を図ること等により、安心して働き続けられる職場環境の整備促進を図る。</t>
  </si>
  <si>
    <t>育児休業、介護休業制度の実態等、仕事と家庭の両立に係る各種制度の実態の把握、法律に基づく制度の普及・定着及び適正な運用を図るため相談・指導等を行う。</t>
  </si>
  <si>
    <t>-</t>
  </si>
  <si>
    <t>都道府県労働局が行う集団指導説明会参加事業所のうち助言対象となった事業所のうち、改善又は改善の意向を示した事業所の割合90％以上</t>
  </si>
  <si>
    <t>事業主を対象としたアンケート</t>
  </si>
  <si>
    <t>育児休業制度等に係る相談件数50,000件以上</t>
  </si>
  <si>
    <t>件</t>
  </si>
  <si>
    <t>執行額（Ｘ）/育児休業制度等にかかる相談件数（Ｙ）　　　　　　　　</t>
    <phoneticPr fontId="5"/>
  </si>
  <si>
    <t>　　円</t>
  </si>
  <si>
    <t>　　X/Y</t>
    <phoneticPr fontId="5"/>
  </si>
  <si>
    <t>17,954,310/52,708</t>
  </si>
  <si>
    <t>25,631,110/51,641</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</si>
  <si>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</si>
  <si>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</si>
  <si>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</si>
  <si>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</si>
  <si>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</si>
  <si>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安心して働き続けられる職場環境調査研究事業</t>
  </si>
  <si>
    <t>809</t>
  </si>
  <si>
    <t>722</t>
  </si>
  <si>
    <t>635</t>
  </si>
  <si>
    <t>621</t>
  </si>
  <si>
    <t>625</t>
  </si>
  <si>
    <t>634</t>
  </si>
  <si>
    <t>624</t>
  </si>
  <si>
    <t>616</t>
  </si>
  <si>
    <t>0472</t>
  </si>
  <si>
    <t>○</t>
  </si>
  <si>
    <t>育児休業、介護休業制度の実態等、仕事と家庭の両立に係る各種制度の実態の把握、法に基づく制度の普及・定着及び適正な運用を図るための相談・指導等を行う。
育児・介護休業法に基づく指導等を実施することにより、企業の雇用管理改善が図られることから、労働者が男女ともに育児休業等を取得しやすくなることが、育児休業取得率の施策目標達成に寄与する。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</si>
  <si>
    <t>-</t>
    <phoneticPr fontId="5"/>
  </si>
  <si>
    <t>男女ともに仕事と家庭の両立ができる働き方を実現させるためには、法制度の内容が規定化されるだけでなく、制度を利用しやすい職場環境の整備が重要であり、職場環境の整備に取り組むことを目的とする本事業は国民や社会のニーズを反映している。</t>
    <rPh sb="0" eb="2">
      <t>ダンジョ</t>
    </rPh>
    <rPh sb="5" eb="7">
      <t>シゴト</t>
    </rPh>
    <rPh sb="8" eb="10">
      <t>カテイ</t>
    </rPh>
    <rPh sb="11" eb="13">
      <t>リョウリツ</t>
    </rPh>
    <rPh sb="17" eb="18">
      <t>ハタラ</t>
    </rPh>
    <rPh sb="19" eb="20">
      <t>カタ</t>
    </rPh>
    <rPh sb="21" eb="23">
      <t>ジツゲン</t>
    </rPh>
    <rPh sb="31" eb="32">
      <t>ホウ</t>
    </rPh>
    <rPh sb="32" eb="34">
      <t>セイド</t>
    </rPh>
    <rPh sb="35" eb="37">
      <t>ナイヨウ</t>
    </rPh>
    <rPh sb="38" eb="41">
      <t>キテイカ</t>
    </rPh>
    <rPh sb="50" eb="52">
      <t>セイド</t>
    </rPh>
    <rPh sb="53" eb="55">
      <t>リヨウ</t>
    </rPh>
    <rPh sb="59" eb="61">
      <t>ショクバ</t>
    </rPh>
    <rPh sb="61" eb="63">
      <t>カンキョウ</t>
    </rPh>
    <rPh sb="64" eb="66">
      <t>セイビ</t>
    </rPh>
    <rPh sb="67" eb="69">
      <t>ジュウヨウ</t>
    </rPh>
    <rPh sb="73" eb="75">
      <t>ショクバ</t>
    </rPh>
    <rPh sb="75" eb="77">
      <t>カンキョウ</t>
    </rPh>
    <rPh sb="78" eb="80">
      <t>セイビ</t>
    </rPh>
    <rPh sb="81" eb="82">
      <t>ト</t>
    </rPh>
    <rPh sb="83" eb="84">
      <t>ク</t>
    </rPh>
    <rPh sb="88" eb="90">
      <t>モクテキ</t>
    </rPh>
    <rPh sb="93" eb="94">
      <t>ホン</t>
    </rPh>
    <rPh sb="94" eb="96">
      <t>ジギョウ</t>
    </rPh>
    <rPh sb="97" eb="99">
      <t>コクミン</t>
    </rPh>
    <rPh sb="100" eb="102">
      <t>シャカイ</t>
    </rPh>
    <rPh sb="107" eb="109">
      <t>ハンエイ</t>
    </rPh>
    <phoneticPr fontId="5"/>
  </si>
  <si>
    <t>育児休業制度等の整備は雇用保険適用事業主が実施するものであり、雇用保険制度を運用している国（労働局）で実施すべき事業である。</t>
    <rPh sb="0" eb="2">
      <t>イクジ</t>
    </rPh>
    <rPh sb="2" eb="4">
      <t>キュウギョウ</t>
    </rPh>
    <rPh sb="4" eb="6">
      <t>セイド</t>
    </rPh>
    <rPh sb="6" eb="7">
      <t>トウ</t>
    </rPh>
    <rPh sb="8" eb="10">
      <t>セイビ</t>
    </rPh>
    <rPh sb="11" eb="13">
      <t>コヨウ</t>
    </rPh>
    <rPh sb="13" eb="15">
      <t>ホケン</t>
    </rPh>
    <rPh sb="15" eb="17">
      <t>テキヨウ</t>
    </rPh>
    <rPh sb="17" eb="20">
      <t>ジギョウヌシ</t>
    </rPh>
    <rPh sb="21" eb="23">
      <t>ジッシ</t>
    </rPh>
    <rPh sb="31" eb="33">
      <t>コヨウ</t>
    </rPh>
    <rPh sb="33" eb="35">
      <t>ホケン</t>
    </rPh>
    <rPh sb="35" eb="37">
      <t>セイド</t>
    </rPh>
    <rPh sb="38" eb="40">
      <t>ウンヨウ</t>
    </rPh>
    <rPh sb="44" eb="45">
      <t>クニ</t>
    </rPh>
    <rPh sb="46" eb="48">
      <t>ロウドウ</t>
    </rPh>
    <rPh sb="48" eb="49">
      <t>キョク</t>
    </rPh>
    <rPh sb="51" eb="53">
      <t>ジッシ</t>
    </rPh>
    <rPh sb="56" eb="58">
      <t>ジギョウ</t>
    </rPh>
    <phoneticPr fontId="5"/>
  </si>
  <si>
    <t>政策目的の達成手段として位置づけられ、優先度の高い事業である。</t>
    <rPh sb="0" eb="2">
      <t>セイサク</t>
    </rPh>
    <rPh sb="2" eb="4">
      <t>モクテキ</t>
    </rPh>
    <rPh sb="5" eb="7">
      <t>タッセイ</t>
    </rPh>
    <rPh sb="7" eb="9">
      <t>シュダン</t>
    </rPh>
    <rPh sb="12" eb="14">
      <t>イチ</t>
    </rPh>
    <rPh sb="19" eb="21">
      <t>ユウセン</t>
    </rPh>
    <rPh sb="21" eb="22">
      <t>ド</t>
    </rPh>
    <rPh sb="23" eb="24">
      <t>タカ</t>
    </rPh>
    <rPh sb="25" eb="27">
      <t>ジギョウ</t>
    </rPh>
    <phoneticPr fontId="5"/>
  </si>
  <si>
    <t>パンフレットの印刷の支出先は、一般競争入札により決定しており、その他は会計法、予算決算及び会計令による少額の随意契約である。</t>
    <rPh sb="7" eb="9">
      <t>インサツ</t>
    </rPh>
    <rPh sb="10" eb="12">
      <t>シシュツ</t>
    </rPh>
    <rPh sb="12" eb="13">
      <t>サキ</t>
    </rPh>
    <rPh sb="15" eb="17">
      <t>イッパン</t>
    </rPh>
    <rPh sb="17" eb="19">
      <t>キョウソウ</t>
    </rPh>
    <rPh sb="19" eb="21">
      <t>ニュウサツ</t>
    </rPh>
    <rPh sb="24" eb="26">
      <t>ケッテイ</t>
    </rPh>
    <rPh sb="33" eb="34">
      <t>タ</t>
    </rPh>
    <rPh sb="35" eb="38">
      <t>カイケイホウ</t>
    </rPh>
    <rPh sb="39" eb="41">
      <t>ヨサン</t>
    </rPh>
    <rPh sb="41" eb="43">
      <t>ケッサン</t>
    </rPh>
    <rPh sb="43" eb="44">
      <t>オヨ</t>
    </rPh>
    <rPh sb="45" eb="47">
      <t>カイケイ</t>
    </rPh>
    <rPh sb="47" eb="48">
      <t>レイ</t>
    </rPh>
    <rPh sb="51" eb="53">
      <t>ショウガク</t>
    </rPh>
    <rPh sb="54" eb="56">
      <t>ズイイ</t>
    </rPh>
    <rPh sb="56" eb="58">
      <t>ケイヤク</t>
    </rPh>
    <phoneticPr fontId="5"/>
  </si>
  <si>
    <t>育児休業制度等の普及・定着を図ることにより、安心して働き続けられる職場環境づくりの実現に資するものであり、妥当である。</t>
    <rPh sb="0" eb="2">
      <t>イクジ</t>
    </rPh>
    <rPh sb="2" eb="4">
      <t>キュウギョウ</t>
    </rPh>
    <rPh sb="4" eb="6">
      <t>セイド</t>
    </rPh>
    <rPh sb="6" eb="7">
      <t>トウ</t>
    </rPh>
    <rPh sb="8" eb="10">
      <t>フキュウ</t>
    </rPh>
    <rPh sb="11" eb="13">
      <t>テイチャク</t>
    </rPh>
    <rPh sb="14" eb="15">
      <t>ハカ</t>
    </rPh>
    <rPh sb="22" eb="24">
      <t>アンシン</t>
    </rPh>
    <rPh sb="26" eb="27">
      <t>ハタラ</t>
    </rPh>
    <rPh sb="28" eb="29">
      <t>ツヅ</t>
    </rPh>
    <rPh sb="33" eb="35">
      <t>ショクバ</t>
    </rPh>
    <rPh sb="35" eb="37">
      <t>カンキョウ</t>
    </rPh>
    <rPh sb="41" eb="43">
      <t>ジツゲン</t>
    </rPh>
    <rPh sb="44" eb="45">
      <t>シ</t>
    </rPh>
    <rPh sb="53" eb="55">
      <t>ダトウ</t>
    </rPh>
    <phoneticPr fontId="5"/>
  </si>
  <si>
    <t>本事業は、育児・介護休業法に基づく制度の普及・定着を図ることにより、安心して働き続けられる職場環境の整備促進のための活動経費のみで構成されており、必要最低限のものとなっている。</t>
    <rPh sb="0" eb="1">
      <t>ホン</t>
    </rPh>
    <rPh sb="1" eb="3">
      <t>ジギョウ</t>
    </rPh>
    <rPh sb="5" eb="7">
      <t>イクジ</t>
    </rPh>
    <rPh sb="8" eb="10">
      <t>カイゴ</t>
    </rPh>
    <rPh sb="10" eb="12">
      <t>キュウギョウ</t>
    </rPh>
    <rPh sb="12" eb="13">
      <t>ホウ</t>
    </rPh>
    <rPh sb="14" eb="15">
      <t>モト</t>
    </rPh>
    <rPh sb="17" eb="19">
      <t>セイド</t>
    </rPh>
    <rPh sb="20" eb="22">
      <t>フキュウ</t>
    </rPh>
    <rPh sb="23" eb="25">
      <t>テイチャク</t>
    </rPh>
    <rPh sb="26" eb="27">
      <t>ハカ</t>
    </rPh>
    <rPh sb="34" eb="36">
      <t>アンシン</t>
    </rPh>
    <rPh sb="38" eb="39">
      <t>ハタラ</t>
    </rPh>
    <rPh sb="40" eb="41">
      <t>ツヅ</t>
    </rPh>
    <rPh sb="45" eb="47">
      <t>ショクバ</t>
    </rPh>
    <rPh sb="47" eb="49">
      <t>カンキョウ</t>
    </rPh>
    <rPh sb="50" eb="52">
      <t>セイビ</t>
    </rPh>
    <rPh sb="52" eb="54">
      <t>ソクシン</t>
    </rPh>
    <rPh sb="58" eb="60">
      <t>カツドウ</t>
    </rPh>
    <rPh sb="60" eb="62">
      <t>ケイヒ</t>
    </rPh>
    <rPh sb="65" eb="67">
      <t>コウセイ</t>
    </rPh>
    <rPh sb="73" eb="75">
      <t>ヒツヨウ</t>
    </rPh>
    <rPh sb="75" eb="78">
      <t>サイテイゲン</t>
    </rPh>
    <phoneticPr fontId="5"/>
  </si>
  <si>
    <t>本事業（所管：雇用環境・均等局）は安心して働き続けられる職場環境調査研究事業（所管：雇用環境・均等局）と併せて、育児休業制度の活用による仕事と育児の両立支援に資する事業として行っているものである。
本事業については、そのうち、都道府県労働局による相談受付や事業主に対する説明会等に係る経費である。</t>
    <rPh sb="0" eb="1">
      <t>ホン</t>
    </rPh>
    <rPh sb="1" eb="3">
      <t>ジギョウ</t>
    </rPh>
    <rPh sb="4" eb="6">
      <t>ショカン</t>
    </rPh>
    <rPh sb="7" eb="9">
      <t>コヨウ</t>
    </rPh>
    <rPh sb="9" eb="11">
      <t>カンキョウ</t>
    </rPh>
    <rPh sb="12" eb="14">
      <t>キントウ</t>
    </rPh>
    <rPh sb="14" eb="15">
      <t>キョク</t>
    </rPh>
    <rPh sb="39" eb="41">
      <t>ショカン</t>
    </rPh>
    <rPh sb="42" eb="44">
      <t>コヨウ</t>
    </rPh>
    <rPh sb="44" eb="46">
      <t>カンキョウ</t>
    </rPh>
    <rPh sb="47" eb="49">
      <t>キントウ</t>
    </rPh>
    <rPh sb="49" eb="50">
      <t>キョク</t>
    </rPh>
    <rPh sb="99" eb="100">
      <t>ホン</t>
    </rPh>
    <phoneticPr fontId="5"/>
  </si>
  <si>
    <t>無</t>
  </si>
  <si>
    <t>‐</t>
  </si>
  <si>
    <t>-</t>
    <phoneticPr fontId="5"/>
  </si>
  <si>
    <t>-</t>
    <phoneticPr fontId="5"/>
  </si>
  <si>
    <t>47,681,000/50,000</t>
    <phoneticPr fontId="5"/>
  </si>
  <si>
    <t>厚労</t>
  </si>
  <si>
    <t>-</t>
    <phoneticPr fontId="5"/>
  </si>
  <si>
    <t>通信運搬費</t>
    <phoneticPr fontId="5"/>
  </si>
  <si>
    <t>三松堂株式会社</t>
    <phoneticPr fontId="5"/>
  </si>
  <si>
    <t>-</t>
    <phoneticPr fontId="5"/>
  </si>
  <si>
    <t>株式会社イシカワコーポレーション</t>
    <phoneticPr fontId="5"/>
  </si>
  <si>
    <t>育児・介護休業法パンフレット発送</t>
  </si>
  <si>
    <t>育児・介護休業法パンフレット発送</t>
    <phoneticPr fontId="5"/>
  </si>
  <si>
    <t>育児・介護休業法パンフレット印刷</t>
  </si>
  <si>
    <t>育児・介護休業法パンフレット印刷</t>
    <phoneticPr fontId="5"/>
  </si>
  <si>
    <t>音羽印刷株式会社</t>
    <rPh sb="2" eb="4">
      <t>インサツ</t>
    </rPh>
    <phoneticPr fontId="5"/>
  </si>
  <si>
    <t>社会福祉法人　東京コロニー</t>
    <phoneticPr fontId="5"/>
  </si>
  <si>
    <t>B.三松堂株式会社</t>
    <rPh sb="2" eb="5">
      <t>サンショウドウ</t>
    </rPh>
    <rPh sb="5" eb="9">
      <t>カブシキガイシャ</t>
    </rPh>
    <phoneticPr fontId="5"/>
  </si>
  <si>
    <t>職員旅費</t>
    <rPh sb="0" eb="2">
      <t>ショクイン</t>
    </rPh>
    <rPh sb="2" eb="4">
      <t>リョヒ</t>
    </rPh>
    <phoneticPr fontId="5"/>
  </si>
  <si>
    <t>庁費</t>
    <rPh sb="0" eb="2">
      <t>チョウヒ</t>
    </rPh>
    <phoneticPr fontId="5"/>
  </si>
  <si>
    <t>点検対象外</t>
    <rPh sb="0" eb="5">
      <t>テンケンタイショウガイ</t>
    </rPh>
    <phoneticPr fontId="5"/>
  </si>
  <si>
    <t>「ニッポン一億総活躍プラン」（平成28年6月2日閣議決定）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
「規制改革実施計画」（令和2年7月17日閣議決定）</t>
    <phoneticPr fontId="5"/>
  </si>
  <si>
    <t>都道府県労働局が行う集団指導説明会参加事業所のうち助言対象となった事業所のうち、改善又は改善の意向を示した事業所の割合
（計算式）
改善又は改善の意向を示した事業所数／集団説明会参加事業所のうち助言対象となった事業所数</t>
    <phoneticPr fontId="5"/>
  </si>
  <si>
    <t>目標は達成しており、見合った実績となっている。</t>
    <rPh sb="0" eb="2">
      <t>モクヒョウ</t>
    </rPh>
    <rPh sb="3" eb="5">
      <t>タッセイ</t>
    </rPh>
    <rPh sb="10" eb="12">
      <t>ミア</t>
    </rPh>
    <rPh sb="14" eb="16">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</si>
</sst>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100</xdr:row>
      <xdr:rowOff>0</xdr:rowOff>
    </xdr:from>
    <xdr:to>
      <xdr:col>41</xdr:col>
      <xdr:colOff>193097</xdr:colOff>
      <xdr:row>100</xdr:row>
      <xdr:rowOff>285750</xdr:rowOff>
    </xdr:to>
    <xdr:sp macro="" textlink="">
      <xdr:nvSpPr>
        <xdr:cNvPr id="2" name="正方形/長方形 1"/>
        <xdr:cNvSpPr/>
      </xdr:nvSpPr>
      <xdr:spPr>
        <a:xfrm>
          <a:off x="7568045" y="12425795"/>
          <a:ext cx="790575" cy="28575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19</xdr:col>
      <xdr:colOff>133350</xdr:colOff>
      <xdr:row>748</xdr:row>
      <xdr:rowOff>142630</xdr:rowOff>
    </xdr:from>
    <xdr:to>
      <xdr:col>35</xdr:col>
      <xdr:colOff>63587</xdr:colOff>
      <xdr:row>750</xdr:row>
      <xdr:rowOff>150633</xdr:rowOff>
    </xdr:to>
    <xdr:sp macro="" textlink="">
      <xdr:nvSpPr>
        <xdr:cNvPr id="3" name="正方形/長方形 2"/>
        <xdr:cNvSpPr/>
      </xdr:nvSpPr>
      <xdr:spPr>
        <a:xfrm>
          <a:off x="3845658" y="48280515"/>
          <a:ext cx="3056391" cy="71627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○百万円</a:t>
          </a:r>
          <a:endParaRPr kumimoji="1" lang="en-US" altLang="ja-JP" sz="1100"/>
        </a:p>
      </xdr:txBody>
    </xdr:sp>
    <xdr:clientData/>
  </xdr:twoCellAnchor>
  <xdr:twoCellAnchor>
    <xdr:from>
      <xdr:col>20</xdr:col>
      <xdr:colOff>80107</xdr:colOff>
      <xdr:row>750</xdr:row>
      <xdr:rowOff>167542</xdr:rowOff>
    </xdr:from>
    <xdr:to>
      <xdr:col>35</xdr:col>
      <xdr:colOff>13436</xdr:colOff>
      <xdr:row>751</xdr:row>
      <xdr:rowOff>116061</xdr:rowOff>
    </xdr:to>
    <xdr:sp macro="" textlink="">
      <xdr:nvSpPr>
        <xdr:cNvPr id="4" name="正方形/長方形 3"/>
        <xdr:cNvSpPr/>
      </xdr:nvSpPr>
      <xdr:spPr>
        <a:xfrm>
          <a:off x="3987799" y="49013696"/>
          <a:ext cx="2864099" cy="302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業務指導、パンフレットの作成</a:t>
          </a:r>
          <a:r>
            <a:rPr kumimoji="1" lang="en-US" altLang="ja-JP" sz="1100"/>
            <a:t>〕</a:t>
          </a:r>
          <a:endParaRPr kumimoji="1" lang="ja-JP" altLang="en-US" sz="1100"/>
        </a:p>
      </xdr:txBody>
    </xdr:sp>
    <xdr:clientData/>
  </xdr:twoCellAnchor>
  <xdr:twoCellAnchor>
    <xdr:from>
      <xdr:col>16</xdr:col>
      <xdr:colOff>55930</xdr:colOff>
      <xdr:row>750</xdr:row>
      <xdr:rowOff>338260</xdr:rowOff>
    </xdr:from>
    <xdr:to>
      <xdr:col>22</xdr:col>
      <xdr:colOff>85482</xdr:colOff>
      <xdr:row>751</xdr:row>
      <xdr:rowOff>288393</xdr:rowOff>
    </xdr:to>
    <xdr:sp macro="" textlink="">
      <xdr:nvSpPr>
        <xdr:cNvPr id="5" name="正方形/長方形 4"/>
        <xdr:cNvSpPr/>
      </xdr:nvSpPr>
      <xdr:spPr>
        <a:xfrm>
          <a:off x="3182084" y="49184414"/>
          <a:ext cx="1201860" cy="3042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12</xdr:col>
      <xdr:colOff>131884</xdr:colOff>
      <xdr:row>752</xdr:row>
      <xdr:rowOff>5863</xdr:rowOff>
    </xdr:from>
    <xdr:to>
      <xdr:col>23</xdr:col>
      <xdr:colOff>180493</xdr:colOff>
      <xdr:row>753</xdr:row>
      <xdr:rowOff>195385</xdr:rowOff>
    </xdr:to>
    <xdr:sp macro="" textlink="">
      <xdr:nvSpPr>
        <xdr:cNvPr id="6" name="正方形/長方形 5"/>
        <xdr:cNvSpPr/>
      </xdr:nvSpPr>
      <xdr:spPr>
        <a:xfrm>
          <a:off x="2476499" y="49560286"/>
          <a:ext cx="2197840" cy="543657"/>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r>
            <a:rPr kumimoji="1" lang="en-US" altLang="ja-JP" sz="1100"/>
            <a:t>47</a:t>
          </a:r>
          <a:r>
            <a:rPr kumimoji="1" lang="ja-JP" altLang="en-US" sz="1100"/>
            <a:t>局）　　　</a:t>
          </a:r>
          <a:endParaRPr kumimoji="1" lang="en-US" altLang="ja-JP" sz="1100"/>
        </a:p>
        <a:p>
          <a:pPr algn="ctr"/>
          <a:r>
            <a:rPr kumimoji="1" lang="ja-JP" altLang="en-US" sz="1100"/>
            <a:t>○百万円</a:t>
          </a:r>
          <a:endParaRPr kumimoji="1" lang="en-US" altLang="ja-JP" sz="1100"/>
        </a:p>
      </xdr:txBody>
    </xdr:sp>
    <xdr:clientData/>
  </xdr:twoCellAnchor>
  <xdr:twoCellAnchor>
    <xdr:from>
      <xdr:col>34</xdr:col>
      <xdr:colOff>28575</xdr:colOff>
      <xdr:row>750</xdr:row>
      <xdr:rowOff>324583</xdr:rowOff>
    </xdr:from>
    <xdr:to>
      <xdr:col>48</xdr:col>
      <xdr:colOff>109903</xdr:colOff>
      <xdr:row>751</xdr:row>
      <xdr:rowOff>274716</xdr:rowOff>
    </xdr:to>
    <xdr:sp macro="" textlink="">
      <xdr:nvSpPr>
        <xdr:cNvPr id="7" name="正方形/長方形 6"/>
        <xdr:cNvSpPr/>
      </xdr:nvSpPr>
      <xdr:spPr>
        <a:xfrm>
          <a:off x="6671652" y="49170737"/>
          <a:ext cx="2816713" cy="3042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30</xdr:col>
      <xdr:colOff>189035</xdr:colOff>
      <xdr:row>752</xdr:row>
      <xdr:rowOff>3175</xdr:rowOff>
    </xdr:from>
    <xdr:to>
      <xdr:col>42</xdr:col>
      <xdr:colOff>38677</xdr:colOff>
      <xdr:row>753</xdr:row>
      <xdr:rowOff>232019</xdr:rowOff>
    </xdr:to>
    <xdr:sp macro="" textlink="">
      <xdr:nvSpPr>
        <xdr:cNvPr id="8" name="正方形/長方形 7"/>
        <xdr:cNvSpPr/>
      </xdr:nvSpPr>
      <xdr:spPr>
        <a:xfrm>
          <a:off x="6050573" y="49557598"/>
          <a:ext cx="2194258" cy="58297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．民間会社等（４社）　　　</a:t>
          </a:r>
          <a:endParaRPr kumimoji="1" lang="en-US" altLang="ja-JP" sz="1100"/>
        </a:p>
        <a:p>
          <a:pPr algn="ctr"/>
          <a:r>
            <a:rPr kumimoji="1" lang="ja-JP" altLang="en-US" sz="1100"/>
            <a:t>６百万円</a:t>
          </a:r>
          <a:endParaRPr kumimoji="1" lang="en-US" altLang="ja-JP" sz="1100"/>
        </a:p>
      </xdr:txBody>
    </xdr:sp>
    <xdr:clientData/>
  </xdr:twoCellAnchor>
  <xdr:twoCellAnchor>
    <xdr:from>
      <xdr:col>20</xdr:col>
      <xdr:colOff>193186</xdr:colOff>
      <xdr:row>750</xdr:row>
      <xdr:rowOff>246184</xdr:rowOff>
    </xdr:from>
    <xdr:to>
      <xdr:col>21</xdr:col>
      <xdr:colOff>0</xdr:colOff>
      <xdr:row>751</xdr:row>
      <xdr:rowOff>280866</xdr:rowOff>
    </xdr:to>
    <xdr:cxnSp macro="">
      <xdr:nvCxnSpPr>
        <xdr:cNvPr id="9" name="直線矢印コネクタ 8"/>
        <xdr:cNvCxnSpPr/>
      </xdr:nvCxnSpPr>
      <xdr:spPr>
        <a:xfrm>
          <a:off x="4100878" y="49092338"/>
          <a:ext cx="2199" cy="38881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33</xdr:col>
      <xdr:colOff>170962</xdr:colOff>
      <xdr:row>750</xdr:row>
      <xdr:rowOff>179753</xdr:rowOff>
    </xdr:from>
    <xdr:to>
      <xdr:col>33</xdr:col>
      <xdr:colOff>177791</xdr:colOff>
      <xdr:row>751</xdr:row>
      <xdr:rowOff>293077</xdr:rowOff>
    </xdr:to>
    <xdr:cxnSp macro="">
      <xdr:nvCxnSpPr>
        <xdr:cNvPr id="10" name="直線矢印コネクタ 9"/>
        <xdr:cNvCxnSpPr/>
      </xdr:nvCxnSpPr>
      <xdr:spPr>
        <a:xfrm flipH="1">
          <a:off x="6618654" y="49025907"/>
          <a:ext cx="6829" cy="4674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753</xdr:row>
      <xdr:rowOff>282330</xdr:rowOff>
    </xdr:from>
    <xdr:to>
      <xdr:col>26</xdr:col>
      <xdr:colOff>110151</xdr:colOff>
      <xdr:row>755</xdr:row>
      <xdr:rowOff>73330</xdr:rowOff>
    </xdr:to>
    <xdr:sp macro="" textlink="">
      <xdr:nvSpPr>
        <xdr:cNvPr id="11" name="正方形/長方形 10"/>
        <xdr:cNvSpPr/>
      </xdr:nvSpPr>
      <xdr:spPr>
        <a:xfrm>
          <a:off x="2144346" y="50190888"/>
          <a:ext cx="3045805" cy="49926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育児・介護休業法に基づく制度の普及・定着に向けた規定整備指導等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92319</xdr:colOff>
      <xdr:row>753</xdr:row>
      <xdr:rowOff>313592</xdr:rowOff>
    </xdr:from>
    <xdr:to>
      <xdr:col>45</xdr:col>
      <xdr:colOff>10692</xdr:colOff>
      <xdr:row>754</xdr:row>
      <xdr:rowOff>311077</xdr:rowOff>
    </xdr:to>
    <xdr:sp macro="" textlink="">
      <xdr:nvSpPr>
        <xdr:cNvPr id="12" name="正方形/長方形 11"/>
        <xdr:cNvSpPr/>
      </xdr:nvSpPr>
      <xdr:spPr>
        <a:xfrm>
          <a:off x="5758473" y="50222150"/>
          <a:ext cx="3044527" cy="3516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育児・介護休業法のパンフレット</a:t>
          </a:r>
          <a:r>
            <a:rPr kumimoji="1" lang="ja-JP" altLang="ja-JP" sz="1100">
              <a:solidFill>
                <a:schemeClr val="dk1"/>
              </a:solidFill>
              <a:effectLst/>
              <a:latin typeface="+mn-lt"/>
              <a:ea typeface="+mn-ea"/>
              <a:cs typeface="+mn-cs"/>
            </a:rPr>
            <a:t>印刷</a:t>
          </a:r>
          <a:r>
            <a:rPr kumimoji="1" lang="ja-JP" altLang="en-US" sz="1100">
              <a:solidFill>
                <a:schemeClr val="dk1"/>
              </a:solidFill>
              <a:effectLst/>
              <a:latin typeface="+mn-lt"/>
              <a:ea typeface="+mn-ea"/>
              <a:cs typeface="+mn-cs"/>
            </a:rPr>
            <a:t>・発送</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33</xdr:col>
      <xdr:colOff>66675</xdr:colOff>
      <xdr:row>708</xdr:row>
      <xdr:rowOff>38100</xdr:rowOff>
    </xdr:from>
    <xdr:to>
      <xdr:col>37</xdr:col>
      <xdr:colOff>61057</xdr:colOff>
      <xdr:row>708</xdr:row>
      <xdr:rowOff>280865</xdr:rowOff>
    </xdr:to>
    <xdr:sp macro="" textlink="">
      <xdr:nvSpPr>
        <xdr:cNvPr id="16" name="正方形/長方形 15"/>
        <xdr:cNvSpPr/>
      </xdr:nvSpPr>
      <xdr:spPr>
        <a:xfrm>
          <a:off x="6514367" y="31348485"/>
          <a:ext cx="775921" cy="24276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33</xdr:col>
      <xdr:colOff>77664</xdr:colOff>
      <xdr:row>711</xdr:row>
      <xdr:rowOff>52998</xdr:rowOff>
    </xdr:from>
    <xdr:to>
      <xdr:col>37</xdr:col>
      <xdr:colOff>115765</xdr:colOff>
      <xdr:row>712</xdr:row>
      <xdr:rowOff>207597</xdr:rowOff>
    </xdr:to>
    <xdr:sp macro="" textlink="">
      <xdr:nvSpPr>
        <xdr:cNvPr id="17" name="正方形/長方形 16"/>
        <xdr:cNvSpPr/>
      </xdr:nvSpPr>
      <xdr:spPr>
        <a:xfrm>
          <a:off x="6525356" y="29971267"/>
          <a:ext cx="819640" cy="44767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33</xdr:col>
      <xdr:colOff>88655</xdr:colOff>
      <xdr:row>715</xdr:row>
      <xdr:rowOff>195384</xdr:rowOff>
    </xdr:from>
    <xdr:to>
      <xdr:col>37</xdr:col>
      <xdr:colOff>141164</xdr:colOff>
      <xdr:row>717</xdr:row>
      <xdr:rowOff>265233</xdr:rowOff>
    </xdr:to>
    <xdr:sp macro="" textlink="">
      <xdr:nvSpPr>
        <xdr:cNvPr id="18" name="正方形/長方形 17"/>
        <xdr:cNvSpPr/>
      </xdr:nvSpPr>
      <xdr:spPr>
        <a:xfrm>
          <a:off x="6536347" y="34302211"/>
          <a:ext cx="834048" cy="86359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50401</xdr:colOff>
      <xdr:row>115</xdr:row>
      <xdr:rowOff>53065</xdr:rowOff>
    </xdr:from>
    <xdr:to>
      <xdr:col>41</xdr:col>
      <xdr:colOff>122116</xdr:colOff>
      <xdr:row>116</xdr:row>
      <xdr:rowOff>218453</xdr:rowOff>
    </xdr:to>
    <xdr:sp macro="" textlink="">
      <xdr:nvSpPr>
        <xdr:cNvPr id="19" name="正方形/長方形 18"/>
        <xdr:cNvSpPr/>
      </xdr:nvSpPr>
      <xdr:spPr>
        <a:xfrm>
          <a:off x="7475016" y="15012200"/>
          <a:ext cx="657869" cy="47067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30</xdr:col>
      <xdr:colOff>9770</xdr:colOff>
      <xdr:row>18</xdr:row>
      <xdr:rowOff>20871</xdr:rowOff>
    </xdr:from>
    <xdr:to>
      <xdr:col>35</xdr:col>
      <xdr:colOff>52199</xdr:colOff>
      <xdr:row>18</xdr:row>
      <xdr:rowOff>244231</xdr:rowOff>
    </xdr:to>
    <xdr:sp macro="" textlink="">
      <xdr:nvSpPr>
        <xdr:cNvPr id="20" name="正方形/長方形 19"/>
        <xdr:cNvSpPr/>
      </xdr:nvSpPr>
      <xdr:spPr>
        <a:xfrm>
          <a:off x="5871308" y="8788756"/>
          <a:ext cx="1019353" cy="22336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精算中</a:t>
          </a:r>
        </a:p>
      </xdr:txBody>
    </xdr:sp>
    <xdr:clientData/>
  </xdr:twoCellAnchor>
  <xdr:twoCellAnchor>
    <xdr:from>
      <xdr:col>38</xdr:col>
      <xdr:colOff>61058</xdr:colOff>
      <xdr:row>133</xdr:row>
      <xdr:rowOff>134327</xdr:rowOff>
    </xdr:from>
    <xdr:to>
      <xdr:col>41</xdr:col>
      <xdr:colOff>146539</xdr:colOff>
      <xdr:row>133</xdr:row>
      <xdr:rowOff>415192</xdr:rowOff>
    </xdr:to>
    <xdr:sp macro="" textlink="">
      <xdr:nvSpPr>
        <xdr:cNvPr id="21" name="正方形/長方形 20"/>
        <xdr:cNvSpPr/>
      </xdr:nvSpPr>
      <xdr:spPr>
        <a:xfrm>
          <a:off x="7485673" y="18769135"/>
          <a:ext cx="671635" cy="28086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61058</xdr:colOff>
      <xdr:row>725</xdr:row>
      <xdr:rowOff>219809</xdr:rowOff>
    </xdr:from>
    <xdr:to>
      <xdr:col>11</xdr:col>
      <xdr:colOff>113567</xdr:colOff>
      <xdr:row>725</xdr:row>
      <xdr:rowOff>598367</xdr:rowOff>
    </xdr:to>
    <xdr:sp macro="" textlink="">
      <xdr:nvSpPr>
        <xdr:cNvPr id="28" name="正方形/長方形 27"/>
        <xdr:cNvSpPr/>
      </xdr:nvSpPr>
      <xdr:spPr>
        <a:xfrm>
          <a:off x="1428750" y="37819136"/>
          <a:ext cx="834048" cy="37855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85482</xdr:colOff>
      <xdr:row>726</xdr:row>
      <xdr:rowOff>134327</xdr:rowOff>
    </xdr:from>
    <xdr:to>
      <xdr:col>11</xdr:col>
      <xdr:colOff>137991</xdr:colOff>
      <xdr:row>726</xdr:row>
      <xdr:rowOff>512885</xdr:rowOff>
    </xdr:to>
    <xdr:sp macro="" textlink="">
      <xdr:nvSpPr>
        <xdr:cNvPr id="31" name="正方形/長方形 30"/>
        <xdr:cNvSpPr/>
      </xdr:nvSpPr>
      <xdr:spPr>
        <a:xfrm>
          <a:off x="1453174" y="38588462"/>
          <a:ext cx="834048" cy="37855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122116</xdr:colOff>
      <xdr:row>748</xdr:row>
      <xdr:rowOff>219807</xdr:rowOff>
    </xdr:from>
    <xdr:to>
      <xdr:col>11</xdr:col>
      <xdr:colOff>174625</xdr:colOff>
      <xdr:row>749</xdr:row>
      <xdr:rowOff>244231</xdr:rowOff>
    </xdr:to>
    <xdr:sp macro="" textlink="">
      <xdr:nvSpPr>
        <xdr:cNvPr id="32" name="正方形/長方形 31"/>
        <xdr:cNvSpPr/>
      </xdr:nvSpPr>
      <xdr:spPr>
        <a:xfrm>
          <a:off x="1489808" y="48357692"/>
          <a:ext cx="834048" cy="37855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11</xdr:col>
      <xdr:colOff>109904</xdr:colOff>
      <xdr:row>788</xdr:row>
      <xdr:rowOff>73269</xdr:rowOff>
    </xdr:from>
    <xdr:to>
      <xdr:col>15</xdr:col>
      <xdr:colOff>162414</xdr:colOff>
      <xdr:row>788</xdr:row>
      <xdr:rowOff>293077</xdr:rowOff>
    </xdr:to>
    <xdr:sp macro="" textlink="">
      <xdr:nvSpPr>
        <xdr:cNvPr id="33" name="正方形/長方形 32"/>
        <xdr:cNvSpPr/>
      </xdr:nvSpPr>
      <xdr:spPr>
        <a:xfrm>
          <a:off x="2259135" y="52741634"/>
          <a:ext cx="834048" cy="21980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xdr:col>
      <xdr:colOff>61058</xdr:colOff>
      <xdr:row>844</xdr:row>
      <xdr:rowOff>85480</xdr:rowOff>
    </xdr:from>
    <xdr:to>
      <xdr:col>7</xdr:col>
      <xdr:colOff>113568</xdr:colOff>
      <xdr:row>844</xdr:row>
      <xdr:rowOff>329712</xdr:rowOff>
    </xdr:to>
    <xdr:sp macro="" textlink="">
      <xdr:nvSpPr>
        <xdr:cNvPr id="37" name="正方形/長方形 36"/>
        <xdr:cNvSpPr/>
      </xdr:nvSpPr>
      <xdr:spPr>
        <a:xfrm>
          <a:off x="647212" y="51544903"/>
          <a:ext cx="834048" cy="24423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8" zoomScaleNormal="75" zoomScaleSheetLayoutView="78" zoomScalePageLayoutView="85" workbookViewId="0">
      <selection activeCell="C712" sqref="C712:AC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760</v>
      </c>
      <c r="AK2" s="940"/>
      <c r="AL2" s="940"/>
      <c r="AM2" s="940"/>
      <c r="AN2" s="98" t="s">
        <v>406</v>
      </c>
      <c r="AO2" s="940">
        <v>20</v>
      </c>
      <c r="AP2" s="940"/>
      <c r="AQ2" s="940"/>
      <c r="AR2" s="99" t="s">
        <v>709</v>
      </c>
      <c r="AS2" s="946">
        <v>540</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206.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776</v>
      </c>
      <c r="AF7" s="908"/>
      <c r="AG7" s="908"/>
      <c r="AH7" s="908"/>
      <c r="AI7" s="908"/>
      <c r="AJ7" s="908"/>
      <c r="AK7" s="908"/>
      <c r="AL7" s="908"/>
      <c r="AM7" s="908"/>
      <c r="AN7" s="908"/>
      <c r="AO7" s="908"/>
      <c r="AP7" s="908"/>
      <c r="AQ7" s="908"/>
      <c r="AR7" s="908"/>
      <c r="AS7" s="908"/>
      <c r="AT7" s="908"/>
      <c r="AU7" s="908"/>
      <c r="AV7" s="908"/>
      <c r="AW7" s="908"/>
      <c r="AX7" s="909"/>
    </row>
    <row r="8" spans="1:50" ht="37.5" customHeight="1" x14ac:dyDescent="0.15">
      <c r="A8" s="494" t="s">
        <v>256</v>
      </c>
      <c r="B8" s="495"/>
      <c r="C8" s="495"/>
      <c r="D8" s="495"/>
      <c r="E8" s="495"/>
      <c r="F8" s="496"/>
      <c r="G8" s="941" t="str">
        <f>入力規則等!A27</f>
        <v>高齢社会対策、子ども・若者育成支援、少子化社会対策、男女共同参画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46.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6.25"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75"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75" customHeight="1" x14ac:dyDescent="0.15">
      <c r="A13" s="612"/>
      <c r="B13" s="613"/>
      <c r="C13" s="613"/>
      <c r="D13" s="613"/>
      <c r="E13" s="613"/>
      <c r="F13" s="614"/>
      <c r="G13" s="721" t="s">
        <v>6</v>
      </c>
      <c r="H13" s="722"/>
      <c r="I13" s="762" t="s">
        <v>7</v>
      </c>
      <c r="J13" s="763"/>
      <c r="K13" s="763"/>
      <c r="L13" s="763"/>
      <c r="M13" s="763"/>
      <c r="N13" s="763"/>
      <c r="O13" s="764"/>
      <c r="P13" s="655">
        <v>40</v>
      </c>
      <c r="Q13" s="656"/>
      <c r="R13" s="656"/>
      <c r="S13" s="656"/>
      <c r="T13" s="656"/>
      <c r="U13" s="656"/>
      <c r="V13" s="657"/>
      <c r="W13" s="655">
        <v>42</v>
      </c>
      <c r="X13" s="656"/>
      <c r="Y13" s="656"/>
      <c r="Z13" s="656"/>
      <c r="AA13" s="656"/>
      <c r="AB13" s="656"/>
      <c r="AC13" s="657"/>
      <c r="AD13" s="655">
        <v>42</v>
      </c>
      <c r="AE13" s="656"/>
      <c r="AF13" s="656"/>
      <c r="AG13" s="656"/>
      <c r="AH13" s="656"/>
      <c r="AI13" s="656"/>
      <c r="AJ13" s="657"/>
      <c r="AK13" s="655">
        <v>48</v>
      </c>
      <c r="AL13" s="656"/>
      <c r="AM13" s="656"/>
      <c r="AN13" s="656"/>
      <c r="AO13" s="656"/>
      <c r="AP13" s="656"/>
      <c r="AQ13" s="657"/>
      <c r="AR13" s="915"/>
      <c r="AS13" s="916"/>
      <c r="AT13" s="916"/>
      <c r="AU13" s="916"/>
      <c r="AV13" s="916"/>
      <c r="AW13" s="916"/>
      <c r="AX13" s="917"/>
    </row>
    <row r="14" spans="1:50" ht="21.75"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75"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c r="AS15" s="656"/>
      <c r="AT15" s="656"/>
      <c r="AU15" s="656"/>
      <c r="AV15" s="656"/>
      <c r="AW15" s="656"/>
      <c r="AX15" s="801"/>
    </row>
    <row r="16" spans="1:50" ht="21.75"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1.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1.75" customHeight="1" x14ac:dyDescent="0.15">
      <c r="A18" s="612"/>
      <c r="B18" s="613"/>
      <c r="C18" s="613"/>
      <c r="D18" s="613"/>
      <c r="E18" s="613"/>
      <c r="F18" s="614"/>
      <c r="G18" s="725"/>
      <c r="H18" s="726"/>
      <c r="I18" s="714" t="s">
        <v>20</v>
      </c>
      <c r="J18" s="715"/>
      <c r="K18" s="715"/>
      <c r="L18" s="715"/>
      <c r="M18" s="715"/>
      <c r="N18" s="715"/>
      <c r="O18" s="716"/>
      <c r="P18" s="873">
        <f>SUM(P13:V17)</f>
        <v>40</v>
      </c>
      <c r="Q18" s="874"/>
      <c r="R18" s="874"/>
      <c r="S18" s="874"/>
      <c r="T18" s="874"/>
      <c r="U18" s="874"/>
      <c r="V18" s="875"/>
      <c r="W18" s="873">
        <f>SUM(W13:AC17)</f>
        <v>42</v>
      </c>
      <c r="X18" s="874"/>
      <c r="Y18" s="874"/>
      <c r="Z18" s="874"/>
      <c r="AA18" s="874"/>
      <c r="AB18" s="874"/>
      <c r="AC18" s="875"/>
      <c r="AD18" s="873">
        <f>SUM(AD13:AJ17)</f>
        <v>42</v>
      </c>
      <c r="AE18" s="874"/>
      <c r="AF18" s="874"/>
      <c r="AG18" s="874"/>
      <c r="AH18" s="874"/>
      <c r="AI18" s="874"/>
      <c r="AJ18" s="875"/>
      <c r="AK18" s="873">
        <f>SUM(AK13:AQ17)</f>
        <v>48</v>
      </c>
      <c r="AL18" s="874"/>
      <c r="AM18" s="874"/>
      <c r="AN18" s="874"/>
      <c r="AO18" s="874"/>
      <c r="AP18" s="874"/>
      <c r="AQ18" s="875"/>
      <c r="AR18" s="873">
        <f>SUM(AR13:AX17)</f>
        <v>0</v>
      </c>
      <c r="AS18" s="874"/>
      <c r="AT18" s="874"/>
      <c r="AU18" s="874"/>
      <c r="AV18" s="874"/>
      <c r="AW18" s="874"/>
      <c r="AX18" s="876"/>
    </row>
    <row r="19" spans="1:50" ht="21.75" customHeight="1" x14ac:dyDescent="0.15">
      <c r="A19" s="612"/>
      <c r="B19" s="613"/>
      <c r="C19" s="613"/>
      <c r="D19" s="613"/>
      <c r="E19" s="613"/>
      <c r="F19" s="614"/>
      <c r="G19" s="871" t="s">
        <v>9</v>
      </c>
      <c r="H19" s="872"/>
      <c r="I19" s="872"/>
      <c r="J19" s="872"/>
      <c r="K19" s="872"/>
      <c r="L19" s="872"/>
      <c r="M19" s="872"/>
      <c r="N19" s="872"/>
      <c r="O19" s="872"/>
      <c r="P19" s="655">
        <v>18</v>
      </c>
      <c r="Q19" s="656"/>
      <c r="R19" s="656"/>
      <c r="S19" s="656"/>
      <c r="T19" s="656"/>
      <c r="U19" s="656"/>
      <c r="V19" s="657"/>
      <c r="W19" s="655">
        <v>26</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1.75" customHeight="1" x14ac:dyDescent="0.15">
      <c r="A20" s="612"/>
      <c r="B20" s="613"/>
      <c r="C20" s="613"/>
      <c r="D20" s="613"/>
      <c r="E20" s="613"/>
      <c r="F20" s="614"/>
      <c r="G20" s="871" t="s">
        <v>10</v>
      </c>
      <c r="H20" s="872"/>
      <c r="I20" s="872"/>
      <c r="J20" s="872"/>
      <c r="K20" s="872"/>
      <c r="L20" s="872"/>
      <c r="M20" s="872"/>
      <c r="N20" s="872"/>
      <c r="O20" s="872"/>
      <c r="P20" s="316">
        <f>IF(P18=0, "-", SUM(P19)/P18)</f>
        <v>0.45</v>
      </c>
      <c r="Q20" s="316"/>
      <c r="R20" s="316"/>
      <c r="S20" s="316"/>
      <c r="T20" s="316"/>
      <c r="U20" s="316"/>
      <c r="V20" s="316"/>
      <c r="W20" s="316">
        <f t="shared" ref="W20" si="0">IF(W18=0, "-", SUM(W19)/W18)</f>
        <v>0.61904761904761907</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1.75" customHeight="1" x14ac:dyDescent="0.15">
      <c r="A21" s="844"/>
      <c r="B21" s="845"/>
      <c r="C21" s="845"/>
      <c r="D21" s="845"/>
      <c r="E21" s="845"/>
      <c r="F21" s="962"/>
      <c r="G21" s="314" t="s">
        <v>354</v>
      </c>
      <c r="H21" s="315"/>
      <c r="I21" s="315"/>
      <c r="J21" s="315"/>
      <c r="K21" s="315"/>
      <c r="L21" s="315"/>
      <c r="M21" s="315"/>
      <c r="N21" s="315"/>
      <c r="O21" s="315"/>
      <c r="P21" s="316">
        <f>IF(P19=0, "-", SUM(P19)/SUM(P13,P14))</f>
        <v>0.45</v>
      </c>
      <c r="Q21" s="316"/>
      <c r="R21" s="316"/>
      <c r="S21" s="316"/>
      <c r="T21" s="316"/>
      <c r="U21" s="316"/>
      <c r="V21" s="316"/>
      <c r="W21" s="316">
        <f t="shared" ref="W21" si="2">IF(W19=0, "-", SUM(W19)/SUM(W13,W14))</f>
        <v>0.61904761904761907</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1.75" customHeight="1" x14ac:dyDescent="0.15">
      <c r="A23" s="971"/>
      <c r="B23" s="972"/>
      <c r="C23" s="972"/>
      <c r="D23" s="972"/>
      <c r="E23" s="972"/>
      <c r="F23" s="973"/>
      <c r="G23" s="965" t="s">
        <v>773</v>
      </c>
      <c r="H23" s="966"/>
      <c r="I23" s="966"/>
      <c r="J23" s="966"/>
      <c r="K23" s="966"/>
      <c r="L23" s="966"/>
      <c r="M23" s="966"/>
      <c r="N23" s="966"/>
      <c r="O23" s="967"/>
      <c r="P23" s="915">
        <v>42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1.75" customHeight="1" x14ac:dyDescent="0.15">
      <c r="A24" s="971"/>
      <c r="B24" s="972"/>
      <c r="C24" s="972"/>
      <c r="D24" s="972"/>
      <c r="E24" s="972"/>
      <c r="F24" s="973"/>
      <c r="G24" s="931" t="s">
        <v>774</v>
      </c>
      <c r="H24" s="932"/>
      <c r="I24" s="932"/>
      <c r="J24" s="932"/>
      <c r="K24" s="932"/>
      <c r="L24" s="932"/>
      <c r="M24" s="932"/>
      <c r="N24" s="932"/>
      <c r="O24" s="933"/>
      <c r="P24" s="655">
        <v>6</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1.75" customHeight="1" thickBot="1" x14ac:dyDescent="0.2">
      <c r="A29" s="974"/>
      <c r="B29" s="975"/>
      <c r="C29" s="975"/>
      <c r="D29" s="975"/>
      <c r="E29" s="975"/>
      <c r="F29" s="976"/>
      <c r="G29" s="937" t="s">
        <v>334</v>
      </c>
      <c r="H29" s="938"/>
      <c r="I29" s="938"/>
      <c r="J29" s="938"/>
      <c r="K29" s="938"/>
      <c r="L29" s="938"/>
      <c r="M29" s="938"/>
      <c r="N29" s="938"/>
      <c r="O29" s="939"/>
      <c r="P29" s="655">
        <f>AK13</f>
        <v>48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v>3</v>
      </c>
      <c r="AV31" s="200"/>
      <c r="AW31" s="392" t="s">
        <v>179</v>
      </c>
      <c r="AX31" s="393"/>
    </row>
    <row r="32" spans="1:50" ht="51" customHeight="1" x14ac:dyDescent="0.15">
      <c r="A32" s="397"/>
      <c r="B32" s="395"/>
      <c r="C32" s="395"/>
      <c r="D32" s="395"/>
      <c r="E32" s="395"/>
      <c r="F32" s="396"/>
      <c r="G32" s="563" t="s">
        <v>721</v>
      </c>
      <c r="H32" s="564"/>
      <c r="I32" s="564"/>
      <c r="J32" s="564"/>
      <c r="K32" s="564"/>
      <c r="L32" s="564"/>
      <c r="M32" s="564"/>
      <c r="N32" s="564"/>
      <c r="O32" s="565"/>
      <c r="P32" s="108" t="s">
        <v>777</v>
      </c>
      <c r="Q32" s="108"/>
      <c r="R32" s="108"/>
      <c r="S32" s="108"/>
      <c r="T32" s="108"/>
      <c r="U32" s="108"/>
      <c r="V32" s="108"/>
      <c r="W32" s="108"/>
      <c r="X32" s="109"/>
      <c r="Y32" s="470" t="s">
        <v>12</v>
      </c>
      <c r="Z32" s="530"/>
      <c r="AA32" s="531"/>
      <c r="AB32" s="460" t="s">
        <v>371</v>
      </c>
      <c r="AC32" s="460"/>
      <c r="AD32" s="460"/>
      <c r="AE32" s="218">
        <v>95.7</v>
      </c>
      <c r="AF32" s="219"/>
      <c r="AG32" s="219"/>
      <c r="AH32" s="219"/>
      <c r="AI32" s="218">
        <v>95.6</v>
      </c>
      <c r="AJ32" s="219"/>
      <c r="AK32" s="219"/>
      <c r="AL32" s="219"/>
      <c r="AM32" s="218">
        <v>96.6</v>
      </c>
      <c r="AN32" s="219"/>
      <c r="AO32" s="219"/>
      <c r="AP32" s="219"/>
      <c r="AQ32" s="336" t="s">
        <v>720</v>
      </c>
      <c r="AR32" s="208"/>
      <c r="AS32" s="208"/>
      <c r="AT32" s="337"/>
      <c r="AU32" s="219" t="s">
        <v>761</v>
      </c>
      <c r="AV32" s="219"/>
      <c r="AW32" s="219"/>
      <c r="AX32" s="221"/>
    </row>
    <row r="33" spans="1:51" ht="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90</v>
      </c>
      <c r="AF33" s="219"/>
      <c r="AG33" s="219"/>
      <c r="AH33" s="219"/>
      <c r="AI33" s="218">
        <v>90</v>
      </c>
      <c r="AJ33" s="219"/>
      <c r="AK33" s="219"/>
      <c r="AL33" s="219"/>
      <c r="AM33" s="218">
        <v>90</v>
      </c>
      <c r="AN33" s="219"/>
      <c r="AO33" s="219"/>
      <c r="AP33" s="219"/>
      <c r="AQ33" s="336" t="s">
        <v>720</v>
      </c>
      <c r="AR33" s="208"/>
      <c r="AS33" s="208"/>
      <c r="AT33" s="337"/>
      <c r="AU33" s="219">
        <v>90</v>
      </c>
      <c r="AV33" s="219"/>
      <c r="AW33" s="219"/>
      <c r="AX33" s="221"/>
    </row>
    <row r="34" spans="1:51" ht="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106.3</v>
      </c>
      <c r="AF34" s="219"/>
      <c r="AG34" s="219"/>
      <c r="AH34" s="219"/>
      <c r="AI34" s="218">
        <v>106.2</v>
      </c>
      <c r="AJ34" s="219"/>
      <c r="AK34" s="219"/>
      <c r="AL34" s="219"/>
      <c r="AM34" s="218">
        <v>107.3</v>
      </c>
      <c r="AN34" s="219"/>
      <c r="AO34" s="219"/>
      <c r="AP34" s="219"/>
      <c r="AQ34" s="336" t="s">
        <v>720</v>
      </c>
      <c r="AR34" s="208"/>
      <c r="AS34" s="208"/>
      <c r="AT34" s="337"/>
      <c r="AU34" s="219" t="s">
        <v>761</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52708</v>
      </c>
      <c r="AF101" s="282"/>
      <c r="AG101" s="282"/>
      <c r="AH101" s="282"/>
      <c r="AI101" s="282">
        <v>51641</v>
      </c>
      <c r="AJ101" s="282"/>
      <c r="AK101" s="282"/>
      <c r="AL101" s="282"/>
      <c r="AM101" s="282"/>
      <c r="AN101" s="282"/>
      <c r="AO101" s="282"/>
      <c r="AP101" s="282"/>
      <c r="AQ101" s="282" t="s">
        <v>758</v>
      </c>
      <c r="AR101" s="282"/>
      <c r="AS101" s="282"/>
      <c r="AT101" s="282"/>
      <c r="AU101" s="218" t="s">
        <v>758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50000</v>
      </c>
      <c r="AF102" s="282"/>
      <c r="AG102" s="282"/>
      <c r="AH102" s="282"/>
      <c r="AI102" s="282">
        <v>50000</v>
      </c>
      <c r="AJ102" s="282"/>
      <c r="AK102" s="282"/>
      <c r="AL102" s="282"/>
      <c r="AM102" s="282">
        <v>50000</v>
      </c>
      <c r="AN102" s="282"/>
      <c r="AO102" s="282"/>
      <c r="AP102" s="282"/>
      <c r="AQ102" s="282">
        <v>50000</v>
      </c>
      <c r="AR102" s="282"/>
      <c r="AS102" s="282"/>
      <c r="AT102" s="282"/>
      <c r="AU102" s="225">
        <v>50000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4"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341</v>
      </c>
      <c r="AF116" s="282"/>
      <c r="AG116" s="282"/>
      <c r="AH116" s="282"/>
      <c r="AI116" s="282">
        <v>496</v>
      </c>
      <c r="AJ116" s="282"/>
      <c r="AK116" s="282"/>
      <c r="AL116" s="282"/>
      <c r="AM116" s="282"/>
      <c r="AN116" s="282"/>
      <c r="AO116" s="282"/>
      <c r="AP116" s="282"/>
      <c r="AQ116" s="218">
        <v>954</v>
      </c>
      <c r="AR116" s="219"/>
      <c r="AS116" s="219"/>
      <c r="AT116" s="219"/>
      <c r="AU116" s="219"/>
      <c r="AV116" s="219"/>
      <c r="AW116" s="219"/>
      <c r="AX116" s="221"/>
    </row>
    <row r="117" spans="1:51" ht="24"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c r="AN117" s="550"/>
      <c r="AO117" s="550"/>
      <c r="AP117" s="550"/>
      <c r="AQ117" s="550" t="s">
        <v>759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6.2</v>
      </c>
      <c r="AF134" s="208"/>
      <c r="AG134" s="208"/>
      <c r="AH134" s="208"/>
      <c r="AI134" s="207">
        <v>7.5</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5.0999999999999996</v>
      </c>
      <c r="AF135" s="208"/>
      <c r="AG135" s="208"/>
      <c r="AH135" s="208"/>
      <c r="AI135" s="207">
        <v>6.2</v>
      </c>
      <c r="AJ135" s="208"/>
      <c r="AK135" s="208"/>
      <c r="AL135" s="208"/>
      <c r="AM135" s="207">
        <v>13</v>
      </c>
      <c r="AN135" s="208"/>
      <c r="AO135" s="208"/>
      <c r="AP135" s="208"/>
      <c r="AQ135" s="207">
        <v>13</v>
      </c>
      <c r="AR135" s="208"/>
      <c r="AS135" s="208"/>
      <c r="AT135" s="208"/>
      <c r="AU135" s="207">
        <v>30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3085</v>
      </c>
      <c r="AF138" s="208"/>
      <c r="AG138" s="208"/>
      <c r="AH138" s="208"/>
      <c r="AI138" s="207">
        <v>3312</v>
      </c>
      <c r="AJ138" s="208"/>
      <c r="AK138" s="208"/>
      <c r="AL138" s="208"/>
      <c r="AM138" s="207">
        <v>3548</v>
      </c>
      <c r="AN138" s="208"/>
      <c r="AO138" s="208"/>
      <c r="AP138" s="208"/>
      <c r="AQ138" s="207">
        <v>3548</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t="s">
        <v>720</v>
      </c>
      <c r="AF139" s="208"/>
      <c r="AG139" s="208"/>
      <c r="AH139" s="208"/>
      <c r="AI139" s="207" t="s">
        <v>720</v>
      </c>
      <c r="AJ139" s="208"/>
      <c r="AK139" s="208"/>
      <c r="AL139" s="208"/>
      <c r="AM139" s="207">
        <v>3000</v>
      </c>
      <c r="AN139" s="208"/>
      <c r="AO139" s="208"/>
      <c r="AP139" s="208"/>
      <c r="AQ139" s="207">
        <v>3000</v>
      </c>
      <c r="AR139" s="208"/>
      <c r="AS139" s="208"/>
      <c r="AT139" s="208"/>
      <c r="AU139" s="207">
        <v>4300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70.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671</v>
      </c>
      <c r="D430" s="927"/>
      <c r="E430" s="175" t="s">
        <v>399</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6.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6.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16.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208"/>
      <c r="AQ433" s="336" t="s">
        <v>720</v>
      </c>
      <c r="AR433" s="208"/>
      <c r="AS433" s="208"/>
      <c r="AT433" s="337"/>
      <c r="AU433" s="208" t="s">
        <v>720</v>
      </c>
      <c r="AV433" s="208"/>
      <c r="AW433" s="208"/>
      <c r="AX433" s="209"/>
      <c r="AY433">
        <f t="shared" ref="AY433:AY435" si="63">$AY$431</f>
        <v>1</v>
      </c>
    </row>
    <row r="434" spans="1:51" ht="16.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208"/>
      <c r="AQ434" s="336" t="s">
        <v>720</v>
      </c>
      <c r="AR434" s="208"/>
      <c r="AS434" s="208"/>
      <c r="AT434" s="337"/>
      <c r="AU434" s="208" t="s">
        <v>720</v>
      </c>
      <c r="AV434" s="208"/>
      <c r="AW434" s="208"/>
      <c r="AX434" s="209"/>
      <c r="AY434">
        <f t="shared" si="63"/>
        <v>1</v>
      </c>
    </row>
    <row r="435" spans="1:51" ht="16.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208"/>
      <c r="AQ435" s="336" t="s">
        <v>720</v>
      </c>
      <c r="AR435" s="208"/>
      <c r="AS435" s="208"/>
      <c r="AT435" s="337"/>
      <c r="AU435" s="208" t="s">
        <v>720</v>
      </c>
      <c r="AV435" s="208"/>
      <c r="AW435" s="208"/>
      <c r="AX435" s="209"/>
      <c r="AY435">
        <f t="shared" si="63"/>
        <v>1</v>
      </c>
    </row>
    <row r="436" spans="1:51" ht="15.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5.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15.7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15.7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15.7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5.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5.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15.7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15.7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15.7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5.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5.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15.7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15.7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15.7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5.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5.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15.7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15.7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15.7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18.7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208"/>
      <c r="AQ458" s="336" t="s">
        <v>720</v>
      </c>
      <c r="AR458" s="208"/>
      <c r="AS458" s="208"/>
      <c r="AT458" s="337"/>
      <c r="AU458" s="208" t="s">
        <v>720</v>
      </c>
      <c r="AV458" s="208"/>
      <c r="AW458" s="208"/>
      <c r="AX458" s="209"/>
      <c r="AY458">
        <f t="shared" ref="AY458:AY460" si="68">$AY$456</f>
        <v>1</v>
      </c>
    </row>
    <row r="459" spans="1:51" ht="18.7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208"/>
      <c r="AQ459" s="336" t="s">
        <v>720</v>
      </c>
      <c r="AR459" s="208"/>
      <c r="AS459" s="208"/>
      <c r="AT459" s="337"/>
      <c r="AU459" s="208" t="s">
        <v>720</v>
      </c>
      <c r="AV459" s="208"/>
      <c r="AW459" s="208"/>
      <c r="AX459" s="209"/>
      <c r="AY459">
        <f t="shared" si="68"/>
        <v>1</v>
      </c>
    </row>
    <row r="460" spans="1:51" ht="18.7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208"/>
      <c r="AQ460" s="336" t="s">
        <v>720</v>
      </c>
      <c r="AR460" s="208"/>
      <c r="AS460" s="208"/>
      <c r="AT460" s="337"/>
      <c r="AU460" s="208" t="s">
        <v>720</v>
      </c>
      <c r="AV460" s="208"/>
      <c r="AW460" s="208"/>
      <c r="AX460" s="209"/>
      <c r="AY460">
        <f t="shared" si="68"/>
        <v>1</v>
      </c>
    </row>
    <row r="461" spans="1:51" ht="15.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5.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15.7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15.7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15.7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5.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5.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15.7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15.7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15.7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5.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5.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15.7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15.7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15.7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5.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5.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15.7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15.7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15.7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18"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8"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8"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0.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3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8.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28.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8.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2.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752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3.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3.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3.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756</v>
      </c>
      <c r="AE714" s="803"/>
      <c r="AF714" s="804"/>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25.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778</v>
      </c>
      <c r="AH715" s="741"/>
      <c r="AI715" s="741"/>
      <c r="AJ715" s="741"/>
      <c r="AK715" s="741"/>
      <c r="AL715" s="741"/>
      <c r="AM715" s="741"/>
      <c r="AN715" s="741"/>
      <c r="AO715" s="741"/>
      <c r="AP715" s="741"/>
      <c r="AQ715" s="741"/>
      <c r="AR715" s="741"/>
      <c r="AS715" s="741"/>
      <c r="AT715" s="741"/>
      <c r="AU715" s="741"/>
      <c r="AV715" s="741"/>
      <c r="AW715" s="741"/>
      <c r="AX715" s="742"/>
    </row>
    <row r="716" spans="1:50" ht="25.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5.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5.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541</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483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484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t="s">
        <v>762</v>
      </c>
      <c r="AD789" s="669"/>
      <c r="AE789" s="669"/>
      <c r="AF789" s="669"/>
      <c r="AG789" s="670"/>
      <c r="AH789" s="662" t="s">
        <v>769</v>
      </c>
      <c r="AI789" s="663"/>
      <c r="AJ789" s="663"/>
      <c r="AK789" s="663"/>
      <c r="AL789" s="663"/>
      <c r="AM789" s="663"/>
      <c r="AN789" s="663"/>
      <c r="AO789" s="663"/>
      <c r="AP789" s="663"/>
      <c r="AQ789" s="663"/>
      <c r="AR789" s="663"/>
      <c r="AS789" s="663"/>
      <c r="AT789" s="664"/>
      <c r="AU789" s="382">
        <v>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763</v>
      </c>
      <c r="D878" s="343"/>
      <c r="E878" s="343"/>
      <c r="F878" s="343"/>
      <c r="G878" s="343"/>
      <c r="H878" s="343"/>
      <c r="I878" s="343"/>
      <c r="J878" s="344">
        <v>2010001129703</v>
      </c>
      <c r="K878" s="345"/>
      <c r="L878" s="345"/>
      <c r="M878" s="345"/>
      <c r="N878" s="345"/>
      <c r="O878" s="345"/>
      <c r="P878" s="359" t="s">
        <v>769</v>
      </c>
      <c r="Q878" s="346"/>
      <c r="R878" s="346"/>
      <c r="S878" s="346"/>
      <c r="T878" s="346"/>
      <c r="U878" s="346"/>
      <c r="V878" s="346"/>
      <c r="W878" s="346"/>
      <c r="X878" s="346"/>
      <c r="Y878" s="347">
        <v>2</v>
      </c>
      <c r="Z878" s="348"/>
      <c r="AA878" s="348"/>
      <c r="AB878" s="349"/>
      <c r="AC878" s="350" t="s">
        <v>378</v>
      </c>
      <c r="AD878" s="351"/>
      <c r="AE878" s="351"/>
      <c r="AF878" s="351"/>
      <c r="AG878" s="351"/>
      <c r="AH878" s="366" t="s">
        <v>720</v>
      </c>
      <c r="AI878" s="367"/>
      <c r="AJ878" s="367"/>
      <c r="AK878" s="367"/>
      <c r="AL878" s="354">
        <v>100</v>
      </c>
      <c r="AM878" s="355"/>
      <c r="AN878" s="355"/>
      <c r="AO878" s="356"/>
      <c r="AP878" s="357" t="s">
        <v>764</v>
      </c>
      <c r="AQ878" s="357"/>
      <c r="AR878" s="357"/>
      <c r="AS878" s="357"/>
      <c r="AT878" s="357"/>
      <c r="AU878" s="357"/>
      <c r="AV878" s="357"/>
      <c r="AW878" s="357"/>
      <c r="AX878" s="357"/>
      <c r="AY878">
        <f t="shared" si="118"/>
        <v>1</v>
      </c>
    </row>
    <row r="879" spans="1:51" ht="30" customHeight="1" x14ac:dyDescent="0.15">
      <c r="A879" s="370">
        <v>2</v>
      </c>
      <c r="B879" s="370">
        <v>1</v>
      </c>
      <c r="C879" s="358" t="s">
        <v>770</v>
      </c>
      <c r="D879" s="343"/>
      <c r="E879" s="343"/>
      <c r="F879" s="343"/>
      <c r="G879" s="343"/>
      <c r="H879" s="343"/>
      <c r="I879" s="343"/>
      <c r="J879" s="344">
        <v>1010001013115</v>
      </c>
      <c r="K879" s="345"/>
      <c r="L879" s="345"/>
      <c r="M879" s="345"/>
      <c r="N879" s="345"/>
      <c r="O879" s="345"/>
      <c r="P879" s="359" t="s">
        <v>768</v>
      </c>
      <c r="Q879" s="346"/>
      <c r="R879" s="346"/>
      <c r="S879" s="346"/>
      <c r="T879" s="346"/>
      <c r="U879" s="346"/>
      <c r="V879" s="346"/>
      <c r="W879" s="346"/>
      <c r="X879" s="346"/>
      <c r="Y879" s="347">
        <v>2</v>
      </c>
      <c r="Z879" s="348"/>
      <c r="AA879" s="348"/>
      <c r="AB879" s="349"/>
      <c r="AC879" s="350" t="s">
        <v>372</v>
      </c>
      <c r="AD879" s="351"/>
      <c r="AE879" s="351"/>
      <c r="AF879" s="351"/>
      <c r="AG879" s="351"/>
      <c r="AH879" s="366">
        <v>5</v>
      </c>
      <c r="AI879" s="367"/>
      <c r="AJ879" s="367"/>
      <c r="AK879" s="367"/>
      <c r="AL879" s="354">
        <v>50.85</v>
      </c>
      <c r="AM879" s="355"/>
      <c r="AN879" s="355"/>
      <c r="AO879" s="356"/>
      <c r="AP879" s="357" t="s">
        <v>764</v>
      </c>
      <c r="AQ879" s="357"/>
      <c r="AR879" s="357"/>
      <c r="AS879" s="357"/>
      <c r="AT879" s="357"/>
      <c r="AU879" s="357"/>
      <c r="AV879" s="357"/>
      <c r="AW879" s="357"/>
      <c r="AX879" s="357"/>
      <c r="AY879">
        <f>COUNTA($C$879)</f>
        <v>1</v>
      </c>
    </row>
    <row r="880" spans="1:51" ht="30" customHeight="1" x14ac:dyDescent="0.15">
      <c r="A880" s="370">
        <v>3</v>
      </c>
      <c r="B880" s="370">
        <v>1</v>
      </c>
      <c r="C880" s="358" t="s">
        <v>771</v>
      </c>
      <c r="D880" s="343"/>
      <c r="E880" s="343"/>
      <c r="F880" s="343"/>
      <c r="G880" s="343"/>
      <c r="H880" s="343"/>
      <c r="I880" s="343"/>
      <c r="J880" s="344">
        <v>6011205000217</v>
      </c>
      <c r="K880" s="345"/>
      <c r="L880" s="345"/>
      <c r="M880" s="345"/>
      <c r="N880" s="345"/>
      <c r="O880" s="345"/>
      <c r="P880" s="359" t="s">
        <v>767</v>
      </c>
      <c r="Q880" s="346"/>
      <c r="R880" s="346"/>
      <c r="S880" s="346"/>
      <c r="T880" s="346"/>
      <c r="U880" s="346"/>
      <c r="V880" s="346"/>
      <c r="W880" s="346"/>
      <c r="X880" s="346"/>
      <c r="Y880" s="347">
        <v>1</v>
      </c>
      <c r="Z880" s="348"/>
      <c r="AA880" s="348"/>
      <c r="AB880" s="349"/>
      <c r="AC880" s="350" t="s">
        <v>378</v>
      </c>
      <c r="AD880" s="351"/>
      <c r="AE880" s="351"/>
      <c r="AF880" s="351"/>
      <c r="AG880" s="351"/>
      <c r="AH880" s="352" t="s">
        <v>764</v>
      </c>
      <c r="AI880" s="353"/>
      <c r="AJ880" s="353"/>
      <c r="AK880" s="353"/>
      <c r="AL880" s="354">
        <v>100</v>
      </c>
      <c r="AM880" s="355"/>
      <c r="AN880" s="355"/>
      <c r="AO880" s="356"/>
      <c r="AP880" s="357" t="s">
        <v>406</v>
      </c>
      <c r="AQ880" s="357"/>
      <c r="AR880" s="357"/>
      <c r="AS880" s="357"/>
      <c r="AT880" s="357"/>
      <c r="AU880" s="357"/>
      <c r="AV880" s="357"/>
      <c r="AW880" s="357"/>
      <c r="AX880" s="357"/>
      <c r="AY880">
        <f>COUNTA($C$880)</f>
        <v>1</v>
      </c>
    </row>
    <row r="881" spans="1:51" ht="30" customHeight="1" x14ac:dyDescent="0.15">
      <c r="A881" s="370">
        <v>4</v>
      </c>
      <c r="B881" s="370">
        <v>1</v>
      </c>
      <c r="C881" s="358" t="s">
        <v>765</v>
      </c>
      <c r="D881" s="343"/>
      <c r="E881" s="343"/>
      <c r="F881" s="343"/>
      <c r="G881" s="343"/>
      <c r="H881" s="343"/>
      <c r="I881" s="343"/>
      <c r="J881" s="344">
        <v>3011701012172</v>
      </c>
      <c r="K881" s="345"/>
      <c r="L881" s="345"/>
      <c r="M881" s="345"/>
      <c r="N881" s="345"/>
      <c r="O881" s="345"/>
      <c r="P881" s="359" t="s">
        <v>766</v>
      </c>
      <c r="Q881" s="346"/>
      <c r="R881" s="346"/>
      <c r="S881" s="346"/>
      <c r="T881" s="346"/>
      <c r="U881" s="346"/>
      <c r="V881" s="346"/>
      <c r="W881" s="346"/>
      <c r="X881" s="346"/>
      <c r="Y881" s="347">
        <v>1</v>
      </c>
      <c r="Z881" s="348"/>
      <c r="AA881" s="348"/>
      <c r="AB881" s="349"/>
      <c r="AC881" s="350" t="s">
        <v>378</v>
      </c>
      <c r="AD881" s="351"/>
      <c r="AE881" s="351"/>
      <c r="AF881" s="351"/>
      <c r="AG881" s="351"/>
      <c r="AH881" s="352" t="s">
        <v>764</v>
      </c>
      <c r="AI881" s="353"/>
      <c r="AJ881" s="353"/>
      <c r="AK881" s="353"/>
      <c r="AL881" s="354">
        <v>100</v>
      </c>
      <c r="AM881" s="355"/>
      <c r="AN881" s="355"/>
      <c r="AO881" s="356"/>
      <c r="AP881" s="357" t="s">
        <v>406</v>
      </c>
      <c r="AQ881" s="357"/>
      <c r="AR881" s="357"/>
      <c r="AS881" s="357"/>
      <c r="AT881" s="357"/>
      <c r="AU881" s="357"/>
      <c r="AV881" s="357"/>
      <c r="AW881" s="357"/>
      <c r="AX881" s="357"/>
      <c r="AY881">
        <f>COUNTA($C$881)</f>
        <v>1</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757</v>
      </c>
      <c r="F1110" s="369"/>
      <c r="G1110" s="369"/>
      <c r="H1110" s="369"/>
      <c r="I1110" s="369"/>
      <c r="J1110" s="344" t="s">
        <v>757</v>
      </c>
      <c r="K1110" s="345"/>
      <c r="L1110" s="345"/>
      <c r="M1110" s="345"/>
      <c r="N1110" s="345"/>
      <c r="O1110" s="345"/>
      <c r="P1110" s="359" t="s">
        <v>757</v>
      </c>
      <c r="Q1110" s="346"/>
      <c r="R1110" s="346"/>
      <c r="S1110" s="346"/>
      <c r="T1110" s="346"/>
      <c r="U1110" s="346"/>
      <c r="V1110" s="346"/>
      <c r="W1110" s="346"/>
      <c r="X1110" s="346"/>
      <c r="Y1110" s="347" t="s">
        <v>757</v>
      </c>
      <c r="Z1110" s="348"/>
      <c r="AA1110" s="348"/>
      <c r="AB1110" s="349"/>
      <c r="AC1110" s="350"/>
      <c r="AD1110" s="351"/>
      <c r="AE1110" s="351"/>
      <c r="AF1110" s="351"/>
      <c r="AG1110" s="351"/>
      <c r="AH1110" s="352" t="s">
        <v>757</v>
      </c>
      <c r="AI1110" s="353"/>
      <c r="AJ1110" s="353"/>
      <c r="AK1110" s="353"/>
      <c r="AL1110" s="354" t="s">
        <v>757</v>
      </c>
      <c r="AM1110" s="355"/>
      <c r="AN1110" s="355"/>
      <c r="AO1110" s="356"/>
      <c r="AP1110" s="357" t="s">
        <v>757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03">
      <formula>IF(RIGHT(TEXT(P14,"0.#"),1)=".",FALSE,TRUE)</formula>
    </cfRule>
    <cfRule type="expression" dxfId="2778" priority="14004">
      <formula>IF(RIGHT(TEXT(P14,"0.#"),1)=".",TRUE,FALSE)</formula>
    </cfRule>
  </conditionalFormatting>
  <conditionalFormatting sqref="AE32">
    <cfRule type="expression" dxfId="2777" priority="13993">
      <formula>IF(RIGHT(TEXT(AE32,"0.#"),1)=".",FALSE,TRUE)</formula>
    </cfRule>
    <cfRule type="expression" dxfId="2776" priority="13994">
      <formula>IF(RIGHT(TEXT(AE32,"0.#"),1)=".",TRUE,FALSE)</formula>
    </cfRule>
  </conditionalFormatting>
  <conditionalFormatting sqref="P18:AX18">
    <cfRule type="expression" dxfId="2775" priority="13879">
      <formula>IF(RIGHT(TEXT(P18,"0.#"),1)=".",FALSE,TRUE)</formula>
    </cfRule>
    <cfRule type="expression" dxfId="2774" priority="13880">
      <formula>IF(RIGHT(TEXT(P18,"0.#"),1)=".",TRUE,FALSE)</formula>
    </cfRule>
  </conditionalFormatting>
  <conditionalFormatting sqref="Y790">
    <cfRule type="expression" dxfId="2773" priority="13875">
      <formula>IF(RIGHT(TEXT(Y790,"0.#"),1)=".",FALSE,TRUE)</formula>
    </cfRule>
    <cfRule type="expression" dxfId="2772" priority="13876">
      <formula>IF(RIGHT(TEXT(Y790,"0.#"),1)=".",TRUE,FALSE)</formula>
    </cfRule>
  </conditionalFormatting>
  <conditionalFormatting sqref="Y799">
    <cfRule type="expression" dxfId="2771" priority="13871">
      <formula>IF(RIGHT(TEXT(Y799,"0.#"),1)=".",FALSE,TRUE)</formula>
    </cfRule>
    <cfRule type="expression" dxfId="2770" priority="13872">
      <formula>IF(RIGHT(TEXT(Y799,"0.#"),1)=".",TRUE,FALSE)</formula>
    </cfRule>
  </conditionalFormatting>
  <conditionalFormatting sqref="Y830:Y837 Y828 Y817:Y824 Y815 Y804:Y811 Y802">
    <cfRule type="expression" dxfId="2769" priority="13653">
      <formula>IF(RIGHT(TEXT(Y802,"0.#"),1)=".",FALSE,TRUE)</formula>
    </cfRule>
    <cfRule type="expression" dxfId="2768" priority="13654">
      <formula>IF(RIGHT(TEXT(Y802,"0.#"),1)=".",TRUE,FALSE)</formula>
    </cfRule>
  </conditionalFormatting>
  <conditionalFormatting sqref="P13:AX13 AR15:AX15 P15:AQ17">
    <cfRule type="expression" dxfId="2767" priority="13701">
      <formula>IF(RIGHT(TEXT(P13,"0.#"),1)=".",FALSE,TRUE)</formula>
    </cfRule>
    <cfRule type="expression" dxfId="2766" priority="13702">
      <formula>IF(RIGHT(TEXT(P13,"0.#"),1)=".",TRUE,FALSE)</formula>
    </cfRule>
  </conditionalFormatting>
  <conditionalFormatting sqref="P19:AJ19">
    <cfRule type="expression" dxfId="2765" priority="13699">
      <formula>IF(RIGHT(TEXT(P19,"0.#"),1)=".",FALSE,TRUE)</formula>
    </cfRule>
    <cfRule type="expression" dxfId="2764" priority="13700">
      <formula>IF(RIGHT(TEXT(P19,"0.#"),1)=".",TRUE,FALSE)</formula>
    </cfRule>
  </conditionalFormatting>
  <conditionalFormatting sqref="AE101 AQ101">
    <cfRule type="expression" dxfId="2763" priority="13691">
      <formula>IF(RIGHT(TEXT(AE101,"0.#"),1)=".",FALSE,TRUE)</formula>
    </cfRule>
    <cfRule type="expression" dxfId="2762" priority="13692">
      <formula>IF(RIGHT(TEXT(AE101,"0.#"),1)=".",TRUE,FALSE)</formula>
    </cfRule>
  </conditionalFormatting>
  <conditionalFormatting sqref="Y791:Y798 Y789">
    <cfRule type="expression" dxfId="2761" priority="13677">
      <formula>IF(RIGHT(TEXT(Y789,"0.#"),1)=".",FALSE,TRUE)</formula>
    </cfRule>
    <cfRule type="expression" dxfId="2760" priority="13678">
      <formula>IF(RIGHT(TEXT(Y789,"0.#"),1)=".",TRUE,FALSE)</formula>
    </cfRule>
  </conditionalFormatting>
  <conditionalFormatting sqref="AU790">
    <cfRule type="expression" dxfId="2759" priority="13675">
      <formula>IF(RIGHT(TEXT(AU790,"0.#"),1)=".",FALSE,TRUE)</formula>
    </cfRule>
    <cfRule type="expression" dxfId="2758" priority="13676">
      <formula>IF(RIGHT(TEXT(AU790,"0.#"),1)=".",TRUE,FALSE)</formula>
    </cfRule>
  </conditionalFormatting>
  <conditionalFormatting sqref="AU799">
    <cfRule type="expression" dxfId="2757" priority="13673">
      <formula>IF(RIGHT(TEXT(AU799,"0.#"),1)=".",FALSE,TRUE)</formula>
    </cfRule>
    <cfRule type="expression" dxfId="2756" priority="13674">
      <formula>IF(RIGHT(TEXT(AU799,"0.#"),1)=".",TRUE,FALSE)</formula>
    </cfRule>
  </conditionalFormatting>
  <conditionalFormatting sqref="AU791:AU798 AU789">
    <cfRule type="expression" dxfId="2755" priority="13671">
      <formula>IF(RIGHT(TEXT(AU789,"0.#"),1)=".",FALSE,TRUE)</formula>
    </cfRule>
    <cfRule type="expression" dxfId="2754" priority="13672">
      <formula>IF(RIGHT(TEXT(AU789,"0.#"),1)=".",TRUE,FALSE)</formula>
    </cfRule>
  </conditionalFormatting>
  <conditionalFormatting sqref="Y829 Y816 Y803">
    <cfRule type="expression" dxfId="2753" priority="13657">
      <formula>IF(RIGHT(TEXT(Y803,"0.#"),1)=".",FALSE,TRUE)</formula>
    </cfRule>
    <cfRule type="expression" dxfId="2752" priority="13658">
      <formula>IF(RIGHT(TEXT(Y803,"0.#"),1)=".",TRUE,FALSE)</formula>
    </cfRule>
  </conditionalFormatting>
  <conditionalFormatting sqref="Y838 Y825 Y812">
    <cfRule type="expression" dxfId="2751" priority="13655">
      <formula>IF(RIGHT(TEXT(Y812,"0.#"),1)=".",FALSE,TRUE)</formula>
    </cfRule>
    <cfRule type="expression" dxfId="2750" priority="13656">
      <formula>IF(RIGHT(TEXT(Y812,"0.#"),1)=".",TRUE,FALSE)</formula>
    </cfRule>
  </conditionalFormatting>
  <conditionalFormatting sqref="AU829 AU816 AU803">
    <cfRule type="expression" dxfId="2749" priority="13651">
      <formula>IF(RIGHT(TEXT(AU803,"0.#"),1)=".",FALSE,TRUE)</formula>
    </cfRule>
    <cfRule type="expression" dxfId="2748" priority="13652">
      <formula>IF(RIGHT(TEXT(AU803,"0.#"),1)=".",TRUE,FALSE)</formula>
    </cfRule>
  </conditionalFormatting>
  <conditionalFormatting sqref="AU838 AU825 AU812">
    <cfRule type="expression" dxfId="2747" priority="13649">
      <formula>IF(RIGHT(TEXT(AU812,"0.#"),1)=".",FALSE,TRUE)</formula>
    </cfRule>
    <cfRule type="expression" dxfId="2746" priority="13650">
      <formula>IF(RIGHT(TEXT(AU812,"0.#"),1)=".",TRUE,FALSE)</formula>
    </cfRule>
  </conditionalFormatting>
  <conditionalFormatting sqref="AU830:AU837 AU828 AU817:AU824 AU815 AU804:AU811 AU802">
    <cfRule type="expression" dxfId="2745" priority="13647">
      <formula>IF(RIGHT(TEXT(AU802,"0.#"),1)=".",FALSE,TRUE)</formula>
    </cfRule>
    <cfRule type="expression" dxfId="2744" priority="13648">
      <formula>IF(RIGHT(TEXT(AU802,"0.#"),1)=".",TRUE,FALSE)</formula>
    </cfRule>
  </conditionalFormatting>
  <conditionalFormatting sqref="AM87">
    <cfRule type="expression" dxfId="2743" priority="13301">
      <formula>IF(RIGHT(TEXT(AM87,"0.#"),1)=".",FALSE,TRUE)</formula>
    </cfRule>
    <cfRule type="expression" dxfId="2742" priority="13302">
      <formula>IF(RIGHT(TEXT(AM87,"0.#"),1)=".",TRUE,FALSE)</formula>
    </cfRule>
  </conditionalFormatting>
  <conditionalFormatting sqref="AE55">
    <cfRule type="expression" dxfId="2741" priority="13369">
      <formula>IF(RIGHT(TEXT(AE55,"0.#"),1)=".",FALSE,TRUE)</formula>
    </cfRule>
    <cfRule type="expression" dxfId="2740" priority="13370">
      <formula>IF(RIGHT(TEXT(AE55,"0.#"),1)=".",TRUE,FALSE)</formula>
    </cfRule>
  </conditionalFormatting>
  <conditionalFormatting sqref="AI55">
    <cfRule type="expression" dxfId="2739" priority="13367">
      <formula>IF(RIGHT(TEXT(AI55,"0.#"),1)=".",FALSE,TRUE)</formula>
    </cfRule>
    <cfRule type="expression" dxfId="2738" priority="13368">
      <formula>IF(RIGHT(TEXT(AI55,"0.#"),1)=".",TRUE,FALSE)</formula>
    </cfRule>
  </conditionalFormatting>
  <conditionalFormatting sqref="AM34">
    <cfRule type="expression" dxfId="2737" priority="13447">
      <formula>IF(RIGHT(TEXT(AM34,"0.#"),1)=".",FALSE,TRUE)</formula>
    </cfRule>
    <cfRule type="expression" dxfId="2736" priority="13448">
      <formula>IF(RIGHT(TEXT(AM34,"0.#"),1)=".",TRUE,FALSE)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cfRule type="expression" dxfId="2731" priority="13457">
      <formula>IF(RIGHT(TEXT(AI34,"0.#"),1)=".",FALSE,TRUE)</formula>
    </cfRule>
    <cfRule type="expression" dxfId="2730" priority="13458">
      <formula>IF(RIGHT(TEXT(AI34,"0.#"),1)=".",TRUE,FALSE)</formula>
    </cfRule>
  </conditionalFormatting>
  <conditionalFormatting sqref="AI33 AM33">
    <cfRule type="expression" dxfId="2729" priority="13455">
      <formula>IF(RIGHT(TEXT(AI33,"0.#"),1)=".",FALSE,TRUE)</formula>
    </cfRule>
    <cfRule type="expression" dxfId="2728" priority="13456">
      <formula>IF(RIGHT(TEXT(AI33,"0.#"),1)=".",TRUE,FALSE)</formula>
    </cfRule>
  </conditionalFormatting>
  <conditionalFormatting sqref="AI32">
    <cfRule type="expression" dxfId="2727" priority="13453">
      <formula>IF(RIGHT(TEXT(AI32,"0.#"),1)=".",FALSE,TRUE)</formula>
    </cfRule>
    <cfRule type="expression" dxfId="2726" priority="13454">
      <formula>IF(RIGHT(TEXT(AI32,"0.#"),1)=".",TRUE,FALSE)</formula>
    </cfRule>
  </conditionalFormatting>
  <conditionalFormatting sqref="AM32">
    <cfRule type="expression" dxfId="2725" priority="13451">
      <formula>IF(RIGHT(TEXT(AM32,"0.#"),1)=".",FALSE,TRUE)</formula>
    </cfRule>
    <cfRule type="expression" dxfId="2724" priority="13452">
      <formula>IF(RIGHT(TEXT(AM32,"0.#"),1)=".",TRUE,FALSE)</formula>
    </cfRule>
  </conditionalFormatting>
  <conditionalFormatting sqref="AQ32:AQ34">
    <cfRule type="expression" dxfId="2723" priority="13441">
      <formula>IF(RIGHT(TEXT(AQ32,"0.#"),1)=".",FALSE,TRUE)</formula>
    </cfRule>
    <cfRule type="expression" dxfId="2722" priority="13442">
      <formula>IF(RIGHT(TEXT(AQ32,"0.#"),1)=".",TRUE,FALSE)</formula>
    </cfRule>
  </conditionalFormatting>
  <conditionalFormatting sqref="AU32:AU34">
    <cfRule type="expression" dxfId="2721" priority="13439">
      <formula>IF(RIGHT(TEXT(AU32,"0.#"),1)=".",FALSE,TRUE)</formula>
    </cfRule>
    <cfRule type="expression" dxfId="2720" priority="13440">
      <formula>IF(RIGHT(TEXT(AU32,"0.#"),1)=".",TRUE,FALSE)</formula>
    </cfRule>
  </conditionalFormatting>
  <conditionalFormatting sqref="AE53">
    <cfRule type="expression" dxfId="2719" priority="13373">
      <formula>IF(RIGHT(TEXT(AE53,"0.#"),1)=".",FALSE,TRUE)</formula>
    </cfRule>
    <cfRule type="expression" dxfId="2718" priority="13374">
      <formula>IF(RIGHT(TEXT(AE53,"0.#"),1)=".",TRUE,FALSE)</formula>
    </cfRule>
  </conditionalFormatting>
  <conditionalFormatting sqref="AE54">
    <cfRule type="expression" dxfId="2717" priority="13371">
      <formula>IF(RIGHT(TEXT(AE54,"0.#"),1)=".",FALSE,TRUE)</formula>
    </cfRule>
    <cfRule type="expression" dxfId="2716" priority="13372">
      <formula>IF(RIGHT(TEXT(AE54,"0.#"),1)=".",TRUE,FALSE)</formula>
    </cfRule>
  </conditionalFormatting>
  <conditionalFormatting sqref="AI54">
    <cfRule type="expression" dxfId="2715" priority="13365">
      <formula>IF(RIGHT(TEXT(AI54,"0.#"),1)=".",FALSE,TRUE)</formula>
    </cfRule>
    <cfRule type="expression" dxfId="2714" priority="13366">
      <formula>IF(RIGHT(TEXT(AI54,"0.#"),1)=".",TRUE,FALSE)</formula>
    </cfRule>
  </conditionalFormatting>
  <conditionalFormatting sqref="AI53">
    <cfRule type="expression" dxfId="2713" priority="13363">
      <formula>IF(RIGHT(TEXT(AI53,"0.#"),1)=".",FALSE,TRUE)</formula>
    </cfRule>
    <cfRule type="expression" dxfId="2712" priority="13364">
      <formula>IF(RIGHT(TEXT(AI53,"0.#"),1)=".",TRUE,FALSE)</formula>
    </cfRule>
  </conditionalFormatting>
  <conditionalFormatting sqref="AM53">
    <cfRule type="expression" dxfId="2711" priority="13361">
      <formula>IF(RIGHT(TEXT(AM53,"0.#"),1)=".",FALSE,TRUE)</formula>
    </cfRule>
    <cfRule type="expression" dxfId="2710" priority="13362">
      <formula>IF(RIGHT(TEXT(AM53,"0.#"),1)=".",TRUE,FALSE)</formula>
    </cfRule>
  </conditionalFormatting>
  <conditionalFormatting sqref="AM54">
    <cfRule type="expression" dxfId="2709" priority="13359">
      <formula>IF(RIGHT(TEXT(AM54,"0.#"),1)=".",FALSE,TRUE)</formula>
    </cfRule>
    <cfRule type="expression" dxfId="2708" priority="13360">
      <formula>IF(RIGHT(TEXT(AM54,"0.#"),1)=".",TRUE,FALSE)</formula>
    </cfRule>
  </conditionalFormatting>
  <conditionalFormatting sqref="AM55">
    <cfRule type="expression" dxfId="2707" priority="13357">
      <formula>IF(RIGHT(TEXT(AM55,"0.#"),1)=".",FALSE,TRUE)</formula>
    </cfRule>
    <cfRule type="expression" dxfId="2706" priority="13358">
      <formula>IF(RIGHT(TEXT(AM55,"0.#"),1)=".",TRUE,FALSE)</formula>
    </cfRule>
  </conditionalFormatting>
  <conditionalFormatting sqref="AE60">
    <cfRule type="expression" dxfId="2705" priority="13343">
      <formula>IF(RIGHT(TEXT(AE60,"0.#"),1)=".",FALSE,TRUE)</formula>
    </cfRule>
    <cfRule type="expression" dxfId="2704" priority="13344">
      <formula>IF(RIGHT(TEXT(AE60,"0.#"),1)=".",TRUE,FALSE)</formula>
    </cfRule>
  </conditionalFormatting>
  <conditionalFormatting sqref="AE61">
    <cfRule type="expression" dxfId="2703" priority="13341">
      <formula>IF(RIGHT(TEXT(AE61,"0.#"),1)=".",FALSE,TRUE)</formula>
    </cfRule>
    <cfRule type="expression" dxfId="2702" priority="13342">
      <formula>IF(RIGHT(TEXT(AE61,"0.#"),1)=".",TRUE,FALSE)</formula>
    </cfRule>
  </conditionalFormatting>
  <conditionalFormatting sqref="AE62">
    <cfRule type="expression" dxfId="2701" priority="13339">
      <formula>IF(RIGHT(TEXT(AE62,"0.#"),1)=".",FALSE,TRUE)</formula>
    </cfRule>
    <cfRule type="expression" dxfId="2700" priority="13340">
      <formula>IF(RIGHT(TEXT(AE62,"0.#"),1)=".",TRUE,FALSE)</formula>
    </cfRule>
  </conditionalFormatting>
  <conditionalFormatting sqref="AI62">
    <cfRule type="expression" dxfId="2699" priority="13337">
      <formula>IF(RIGHT(TEXT(AI62,"0.#"),1)=".",FALSE,TRUE)</formula>
    </cfRule>
    <cfRule type="expression" dxfId="2698" priority="13338">
      <formula>IF(RIGHT(TEXT(AI62,"0.#"),1)=".",TRUE,FALSE)</formula>
    </cfRule>
  </conditionalFormatting>
  <conditionalFormatting sqref="AI61">
    <cfRule type="expression" dxfId="2697" priority="13335">
      <formula>IF(RIGHT(TEXT(AI61,"0.#"),1)=".",FALSE,TRUE)</formula>
    </cfRule>
    <cfRule type="expression" dxfId="2696" priority="13336">
      <formula>IF(RIGHT(TEXT(AI61,"0.#"),1)=".",TRUE,FALSE)</formula>
    </cfRule>
  </conditionalFormatting>
  <conditionalFormatting sqref="AI60">
    <cfRule type="expression" dxfId="2695" priority="13333">
      <formula>IF(RIGHT(TEXT(AI60,"0.#"),1)=".",FALSE,TRUE)</formula>
    </cfRule>
    <cfRule type="expression" dxfId="2694" priority="13334">
      <formula>IF(RIGHT(TEXT(AI60,"0.#"),1)=".",TRUE,FALSE)</formula>
    </cfRule>
  </conditionalFormatting>
  <conditionalFormatting sqref="AM60">
    <cfRule type="expression" dxfId="2693" priority="13331">
      <formula>IF(RIGHT(TEXT(AM60,"0.#"),1)=".",FALSE,TRUE)</formula>
    </cfRule>
    <cfRule type="expression" dxfId="2692" priority="13332">
      <formula>IF(RIGHT(TEXT(AM60,"0.#"),1)=".",TRUE,FALSE)</formula>
    </cfRule>
  </conditionalFormatting>
  <conditionalFormatting sqref="AM61">
    <cfRule type="expression" dxfId="2691" priority="13329">
      <formula>IF(RIGHT(TEXT(AM61,"0.#"),1)=".",FALSE,TRUE)</formula>
    </cfRule>
    <cfRule type="expression" dxfId="2690" priority="13330">
      <formula>IF(RIGHT(TEXT(AM61,"0.#"),1)=".",TRUE,FALSE)</formula>
    </cfRule>
  </conditionalFormatting>
  <conditionalFormatting sqref="AM62">
    <cfRule type="expression" dxfId="2689" priority="13327">
      <formula>IF(RIGHT(TEXT(AM62,"0.#"),1)=".",FALSE,TRUE)</formula>
    </cfRule>
    <cfRule type="expression" dxfId="2688" priority="13328">
      <formula>IF(RIGHT(TEXT(AM62,"0.#"),1)=".",TRUE,FALSE)</formula>
    </cfRule>
  </conditionalFormatting>
  <conditionalFormatting sqref="AE87">
    <cfRule type="expression" dxfId="2687" priority="13313">
      <formula>IF(RIGHT(TEXT(AE87,"0.#"),1)=".",FALSE,TRUE)</formula>
    </cfRule>
    <cfRule type="expression" dxfId="2686" priority="13314">
      <formula>IF(RIGHT(TEXT(AE87,"0.#"),1)=".",TRUE,FALSE)</formula>
    </cfRule>
  </conditionalFormatting>
  <conditionalFormatting sqref="AE88">
    <cfRule type="expression" dxfId="2685" priority="13311">
      <formula>IF(RIGHT(TEXT(AE88,"0.#"),1)=".",FALSE,TRUE)</formula>
    </cfRule>
    <cfRule type="expression" dxfId="2684" priority="13312">
      <formula>IF(RIGHT(TEXT(AE88,"0.#"),1)=".",TRUE,FALSE)</formula>
    </cfRule>
  </conditionalFormatting>
  <conditionalFormatting sqref="AE89">
    <cfRule type="expression" dxfId="2683" priority="13309">
      <formula>IF(RIGHT(TEXT(AE89,"0.#"),1)=".",FALSE,TRUE)</formula>
    </cfRule>
    <cfRule type="expression" dxfId="2682" priority="13310">
      <formula>IF(RIGHT(TEXT(AE89,"0.#"),1)=".",TRUE,FALSE)</formula>
    </cfRule>
  </conditionalFormatting>
  <conditionalFormatting sqref="AI89">
    <cfRule type="expression" dxfId="2681" priority="13307">
      <formula>IF(RIGHT(TEXT(AI89,"0.#"),1)=".",FALSE,TRUE)</formula>
    </cfRule>
    <cfRule type="expression" dxfId="2680" priority="13308">
      <formula>IF(RIGHT(TEXT(AI89,"0.#"),1)=".",TRUE,FALSE)</formula>
    </cfRule>
  </conditionalFormatting>
  <conditionalFormatting sqref="AI88">
    <cfRule type="expression" dxfId="2679" priority="13305">
      <formula>IF(RIGHT(TEXT(AI88,"0.#"),1)=".",FALSE,TRUE)</formula>
    </cfRule>
    <cfRule type="expression" dxfId="2678" priority="13306">
      <formula>IF(RIGHT(TEXT(AI88,"0.#"),1)=".",TRUE,FALSE)</formula>
    </cfRule>
  </conditionalFormatting>
  <conditionalFormatting sqref="AI87">
    <cfRule type="expression" dxfId="2677" priority="13303">
      <formula>IF(RIGHT(TEXT(AI87,"0.#"),1)=".",FALSE,TRUE)</formula>
    </cfRule>
    <cfRule type="expression" dxfId="2676" priority="13304">
      <formula>IF(RIGHT(TEXT(AI87,"0.#"),1)=".",TRUE,FALSE)</formula>
    </cfRule>
  </conditionalFormatting>
  <conditionalFormatting sqref="AM88">
    <cfRule type="expression" dxfId="2675" priority="13299">
      <formula>IF(RIGHT(TEXT(AM88,"0.#"),1)=".",FALSE,TRUE)</formula>
    </cfRule>
    <cfRule type="expression" dxfId="2674" priority="13300">
      <formula>IF(RIGHT(TEXT(AM88,"0.#"),1)=".",TRUE,FALSE)</formula>
    </cfRule>
  </conditionalFormatting>
  <conditionalFormatting sqref="AM89">
    <cfRule type="expression" dxfId="2673" priority="13297">
      <formula>IF(RIGHT(TEXT(AM89,"0.#"),1)=".",FALSE,TRUE)</formula>
    </cfRule>
    <cfRule type="expression" dxfId="2672" priority="13298">
      <formula>IF(RIGHT(TEXT(AM89,"0.#"),1)=".",TRUE,FALSE)</formula>
    </cfRule>
  </conditionalFormatting>
  <conditionalFormatting sqref="AE92">
    <cfRule type="expression" dxfId="2671" priority="13283">
      <formula>IF(RIGHT(TEXT(AE92,"0.#"),1)=".",FALSE,TRUE)</formula>
    </cfRule>
    <cfRule type="expression" dxfId="2670" priority="13284">
      <formula>IF(RIGHT(TEXT(AE92,"0.#"),1)=".",TRUE,FALSE)</formula>
    </cfRule>
  </conditionalFormatting>
  <conditionalFormatting sqref="AE93">
    <cfRule type="expression" dxfId="2669" priority="13281">
      <formula>IF(RIGHT(TEXT(AE93,"0.#"),1)=".",FALSE,TRUE)</formula>
    </cfRule>
    <cfRule type="expression" dxfId="2668" priority="13282">
      <formula>IF(RIGHT(TEXT(AE93,"0.#"),1)=".",TRUE,FALSE)</formula>
    </cfRule>
  </conditionalFormatting>
  <conditionalFormatting sqref="AE94">
    <cfRule type="expression" dxfId="2667" priority="13279">
      <formula>IF(RIGHT(TEXT(AE94,"0.#"),1)=".",FALSE,TRUE)</formula>
    </cfRule>
    <cfRule type="expression" dxfId="2666" priority="13280">
      <formula>IF(RIGHT(TEXT(AE94,"0.#"),1)=".",TRUE,FALSE)</formula>
    </cfRule>
  </conditionalFormatting>
  <conditionalFormatting sqref="AI94">
    <cfRule type="expression" dxfId="2665" priority="13277">
      <formula>IF(RIGHT(TEXT(AI94,"0.#"),1)=".",FALSE,TRUE)</formula>
    </cfRule>
    <cfRule type="expression" dxfId="2664" priority="13278">
      <formula>IF(RIGHT(TEXT(AI94,"0.#"),1)=".",TRUE,FALSE)</formula>
    </cfRule>
  </conditionalFormatting>
  <conditionalFormatting sqref="AI93">
    <cfRule type="expression" dxfId="2663" priority="13275">
      <formula>IF(RIGHT(TEXT(AI93,"0.#"),1)=".",FALSE,TRUE)</formula>
    </cfRule>
    <cfRule type="expression" dxfId="2662" priority="13276">
      <formula>IF(RIGHT(TEXT(AI93,"0.#"),1)=".",TRUE,FALSE)</formula>
    </cfRule>
  </conditionalFormatting>
  <conditionalFormatting sqref="AI92">
    <cfRule type="expression" dxfId="2661" priority="13273">
      <formula>IF(RIGHT(TEXT(AI92,"0.#"),1)=".",FALSE,TRUE)</formula>
    </cfRule>
    <cfRule type="expression" dxfId="2660" priority="13274">
      <formula>IF(RIGHT(TEXT(AI92,"0.#"),1)=".",TRUE,FALSE)</formula>
    </cfRule>
  </conditionalFormatting>
  <conditionalFormatting sqref="AM92">
    <cfRule type="expression" dxfId="2659" priority="13271">
      <formula>IF(RIGHT(TEXT(AM92,"0.#"),1)=".",FALSE,TRUE)</formula>
    </cfRule>
    <cfRule type="expression" dxfId="2658" priority="13272">
      <formula>IF(RIGHT(TEXT(AM92,"0.#"),1)=".",TRUE,FALSE)</formula>
    </cfRule>
  </conditionalFormatting>
  <conditionalFormatting sqref="AM93">
    <cfRule type="expression" dxfId="2657" priority="13269">
      <formula>IF(RIGHT(TEXT(AM93,"0.#"),1)=".",FALSE,TRUE)</formula>
    </cfRule>
    <cfRule type="expression" dxfId="2656" priority="13270">
      <formula>IF(RIGHT(TEXT(AM93,"0.#"),1)=".",TRUE,FALSE)</formula>
    </cfRule>
  </conditionalFormatting>
  <conditionalFormatting sqref="AM94">
    <cfRule type="expression" dxfId="2655" priority="13267">
      <formula>IF(RIGHT(TEXT(AM94,"0.#"),1)=".",FALSE,TRUE)</formula>
    </cfRule>
    <cfRule type="expression" dxfId="2654" priority="13268">
      <formula>IF(RIGHT(TEXT(AM94,"0.#"),1)=".",TRUE,FALSE)</formula>
    </cfRule>
  </conditionalFormatting>
  <conditionalFormatting sqref="AE97">
    <cfRule type="expression" dxfId="2653" priority="13253">
      <formula>IF(RIGHT(TEXT(AE97,"0.#"),1)=".",FALSE,TRUE)</formula>
    </cfRule>
    <cfRule type="expression" dxfId="2652" priority="13254">
      <formula>IF(RIGHT(TEXT(AE97,"0.#"),1)=".",TRUE,FALSE)</formula>
    </cfRule>
  </conditionalFormatting>
  <conditionalFormatting sqref="AE98">
    <cfRule type="expression" dxfId="2651" priority="13251">
      <formula>IF(RIGHT(TEXT(AE98,"0.#"),1)=".",FALSE,TRUE)</formula>
    </cfRule>
    <cfRule type="expression" dxfId="2650" priority="13252">
      <formula>IF(RIGHT(TEXT(AE98,"0.#"),1)=".",TRUE,FALSE)</formula>
    </cfRule>
  </conditionalFormatting>
  <conditionalFormatting sqref="AE99">
    <cfRule type="expression" dxfId="2649" priority="13249">
      <formula>IF(RIGHT(TEXT(AE99,"0.#"),1)=".",FALSE,TRUE)</formula>
    </cfRule>
    <cfRule type="expression" dxfId="2648" priority="13250">
      <formula>IF(RIGHT(TEXT(AE99,"0.#"),1)=".",TRUE,FALSE)</formula>
    </cfRule>
  </conditionalFormatting>
  <conditionalFormatting sqref="AI99">
    <cfRule type="expression" dxfId="2647" priority="13247">
      <formula>IF(RIGHT(TEXT(AI99,"0.#"),1)=".",FALSE,TRUE)</formula>
    </cfRule>
    <cfRule type="expression" dxfId="2646" priority="13248">
      <formula>IF(RIGHT(TEXT(AI99,"0.#"),1)=".",TRUE,FALSE)</formula>
    </cfRule>
  </conditionalFormatting>
  <conditionalFormatting sqref="AI98">
    <cfRule type="expression" dxfId="2645" priority="13245">
      <formula>IF(RIGHT(TEXT(AI98,"0.#"),1)=".",FALSE,TRUE)</formula>
    </cfRule>
    <cfRule type="expression" dxfId="2644" priority="13246">
      <formula>IF(RIGHT(TEXT(AI98,"0.#"),1)=".",TRUE,FALSE)</formula>
    </cfRule>
  </conditionalFormatting>
  <conditionalFormatting sqref="AI97">
    <cfRule type="expression" dxfId="2643" priority="13243">
      <formula>IF(RIGHT(TEXT(AI97,"0.#"),1)=".",FALSE,TRUE)</formula>
    </cfRule>
    <cfRule type="expression" dxfId="2642" priority="13244">
      <formula>IF(RIGHT(TEXT(AI97,"0.#"),1)=".",TRUE,FALSE)</formula>
    </cfRule>
  </conditionalFormatting>
  <conditionalFormatting sqref="AM97">
    <cfRule type="expression" dxfId="2641" priority="13241">
      <formula>IF(RIGHT(TEXT(AM97,"0.#"),1)=".",FALSE,TRUE)</formula>
    </cfRule>
    <cfRule type="expression" dxfId="2640" priority="13242">
      <formula>IF(RIGHT(TEXT(AM97,"0.#"),1)=".",TRUE,FALSE)</formula>
    </cfRule>
  </conditionalFormatting>
  <conditionalFormatting sqref="AM98">
    <cfRule type="expression" dxfId="2639" priority="13239">
      <formula>IF(RIGHT(TEXT(AM98,"0.#"),1)=".",FALSE,TRUE)</formula>
    </cfRule>
    <cfRule type="expression" dxfId="2638" priority="13240">
      <formula>IF(RIGHT(TEXT(AM98,"0.#"),1)=".",TRUE,FALSE)</formula>
    </cfRule>
  </conditionalFormatting>
  <conditionalFormatting sqref="AM99">
    <cfRule type="expression" dxfId="2637" priority="13237">
      <formula>IF(RIGHT(TEXT(AM99,"0.#"),1)=".",FALSE,TRUE)</formula>
    </cfRule>
    <cfRule type="expression" dxfId="2636" priority="13238">
      <formula>IF(RIGHT(TEXT(AM99,"0.#"),1)=".",TRUE,FALSE)</formula>
    </cfRule>
  </conditionalFormatting>
  <conditionalFormatting sqref="AI101">
    <cfRule type="expression" dxfId="2635" priority="13223">
      <formula>IF(RIGHT(TEXT(AI101,"0.#"),1)=".",FALSE,TRUE)</formula>
    </cfRule>
    <cfRule type="expression" dxfId="2634" priority="13224">
      <formula>IF(RIGHT(TEXT(AI101,"0.#"),1)=".",TRUE,FALSE)</formula>
    </cfRule>
  </conditionalFormatting>
  <conditionalFormatting sqref="AM101">
    <cfRule type="expression" dxfId="2633" priority="13221">
      <formula>IF(RIGHT(TEXT(AM101,"0.#"),1)=".",FALSE,TRUE)</formula>
    </cfRule>
    <cfRule type="expression" dxfId="2632" priority="13222">
      <formula>IF(RIGHT(TEXT(AM101,"0.#"),1)=".",TRUE,FALSE)</formula>
    </cfRule>
  </conditionalFormatting>
  <conditionalFormatting sqref="AE102">
    <cfRule type="expression" dxfId="2631" priority="13219">
      <formula>IF(RIGHT(TEXT(AE102,"0.#"),1)=".",FALSE,TRUE)</formula>
    </cfRule>
    <cfRule type="expression" dxfId="2630" priority="13220">
      <formula>IF(RIGHT(TEXT(AE102,"0.#"),1)=".",TRUE,FALSE)</formula>
    </cfRule>
  </conditionalFormatting>
  <conditionalFormatting sqref="AI102 AM102 AQ102">
    <cfRule type="expression" dxfId="2629" priority="13217">
      <formula>IF(RIGHT(TEXT(AI102,"0.#"),1)=".",FALSE,TRUE)</formula>
    </cfRule>
    <cfRule type="expression" dxfId="2628" priority="13218">
      <formula>IF(RIGHT(TEXT(AI102,"0.#"),1)=".",TRUE,FALSE)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E434">
    <cfRule type="expression" dxfId="2513" priority="13023">
      <formula>IF(RIGHT(TEXT(AE434,"0.#"),1)=".",FALSE,TRUE)</formula>
    </cfRule>
    <cfRule type="expression" dxfId="2512" priority="13024">
      <formula>IF(RIGHT(TEXT(AE434,"0.#"),1)=".",TRUE,FALSE)</formula>
    </cfRule>
  </conditionalFormatting>
  <conditionalFormatting sqref="AE435">
    <cfRule type="expression" dxfId="2511" priority="13021">
      <formula>IF(RIGHT(TEXT(AE435,"0.#"),1)=".",FALSE,TRUE)</formula>
    </cfRule>
    <cfRule type="expression" dxfId="2510" priority="13022">
      <formula>IF(RIGHT(TEXT(AE435,"0.#"),1)=".",TRUE,FALSE)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AM435">
    <cfRule type="expression" dxfId="2503" priority="12931">
      <formula>IF(RIGHT(TEXT(AI435,"0.#"),1)=".",FALSE,TRUE)</formula>
    </cfRule>
    <cfRule type="expression" dxfId="2502" priority="12932">
      <formula>IF(RIGHT(TEXT(AI435,"0.#"),1)=".",TRUE,FALSE)</formula>
    </cfRule>
  </conditionalFormatting>
  <conditionalFormatting sqref="AI433 AM433">
    <cfRule type="expression" dxfId="2501" priority="12935">
      <formula>IF(RIGHT(TEXT(AI433,"0.#"),1)=".",FALSE,TRUE)</formula>
    </cfRule>
    <cfRule type="expression" dxfId="2500" priority="12936">
      <formula>IF(RIGHT(TEXT(AI433,"0.#"),1)=".",TRUE,FALSE)</formula>
    </cfRule>
  </conditionalFormatting>
  <conditionalFormatting sqref="AI434 AM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47:AO874">
    <cfRule type="expression" dxfId="2491" priority="6625">
      <formula>IF(AND(AL847&gt;=0, RIGHT(TEXT(AL847,"0.#"),1)&lt;&gt;"."),TRUE,FALSE)</formula>
    </cfRule>
    <cfRule type="expression" dxfId="2490" priority="6626">
      <formula>IF(AND(AL847&gt;=0, RIGHT(TEXT(AL847,"0.#"),1)="."),TRUE,FALSE)</formula>
    </cfRule>
    <cfRule type="expression" dxfId="2489" priority="6627">
      <formula>IF(AND(AL847&lt;0, RIGHT(TEXT(AL847,"0.#"),1)&lt;&gt;"."),TRUE,FALSE)</formula>
    </cfRule>
    <cfRule type="expression" dxfId="2488" priority="6628">
      <formula>IF(AND(AL847&lt;0, RIGHT(TEXT(AL847,"0.#"),1)="."),TRUE,FALSE)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AM460">
    <cfRule type="expression" dxfId="2451" priority="4297">
      <formula>IF(RIGHT(TEXT(AI460,"0.#"),1)=".",FALSE,TRUE)</formula>
    </cfRule>
    <cfRule type="expression" dxfId="2450" priority="4298">
      <formula>IF(RIGHT(TEXT(AI460,"0.#"),1)=".",TRUE,FALSE)</formula>
    </cfRule>
  </conditionalFormatting>
  <conditionalFormatting sqref="AI458 AM458">
    <cfRule type="expression" dxfId="2449" priority="4301">
      <formula>IF(RIGHT(TEXT(AI458,"0.#"),1)=".",FALSE,TRUE)</formula>
    </cfRule>
    <cfRule type="expression" dxfId="2448" priority="4302">
      <formula>IF(RIGHT(TEXT(AI458,"0.#"),1)=".",TRUE,FALSE)</formula>
    </cfRule>
  </conditionalFormatting>
  <conditionalFormatting sqref="AI459 AM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745</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745</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745</v>
      </c>
      <c r="C13" s="13" t="str">
        <f t="shared" si="9"/>
        <v>少子化社会対策</v>
      </c>
      <c r="D13" s="13" t="str">
        <f t="shared" si="8"/>
        <v>高齢社会対策、子ども・若者育成支援、少子化社会対策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t="s">
        <v>745</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高齢社会対策、子ども・若者育成支援、少子化社会対策、男女共同参画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高齢社会対策、子ども・若者育成支援、少子化社会対策、男女共同参画</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2021-06-16T02:18:32Z</cp:lastPrinted>
  <dcterms:created xsi:type="dcterms:W3CDTF">2012-03-13T00:50:25Z</dcterms:created>
  <dcterms:modified xsi:type="dcterms:W3CDTF">2021-06-16T07:55:06Z</dcterms:modified>
</cp:coreProperties>
</file>