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369" i="3"/>
  <c r="AY213" i="3"/>
  <c r="AY235" i="3"/>
  <c r="AY255"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<sst xmlns="http://schemas.openxmlformats.org/spreadsheetml/2006/main" count="3087" uniqueCount="779">
  <si>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</si>
  <si>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</si>
  <si>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</si>
  <si>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</si>
  <si>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</si>
  <si>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</si>
  <si>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</si>
  <si>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</si>
  <si>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</si>
  <si>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</si>
  <si>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</si>
  <si>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</si>
  <si>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</si>
  <si>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</si>
  <si>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</si>
  <si>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</si>
  <si>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</si>
  <si>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</si>
  <si>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</si>
  <si>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</si>
  <si>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</si>
  <si>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</si>
  <si>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</si>
  <si>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</si>
  <si>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</si>
  <si>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</si>
  <si>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</si>
  <si>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</si>
  <si>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</si>
  <si>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</si>
  <si>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</si>
  <si>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</si>
  <si>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</si>
  <si>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</si>
  <si>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</si>
  <si>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</si>
  <si>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</si>
  <si>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</si>
  <si>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</si>
  <si>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</si>
  <si>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</si>
  <si>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</si>
  <si>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</si>
  <si>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</si>
  <si>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</si>
  <si>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</si>
  <si>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</si>
  <si>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</si>
  <si>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</si>
  <si>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</si>
  <si>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</si>
  <si>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</si>
  <si>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</si>
  <si>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</si>
  <si>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</si>
  <si>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</si>
  <si>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</si>
  <si>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</si>
  <si>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</si>
  <si>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</si>
  <si>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</si>
  <si>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</si>
  <si>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</si>
  <si>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</si>
  <si>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</si>
  <si>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</si>
  <si>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</si>
  <si>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</si>
  <si>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</si>
  <si>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</si>
  <si>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</si>
  <si>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</si>
  <si>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</si>
  <si>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</si>
  <si>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</si>
  <si>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</si>
  <si>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</si>
  <si>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</si>
  <si>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</si>
  <si>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</si>
  <si>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</si>
  <si>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</si>
  <si>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</si>
  <si>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</si>
  <si>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</si>
  <si>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</si>
  <si>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</si>
  <si>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</si>
  <si>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</si>
  <si>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</si>
  <si>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</si>
  <si>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</si>
  <si>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</si>
  <si>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</si>
  <si>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</si>
  <si>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</si>
  <si>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</si>
  <si>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</si>
  <si>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</si>
  <si>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</si>
  <si>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</si>
  <si>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</si>
  <si>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</si>
  <si>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</si>
  <si>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</si>
  <si>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</si>
  <si>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</si>
  <si>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</si>
  <si>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</si>
  <si>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</si>
  <si>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</si>
  <si>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</si>
  <si>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</si>
  <si>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</si>
  <si>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</si>
  <si>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</si>
  <si>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</si>
  <si>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</si>
  <si>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</si>
  <si>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</si>
  <si>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</si>
  <si>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</si>
  <si>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</si>
  <si>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</si>
  <si>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</si>
  <si>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</si>
  <si>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</si>
  <si>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</si>
  <si>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</si>
  <si>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</si>
  <si>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</si>
  <si>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</si>
  <si>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</si>
  <si>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</si>
  <si>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</si>
  <si>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</si>
  <si>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</si>
  <si>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</si>
  <si>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</si>
  <si>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</si>
  <si>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</si>
  <si>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</si>
  <si>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</si>
  <si>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</si>
  <si>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</si>
  <si>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</si>
  <si>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</si>
  <si>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</si>
  <si>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</si>
  <si>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</si>
  <si>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</si>
  <si>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</si>
  <si>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</si>
  <si>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</si>
  <si>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</si>
  <si>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</si>
  <si>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</si>
  <si>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</si>
  <si>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</si>
  <si>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</si>
  <si>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</si>
  <si>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</si>
  <si>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</si>
  <si>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</si>
  <si>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</si>
  <si>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</si>
  <si>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</si>
  <si>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</si>
  <si>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</si>
  <si>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</si>
  <si>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</si>
  <si>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</si>
  <si>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</si>
  <si>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</si>
  <si>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</si>
  <si>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</si>
  <si>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</si>
  <si>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</si>
  <si>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</si>
  <si>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</si>
  <si>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</si>
  <si>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</si>
  <si>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</si>
  <si>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</si>
  <si>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</si>
  <si>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</si>
  <si>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</si>
  <si>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</si>
  <si>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</si>
  <si>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</si>
  <si>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</si>
  <si>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</si>
  <si>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</si>
  <si>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</si>
  <si>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</si>
  <si>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</si>
  <si>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</si>
  <si>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</si>
  <si>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</si>
  <si>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</si>
  <si>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</si>
  <si>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</si>
  <si>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</si>
  <si>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</si>
  <si>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</si>
  <si>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</si>
  <si>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</si>
  <si>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</si>
  <si>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</si>
  <si>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</si>
  <si>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</si>
  <si>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</si>
  <si>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</si>
  <si>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</si>
  <si>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</si>
  <si>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</si>
  <si>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</si>
  <si>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</si>
  <si>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</si>
  <si>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</si>
  <si>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</si>
  <si>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</si>
  <si>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</si>
  <si>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</si>
  <si>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</si>
  <si>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</si>
  <si>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</si>
  <si>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</si>
  <si>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</si>
  <si>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</si>
  <si>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</si>
  <si>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</si>
  <si>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</si>
  <si>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</si>
  <si>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</si>
  <si>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</si>
  <si>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</si>
  <si>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</si>
  <si>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</si>
  <si>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</si>
  <si>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</si>
  <si>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</si>
  <si>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</si>
  <si>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</si>
  <si>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</si>
  <si>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</si>
  <si>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</si>
  <si>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</si>
  <si>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</si>
  <si>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</si>
  <si>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</si>
  <si>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</si>
  <si>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</si>
  <si>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</si>
  <si>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</si>
  <si>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</si>
  <si>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</si>
  <si>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</si>
  <si>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</si>
  <si>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</si>
  <si>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</si>
  <si>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</si>
  <si>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</si>
  <si>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</si>
  <si>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</si>
  <si>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</si>
  <si>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</si>
  <si>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</si>
  <si>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</si>
  <si>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</si>
  <si>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</si>
  <si>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</si>
  <si>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</si>
  <si>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</si>
  <si>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</si>
  <si>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</si>
  <si>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</si>
  <si>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</si>
  <si>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</si>
  <si>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</si>
  <si>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</si>
  <si>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</si>
  <si>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</si>
  <si>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</si>
  <si>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</si>
  <si>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</si>
  <si>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</si>
  <si>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</si>
  <si>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</si>
  <si>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</si>
  <si>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</si>
  <si>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</si>
  <si>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</si>
  <si>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</si>
  <si>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</si>
  <si>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</si>
  <si>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</si>
  <si>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</si>
  <si>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</si>
  <si>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</si>
  <si>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</si>
  <si>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</si>
  <si>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</si>
  <si>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</si>
  <si>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</si>
  <si>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</si>
  <si>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</si>
  <si>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</si>
  <si>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</si>
  <si>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</si>
  <si>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</si>
  <si>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</si>
  <si>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</si>
  <si>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</si>
  <si>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</si>
  <si>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</si>
  <si>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</si>
  <si>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</si>
  <si>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</si>
  <si>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</si>
  <si>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</si>
  <si>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</si>
  <si>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</si>
  <si>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</si>
  <si>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</si>
  <si>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</si>
  <si>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</si>
  <si>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</si>
  <si>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</si>
  <si>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</si>
  <si>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</si>
  <si>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</si>
  <si>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</si>
  <si>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</si>
  <si>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</si>
  <si>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</si>
  <si>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</si>
  <si>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</si>
  <si>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</si>
  <si>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</si>
  <si>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</si>
  <si>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</si>
  <si>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</si>
  <si>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</si>
  <si>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</si>
  <si>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</si>
  <si>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</si>
  <si>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</si>
  <si>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</si>
  <si>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</si>
  <si>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</si>
  <si>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</si>
  <si>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</si>
  <si>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</si>
  <si>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</si>
  <si>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</si>
  <si>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</si>
  <si>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</si>
  <si>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</si>
  <si>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</si>
  <si>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</si>
  <si>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</si>
  <si>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</si>
  <si>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</si>
  <si>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</si>
  <si>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</si>
  <si>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</si>
  <si>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</si>
  <si>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</si>
  <si>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</si>
  <si>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</si>
  <si>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</si>
  <si>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</si>
  <si>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</si>
  <si>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</si>
  <si>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</si>
  <si>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</si>
  <si>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</si>
  <si>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</si>
  <si>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</si>
  <si>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</si>
  <si>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</si>
  <si>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</si>
  <si>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</si>
  <si>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</si>
  <si>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</si>
  <si>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</si>
  <si>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</si>
  <si>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</si>
  <si>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</si>
  <si>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</si>
  <si>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</si>
  <si>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</si>
  <si>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</si>
  <si>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</si>
  <si>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</si>
  <si>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</si>
  <si>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</si>
  <si>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</si>
  <si>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</si>
  <si>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</si>
  <si>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</si>
  <si>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</si>
  <si>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</si>
  <si>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</si>
  <si>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</si>
  <si>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</si>
  <si>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</si>
  <si>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</si>
  <si>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</si>
  <si>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</si>
  <si>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</si>
  <si>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</si>
  <si>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</si>
  <si>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</si>
  <si>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</si>
  <si>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</si>
  <si>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</si>
  <si>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</si>
  <si>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</si>
  <si>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</si>
  <si>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</si>
  <si>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</si>
  <si>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</si>
  <si>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</si>
  <si>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</si>
  <si>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</si>
  <si>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</si>
  <si>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</si>
  <si>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</si>
  <si>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</si>
  <si>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</si>
  <si>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</si>
  <si>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</si>
  <si>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</si>
  <si>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</si>
  <si>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</si>
  <si>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</si>
  <si>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</si>
  <si>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</si>
  <si>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</si>
  <si>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</si>
  <si>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</si>
  <si>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</si>
  <si>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</si>
  <si>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</si>
  <si>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</si>
  <si>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</si>
  <si>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</si>
  <si>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</si>
  <si>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</si>
  <si>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</si>
  <si>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</si>
  <si>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</si>
  <si>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</si>
  <si>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</si>
  <si>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</si>
  <si>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</si>
  <si>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</si>
  <si>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</si>
  <si>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</si>
  <si>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</si>
  <si>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</si>
  <si>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</si>
  <si>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</si>
  <si>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</si>
  <si>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</si>
  <si>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</si>
  <si>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</si>
  <si>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</si>
  <si>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</si>
  <si>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</si>
  <si>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</si>
  <si>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</si>
  <si>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</si>
  <si>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</si>
  <si>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</si>
  <si>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</si>
  <si>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</si>
  <si>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</si>
  <si>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</si>
  <si>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</si>
  <si>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</si>
  <si>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</si>
  <si>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</si>
  <si>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</si>
  <si>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</si>
  <si>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</si>
  <si>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</si>
  <si>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</si>
  <si>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</si>
  <si>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</si>
  <si>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</si>
  <si>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</si>
  <si>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</si>
  <si>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</si>
  <si>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</si>
  <si>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</si>
  <si>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</si>
  <si>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</si>
  <si>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</si>
  <si>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</si>
  <si>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</si>
  <si>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</si>
  <si>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</si>
  <si>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</si>
  <si>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</si>
  <si>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</si>
  <si>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</si>
  <si>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</si>
  <si>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</si>
  <si>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</si>
  <si>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</si>
  <si>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</si>
  <si>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</si>
  <si>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</si>
  <si>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</si>
  <si>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</si>
  <si>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</si>
  <si>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</si>
  <si>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</si>
  <si>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</si>
  <si>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</si>
  <si>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</si>
  <si>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</si>
  <si>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</si>
  <si>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</si>
  <si>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</si>
  <si>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</si>
  <si>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</si>
  <si>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</si>
  <si>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</si>
  <si>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</si>
  <si>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</si>
  <si>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</si>
  <si>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</si>
  <si>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</si>
  <si>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</si>
  <si>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</si>
  <si>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</si>
  <si>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</si>
  <si>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</si>
  <si>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</si>
  <si>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</si>
  <si>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</si>
  <si>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</si>
  <si>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</si>
  <si>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</si>
  <si>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</si>
  <si>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</si>
  <si>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</si>
  <si>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</si>
  <si>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</si>
  <si>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</si>
  <si>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</si>
  <si>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</si>
  <si>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</si>
  <si>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</si>
  <si>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</si>
  <si>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</si>
  <si>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</si>
  <si>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</si>
  <si>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</si>
  <si>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</si>
  <si>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</si>
  <si>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</si>
  <si>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</si>
  <si>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</si>
  <si>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</si>
  <si>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</si>
  <si>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</si>
  <si>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</si>
  <si>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</si>
  <si>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</si>
  <si>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</si>
  <si>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</si>
  <si>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</si>
  <si>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</si>
  <si>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</si>
  <si>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</si>
  <si>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</si>
  <si>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</si>
  <si>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</si>
  <si>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</si>
  <si>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</si>
  <si>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</si>
  <si>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</si>
  <si>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</si>
  <si>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</si>
  <si>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</si>
  <si>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</si>
  <si>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</si>
  <si>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</si>
  <si>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</si>
  <si>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</si>
  <si>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</si>
  <si>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</si>
  <si>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</si>
  <si>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</si>
  <si>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</si>
  <si>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</si>
  <si>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</si>
  <si>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</si>
  <si>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</si>
  <si>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</si>
  <si>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</si>
  <si>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</si>
  <si>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</si>
  <si>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</si>
  <si>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</si>
  <si>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</si>
  <si>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</si>
  <si>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</si>
  <si>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</si>
  <si>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</si>
  <si>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</si>
  <si>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</si>
  <si>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</si>
  <si>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</si>
  <si>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</si>
  <si>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</si>
  <si>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</si>
  <si>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</si>
  <si>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</si>
  <si>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</si>
  <si>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</si>
  <si>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</si>
  <si>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</si>
  <si>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</si>
  <si>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</si>
  <si>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</si>
  <si>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</si>
  <si>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</si>
  <si>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</si>
  <si>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</si>
  <si>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</si>
  <si>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</si>
  <si>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</si>
  <si>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</si>
  <si>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</si>
  <si>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</si>
  <si>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</si>
  <si>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</si>
  <si>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</si>
  <si>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</si>
  <si>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</si>
  <si>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</si>
  <si>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</si>
  <si>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</si>
  <si>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</si>
  <si>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</si>
  <si>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</si>
  <si>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</si>
  <si>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</si>
  <si>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</si>
  <si>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</si>
  <si>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</si>
  <si>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</si>
  <si>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</si>
  <si>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</si>
  <si>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</si>
  <si>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</si>
  <si>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</si>
  <si>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</si>
  <si>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</si>
  <si>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</si>
  <si>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</si>
  <si>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</si>
  <si>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</si>
  <si>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</si>
  <si>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</si>
  <si>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</si>
  <si>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</si>
  <si>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</si>
  <si>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</si>
  <si>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</si>
  <si>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</si>
  <si>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</si>
  <si>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</si>
  <si>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</si>
  <si>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</si>
  <si>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</si>
  <si>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</si>
  <si>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</si>
  <si>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</si>
  <si>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</si>
  <si>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</si>
  <si>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</si>
  <si>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</si>
  <si>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</si>
  <si>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</si>
  <si>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</si>
  <si>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</si>
  <si>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</si>
  <si>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</si>
  <si>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</si>
  <si>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</si>
  <si>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</si>
  <si>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</si>
  <si>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</si>
  <si>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</si>
  <si>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</si>
  <si>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</si>
  <si>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</si>
  <si>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</si>
  <si>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</si>
  <si>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</si>
  <si>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</si>
  <si>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</si>
  <si>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</si>
  <si>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</si>
  <si>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助成金支給等に係る経費</t>
  </si>
  <si>
    <t>雇用環境・均等局</t>
  </si>
  <si>
    <t>職業生活両立課長
佐藤　俊</t>
  </si>
  <si>
    <t>平成23年度</t>
  </si>
  <si>
    <t>終了予定なし</t>
  </si>
  <si>
    <t>職業生活両立課</t>
  </si>
  <si>
    <t>雇用保険法第62条第１項第５号</t>
  </si>
  <si>
    <t>｢日本再興戦略改訂2016」(平成28年6月2日閣議決定)
「ニッポン一億総活躍プラン」（平成28年6月2日閣議決定）
「働き方改革実行計画」（平成29年3月28日働き方改革実現会議決定）
「認知症施策推進大綱」（令和元年6月18日認知症施策推進関係閣僚会議決定）
｢少子化社会対策大綱｣(令和2年5月29日閣議決定)
「女性活躍加速のための重点方針2020」（令和2年7月1日すべての女性が輝く社会づくり本部決定）
「経済財政運営と改革の基本方針2020」（令和2年7月17日閣議決定）
「成長戦略実行計画・成長戦略フォローアップ」（令和2年7月17日閣議決定）</t>
  </si>
  <si>
    <t>仕事と家庭が両立できる雇用環境の整備に取り組む事業主に対し、両立支援等助成金を支給することにより、事業主の取組を支援する。</t>
  </si>
  <si>
    <t>両立支援等助成金（事業所内保育施設コース、出生時両立支援コース、介護離職防止支援コース、育児休業等支援コース、再雇用者評価処遇コース、女性活躍加速化コース）の支給のために必要な経費</t>
  </si>
  <si>
    <t>-</t>
  </si>
  <si>
    <t>諸謝金</t>
  </si>
  <si>
    <t>労働保険業務庁費</t>
  </si>
  <si>
    <t>庁費</t>
  </si>
  <si>
    <t>委員等旅費</t>
  </si>
  <si>
    <t>職員旅費</t>
  </si>
  <si>
    <t>本事業は、助成金を支給するための事務的な経費であることから定量的な目標の設定が困難である。</t>
  </si>
  <si>
    <t>執行実績に基づく次年度予算額への反映</t>
  </si>
  <si>
    <t>各年度の予算額</t>
  </si>
  <si>
    <t>百万円</t>
  </si>
  <si>
    <t>両立支援等助成金の総支給件数</t>
  </si>
  <si>
    <t>件</t>
  </si>
  <si>
    <t>執行額（X）／助成件数（Y）　　　　　　　　　　　　　　</t>
    <phoneticPr fontId="5"/>
  </si>
  <si>
    <t>千円</t>
  </si>
  <si>
    <t>　　X/Y</t>
    <phoneticPr fontId="5"/>
  </si>
  <si>
    <t>638,308/12,025</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</si>
  <si>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</si>
  <si>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</si>
  <si>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</si>
  <si>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</si>
  <si>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</si>
  <si>
    <t>60</t>
  </si>
  <si>
    <t>904</t>
  </si>
  <si>
    <t>406</t>
  </si>
  <si>
    <t>409</t>
  </si>
  <si>
    <t>415</t>
  </si>
  <si>
    <t>410</t>
  </si>
  <si>
    <t>0612</t>
  </si>
  <si>
    <t>468</t>
  </si>
  <si>
    <t>○</t>
  </si>
  <si>
    <t>-</t>
    <phoneticPr fontId="5"/>
  </si>
  <si>
    <t>助成金事務取扱費</t>
    <rPh sb="0" eb="3">
      <t>ジョセイキン</t>
    </rPh>
    <rPh sb="3" eb="5">
      <t>ジム</t>
    </rPh>
    <rPh sb="5" eb="7">
      <t>トリアツカ</t>
    </rPh>
    <rPh sb="7" eb="8">
      <t>ヒ</t>
    </rPh>
    <phoneticPr fontId="5"/>
  </si>
  <si>
    <t>雇用均等相談員謝金、保険料、旅費等</t>
    <rPh sb="0" eb="2">
      <t>コヨウ</t>
    </rPh>
    <rPh sb="2" eb="4">
      <t>キントウ</t>
    </rPh>
    <rPh sb="4" eb="7">
      <t>ソウダンイン</t>
    </rPh>
    <rPh sb="7" eb="9">
      <t>シャキン</t>
    </rPh>
    <rPh sb="10" eb="13">
      <t>ホケンリョウ</t>
    </rPh>
    <rPh sb="14" eb="16">
      <t>リョヒ</t>
    </rPh>
    <rPh sb="16" eb="17">
      <t>トウ</t>
    </rPh>
    <phoneticPr fontId="5"/>
  </si>
  <si>
    <t>庁費</t>
    <rPh sb="0" eb="2">
      <t>チョウヒ</t>
    </rPh>
    <phoneticPr fontId="5"/>
  </si>
  <si>
    <t>助成金パンフレット印刷、製本</t>
    <rPh sb="0" eb="3">
      <t>ジョセイキン</t>
    </rPh>
    <rPh sb="9" eb="11">
      <t>インサツ</t>
    </rPh>
    <rPh sb="12" eb="14">
      <t>セイホン</t>
    </rPh>
    <phoneticPr fontId="5"/>
  </si>
  <si>
    <t>第一子出産前後の女性の継続就業率を高めることが、「日本再興戦略」の目標とされるなど、男女ともに仕事と家庭の両立ができる働き方を実現させることが重要な課題となっている。これに対応するためには、育児や介護を行う労働者が仕事を続けながら家庭生活の両立ができる環境を整備する必要があり、事業主の取組を支援することで仕事と家庭の両立環境整備を目的とする本事業の目的は、国民や社会のニーズを反映している。</t>
  </si>
  <si>
    <t>支給対象者が雇用保険適用事業主であり、雇用保険制度を運用している国（労働局）が実施すべき事業である。</t>
  </si>
  <si>
    <t>労働者が仕事と家庭を両立できる環境を整備するために事業主にインセンティブを与える本助成金制度は、政策目標の達成手段として位置づけられ、優先度が高い事業である。</t>
  </si>
  <si>
    <t>会計法、予算決算及び会計令に基づく少額の随意契約である。</t>
  </si>
  <si>
    <t>本事業は、事業主から徴収した雇用保険料を財源に、労働者の仕事と家庭生活の両立を容易にし、労働者の雇用の安定に資するため、事業主に支給するものであるため、受益者との負担関係は妥当である。</t>
  </si>
  <si>
    <t>本事業は、事業主への助成金の支給に必要な事務に係る経費のみで構成されており、必要最低限のものとなっている。</t>
  </si>
  <si>
    <t>印刷物の内容、部数等を精査するなど、コスト削減に努めている。</t>
  </si>
  <si>
    <t>助成金に関するパンフレットは、都道府県労働局において必要とする事業主等に適切に配付されている。</t>
  </si>
  <si>
    <t>無</t>
  </si>
  <si>
    <t>‐</t>
  </si>
  <si>
    <t>三松堂印刷株式会社</t>
    <rPh sb="0" eb="1">
      <t>サン</t>
    </rPh>
    <rPh sb="1" eb="2">
      <t>マツ</t>
    </rPh>
    <rPh sb="2" eb="3">
      <t>ドウ</t>
    </rPh>
    <rPh sb="3" eb="5">
      <t>インサツ</t>
    </rPh>
    <rPh sb="5" eb="9">
      <t>カブシキガイシャ</t>
    </rPh>
    <phoneticPr fontId="5"/>
  </si>
  <si>
    <t>助成金リーフレット印刷</t>
    <rPh sb="0" eb="3">
      <t>ジョセイキン</t>
    </rPh>
    <rPh sb="9" eb="11">
      <t>インサツ</t>
    </rPh>
    <phoneticPr fontId="5"/>
  </si>
  <si>
    <t>助成金パンフレット発送</t>
    <rPh sb="0" eb="3">
      <t>ジョセイキン</t>
    </rPh>
    <rPh sb="9" eb="11">
      <t>ハッソウ</t>
    </rPh>
    <phoneticPr fontId="5"/>
  </si>
  <si>
    <t>B.三松堂印刷株式会社</t>
    <rPh sb="2" eb="3">
      <t>サン</t>
    </rPh>
    <rPh sb="3" eb="4">
      <t>マツ</t>
    </rPh>
    <rPh sb="4" eb="5">
      <t>ドウ</t>
    </rPh>
    <rPh sb="5" eb="7">
      <t>インサツ</t>
    </rPh>
    <rPh sb="7" eb="9">
      <t>カブシキ</t>
    </rPh>
    <rPh sb="9" eb="11">
      <t>ガイシャ</t>
    </rPh>
    <phoneticPr fontId="5"/>
  </si>
  <si>
    <t>適正な執行の観点からコスト削減に努め、その結果に基づいた次年度以降の予算額への反映に努めているが、令和２年度の達成度を踏まえ、引き続き両立支援等助成金の支給実績等を考慮した適正な予算措置になるよう精査する必要がある。</t>
    <rPh sb="0" eb="2">
      <t>テキセイ</t>
    </rPh>
    <rPh sb="3" eb="5">
      <t>シッコウ</t>
    </rPh>
    <rPh sb="6" eb="8">
      <t>カンテン</t>
    </rPh>
    <rPh sb="13" eb="15">
      <t>サクゲン</t>
    </rPh>
    <rPh sb="16" eb="17">
      <t>ツト</t>
    </rPh>
    <rPh sb="21" eb="23">
      <t>ケッカ</t>
    </rPh>
    <rPh sb="24" eb="25">
      <t>モト</t>
    </rPh>
    <rPh sb="28" eb="31">
      <t>ジネンド</t>
    </rPh>
    <rPh sb="31" eb="33">
      <t>イコウ</t>
    </rPh>
    <rPh sb="34" eb="37">
      <t>ヨサンガク</t>
    </rPh>
    <rPh sb="39" eb="41">
      <t>ハンエイ</t>
    </rPh>
    <rPh sb="42" eb="43">
      <t>ツト</t>
    </rPh>
    <rPh sb="49" eb="51">
      <t>レイワ</t>
    </rPh>
    <rPh sb="52" eb="54">
      <t>ネンド</t>
    </rPh>
    <rPh sb="55" eb="57">
      <t>タッセイ</t>
    </rPh>
    <rPh sb="57" eb="58">
      <t>ド</t>
    </rPh>
    <rPh sb="59" eb="60">
      <t>フ</t>
    </rPh>
    <rPh sb="63" eb="64">
      <t>ヒ</t>
    </rPh>
    <rPh sb="65" eb="66">
      <t>ツヅ</t>
    </rPh>
    <rPh sb="67" eb="69">
      <t>リョウリツ</t>
    </rPh>
    <rPh sb="69" eb="71">
      <t>シエン</t>
    </rPh>
    <rPh sb="71" eb="72">
      <t>トウ</t>
    </rPh>
    <rPh sb="72" eb="75">
      <t>ジョセイキン</t>
    </rPh>
    <rPh sb="76" eb="78">
      <t>シキュウ</t>
    </rPh>
    <rPh sb="78" eb="80">
      <t>ジッセキ</t>
    </rPh>
    <rPh sb="80" eb="81">
      <t>トウ</t>
    </rPh>
    <rPh sb="82" eb="84">
      <t>コウリョ</t>
    </rPh>
    <rPh sb="86" eb="88">
      <t>テキセイ</t>
    </rPh>
    <rPh sb="89" eb="91">
      <t>ヨサン</t>
    </rPh>
    <rPh sb="91" eb="93">
      <t>ソチ</t>
    </rPh>
    <rPh sb="98" eb="100">
      <t>セイサ</t>
    </rPh>
    <rPh sb="102" eb="104">
      <t>ヒツヨウ</t>
    </rPh>
    <phoneticPr fontId="5"/>
  </si>
  <si>
    <t>点検対象外</t>
    <rPh sb="0" eb="2">
      <t>テンケン</t>
    </rPh>
    <rPh sb="2" eb="4">
      <t>タイショウ</t>
    </rPh>
    <rPh sb="4" eb="5">
      <t>ガイ</t>
    </rPh>
    <phoneticPr fontId="5"/>
  </si>
  <si>
    <t>-</t>
    <phoneticPr fontId="5"/>
  </si>
  <si>
    <t>731,225/14,722</t>
    <phoneticPr fontId="5"/>
  </si>
  <si>
    <t>厚労</t>
  </si>
  <si>
    <t>（株）サンテックサービス</t>
    <phoneticPr fontId="5"/>
  </si>
  <si>
    <t>社</t>
    <phoneticPr fontId="5"/>
  </si>
  <si>
    <t>両立支援等助成金（事業所内保育施設コース、出生時両立支援コース、介護離職防止支援コース、育児休業等支援コース、再雇用者評価処遇コース、女性活躍加速化コース）の支給のために必要な経費であり、仕事と家庭が両立できる雇用環境の整備に取り組む事業主に対し、両立支援等助成金を支給することにより、事業主の取組に寄与する。</t>
    <phoneticPr fontId="5"/>
  </si>
  <si>
    <t>1,224,734/49,724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</si>
</sst>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176893</xdr:colOff>
      <xdr:row>844</xdr:row>
      <xdr:rowOff>40821</xdr:rowOff>
    </xdr:from>
    <xdr:to>
      <xdr:col>7</xdr:col>
      <xdr:colOff>190500</xdr:colOff>
      <xdr:row>844</xdr:row>
      <xdr:rowOff>367393</xdr:rowOff>
    </xdr:to>
    <xdr:sp macro="" textlink="">
      <xdr:nvSpPr>
        <xdr:cNvPr id="2" name="正方形/長方形 1"/>
        <xdr:cNvSpPr/>
      </xdr:nvSpPr>
      <xdr:spPr>
        <a:xfrm>
          <a:off x="585107" y="64402607"/>
          <a:ext cx="1034143" cy="3265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7</xdr:col>
      <xdr:colOff>27214</xdr:colOff>
      <xdr:row>748</xdr:row>
      <xdr:rowOff>95250</xdr:rowOff>
    </xdr:from>
    <xdr:to>
      <xdr:col>12</xdr:col>
      <xdr:colOff>40821</xdr:colOff>
      <xdr:row>749</xdr:row>
      <xdr:rowOff>68036</xdr:rowOff>
    </xdr:to>
    <xdr:sp macro="" textlink="">
      <xdr:nvSpPr>
        <xdr:cNvPr id="3" name="正方形/長方形 2"/>
        <xdr:cNvSpPr/>
      </xdr:nvSpPr>
      <xdr:spPr>
        <a:xfrm>
          <a:off x="1455964" y="47094321"/>
          <a:ext cx="1034143" cy="3265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10</xdr:col>
      <xdr:colOff>13608</xdr:colOff>
      <xdr:row>749</xdr:row>
      <xdr:rowOff>122463</xdr:rowOff>
    </xdr:from>
    <xdr:to>
      <xdr:col>47</xdr:col>
      <xdr:colOff>176892</xdr:colOff>
      <xdr:row>755</xdr:row>
      <xdr:rowOff>176893</xdr:rowOff>
    </xdr:to>
    <xdr:grpSp>
      <xdr:nvGrpSpPr>
        <xdr:cNvPr id="8" name="グループ化 7"/>
        <xdr:cNvGrpSpPr/>
      </xdr:nvGrpSpPr>
      <xdr:grpSpPr>
        <a:xfrm>
          <a:off x="2030667" y="52969404"/>
          <a:ext cx="7626401" cy="2138724"/>
          <a:chOff x="2258786" y="54455785"/>
          <a:chExt cx="7715249" cy="2177144"/>
        </a:xfrm>
      </xdr:grpSpPr>
      <xdr:sp macro="" textlink="">
        <xdr:nvSpPr>
          <xdr:cNvPr id="20" name="正方形/長方形 19"/>
          <xdr:cNvSpPr/>
        </xdr:nvSpPr>
        <xdr:spPr>
          <a:xfrm>
            <a:off x="6966858" y="55476325"/>
            <a:ext cx="1632856" cy="20410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9" name="正方形/長方形 18"/>
          <xdr:cNvSpPr/>
        </xdr:nvSpPr>
        <xdr:spPr>
          <a:xfrm>
            <a:off x="3306536" y="55449109"/>
            <a:ext cx="1115785"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 name="正方形/長方形 3"/>
          <xdr:cNvSpPr/>
        </xdr:nvSpPr>
        <xdr:spPr>
          <a:xfrm>
            <a:off x="2843894" y="54496607"/>
            <a:ext cx="4735286" cy="7075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（〇〇百万円）</a:t>
            </a:r>
          </a:p>
        </xdr:txBody>
      </xdr:sp>
      <xdr:sp macro="" textlink="">
        <xdr:nvSpPr>
          <xdr:cNvPr id="5" name="大かっこ 4"/>
          <xdr:cNvSpPr/>
        </xdr:nvSpPr>
        <xdr:spPr>
          <a:xfrm>
            <a:off x="7756071" y="54455785"/>
            <a:ext cx="2217964" cy="748392"/>
          </a:xfrm>
          <a:prstGeom prst="bracketPair">
            <a:avLst>
              <a:gd name="adj" fmla="val 7576"/>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支給要領等の作成、建築士の委嘱、助成金関係資料の作成、審査・支給事務</a:t>
            </a:r>
          </a:p>
        </xdr:txBody>
      </xdr:sp>
      <xdr:sp macro="" textlink="">
        <xdr:nvSpPr>
          <xdr:cNvPr id="6" name="正方形/長方形 5"/>
          <xdr:cNvSpPr/>
        </xdr:nvSpPr>
        <xdr:spPr>
          <a:xfrm>
            <a:off x="2258786" y="55925357"/>
            <a:ext cx="1796143" cy="7075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（〇〇百万円）</a:t>
            </a:r>
          </a:p>
        </xdr:txBody>
      </xdr:sp>
      <xdr:sp macro="" textlink="">
        <xdr:nvSpPr>
          <xdr:cNvPr id="7" name="正方形/長方形 6"/>
          <xdr:cNvSpPr/>
        </xdr:nvSpPr>
        <xdr:spPr>
          <a:xfrm>
            <a:off x="6340929" y="55925357"/>
            <a:ext cx="1836964" cy="7075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．三松堂印刷株式会社等（２社）（</a:t>
            </a:r>
            <a:r>
              <a:rPr kumimoji="1" lang="en-US" altLang="ja-JP" sz="1100">
                <a:solidFill>
                  <a:sysClr val="windowText" lastClr="000000"/>
                </a:solidFill>
              </a:rPr>
              <a:t>2.3</a:t>
            </a:r>
            <a:r>
              <a:rPr kumimoji="1" lang="ja-JP" altLang="en-US" sz="1100">
                <a:solidFill>
                  <a:sysClr val="windowText" lastClr="000000"/>
                </a:solidFill>
              </a:rPr>
              <a:t>百万円）</a:t>
            </a:r>
          </a:p>
        </xdr:txBody>
      </xdr:sp>
      <xdr:cxnSp macro="">
        <xdr:nvCxnSpPr>
          <xdr:cNvPr id="10" name="直線矢印コネクタ 9"/>
          <xdr:cNvCxnSpPr/>
        </xdr:nvCxnSpPr>
        <xdr:spPr>
          <a:xfrm>
            <a:off x="6939643" y="55326644"/>
            <a:ext cx="0" cy="48985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3469822" y="55367465"/>
            <a:ext cx="0" cy="48985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8368393" y="55993392"/>
            <a:ext cx="1496785" cy="585108"/>
          </a:xfrm>
          <a:prstGeom prst="bracketPair">
            <a:avLst>
              <a:gd name="adj" fmla="val 7576"/>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助成金パンフレットの印刷・委託発送</a:t>
            </a:r>
          </a:p>
        </xdr:txBody>
      </xdr:sp>
      <xdr:sp macro="" textlink="">
        <xdr:nvSpPr>
          <xdr:cNvPr id="18" name="大かっこ 17"/>
          <xdr:cNvSpPr/>
        </xdr:nvSpPr>
        <xdr:spPr>
          <a:xfrm>
            <a:off x="4204606" y="55993393"/>
            <a:ext cx="1496785" cy="585108"/>
          </a:xfrm>
          <a:prstGeom prst="bracketPair">
            <a:avLst>
              <a:gd name="adj" fmla="val 7576"/>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助成金の審査・支給事務</a:t>
            </a:r>
          </a:p>
        </xdr:txBody>
      </xdr:sp>
    </xdr:grpSp>
    <xdr:clientData/>
  </xdr:twoCellAnchor>
  <xdr:twoCellAnchor>
    <xdr:from>
      <xdr:col>24</xdr:col>
      <xdr:colOff>81643</xdr:colOff>
      <xdr:row>788</xdr:row>
      <xdr:rowOff>40822</xdr:rowOff>
    </xdr:from>
    <xdr:to>
      <xdr:col>27</xdr:col>
      <xdr:colOff>163286</xdr:colOff>
      <xdr:row>788</xdr:row>
      <xdr:rowOff>299358</xdr:rowOff>
    </xdr:to>
    <xdr:sp macro="" textlink="">
      <xdr:nvSpPr>
        <xdr:cNvPr id="21" name="正方形/長方形 20"/>
        <xdr:cNvSpPr/>
      </xdr:nvSpPr>
      <xdr:spPr>
        <a:xfrm>
          <a:off x="4980214" y="50849893"/>
          <a:ext cx="693965" cy="258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32</xdr:col>
      <xdr:colOff>149679</xdr:colOff>
      <xdr:row>716</xdr:row>
      <xdr:rowOff>340178</xdr:rowOff>
    </xdr:from>
    <xdr:to>
      <xdr:col>37</xdr:col>
      <xdr:colOff>163287</xdr:colOff>
      <xdr:row>716</xdr:row>
      <xdr:rowOff>666749</xdr:rowOff>
    </xdr:to>
    <xdr:sp macro="" textlink="">
      <xdr:nvSpPr>
        <xdr:cNvPr id="23" name="正方形/長方形 22"/>
        <xdr:cNvSpPr/>
      </xdr:nvSpPr>
      <xdr:spPr>
        <a:xfrm>
          <a:off x="6681108" y="36548785"/>
          <a:ext cx="1034143" cy="3265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32</xdr:col>
      <xdr:colOff>136072</xdr:colOff>
      <xdr:row>711</xdr:row>
      <xdr:rowOff>136071</xdr:rowOff>
    </xdr:from>
    <xdr:to>
      <xdr:col>37</xdr:col>
      <xdr:colOff>149680</xdr:colOff>
      <xdr:row>711</xdr:row>
      <xdr:rowOff>462642</xdr:rowOff>
    </xdr:to>
    <xdr:sp macro="" textlink="">
      <xdr:nvSpPr>
        <xdr:cNvPr id="24" name="正方形/長方形 23"/>
        <xdr:cNvSpPr/>
      </xdr:nvSpPr>
      <xdr:spPr>
        <a:xfrm>
          <a:off x="6667501" y="34752642"/>
          <a:ext cx="1034143" cy="3265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27216</xdr:colOff>
      <xdr:row>133</xdr:row>
      <xdr:rowOff>122465</xdr:rowOff>
    </xdr:from>
    <xdr:to>
      <xdr:col>41</xdr:col>
      <xdr:colOff>176894</xdr:colOff>
      <xdr:row>133</xdr:row>
      <xdr:rowOff>449036</xdr:rowOff>
    </xdr:to>
    <xdr:sp macro="" textlink="">
      <xdr:nvSpPr>
        <xdr:cNvPr id="25" name="正方形/長方形 24"/>
        <xdr:cNvSpPr/>
      </xdr:nvSpPr>
      <xdr:spPr>
        <a:xfrm>
          <a:off x="7783287" y="19757572"/>
          <a:ext cx="762000" cy="3265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27215</xdr:colOff>
      <xdr:row>116</xdr:row>
      <xdr:rowOff>122464</xdr:rowOff>
    </xdr:from>
    <xdr:to>
      <xdr:col>41</xdr:col>
      <xdr:colOff>176893</xdr:colOff>
      <xdr:row>116</xdr:row>
      <xdr:rowOff>449035</xdr:rowOff>
    </xdr:to>
    <xdr:sp macro="" textlink="">
      <xdr:nvSpPr>
        <xdr:cNvPr id="26" name="正方形/長方形 25"/>
        <xdr:cNvSpPr/>
      </xdr:nvSpPr>
      <xdr:spPr>
        <a:xfrm>
          <a:off x="7783286" y="17539607"/>
          <a:ext cx="762000" cy="3265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40822</xdr:colOff>
      <xdr:row>115</xdr:row>
      <xdr:rowOff>54430</xdr:rowOff>
    </xdr:from>
    <xdr:to>
      <xdr:col>41</xdr:col>
      <xdr:colOff>190500</xdr:colOff>
      <xdr:row>115</xdr:row>
      <xdr:rowOff>285750</xdr:rowOff>
    </xdr:to>
    <xdr:sp macro="" textlink="">
      <xdr:nvSpPr>
        <xdr:cNvPr id="27" name="正方形/長方形 26"/>
        <xdr:cNvSpPr/>
      </xdr:nvSpPr>
      <xdr:spPr>
        <a:xfrm>
          <a:off x="7796893" y="17172216"/>
          <a:ext cx="762000" cy="2313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40822</xdr:colOff>
      <xdr:row>100</xdr:row>
      <xdr:rowOff>27216</xdr:rowOff>
    </xdr:from>
    <xdr:to>
      <xdr:col>41</xdr:col>
      <xdr:colOff>190500</xdr:colOff>
      <xdr:row>100</xdr:row>
      <xdr:rowOff>272144</xdr:rowOff>
    </xdr:to>
    <xdr:sp macro="" textlink="">
      <xdr:nvSpPr>
        <xdr:cNvPr id="28" name="正方形/長方形 27"/>
        <xdr:cNvSpPr/>
      </xdr:nvSpPr>
      <xdr:spPr>
        <a:xfrm>
          <a:off x="7796893" y="16246930"/>
          <a:ext cx="762000" cy="2449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30</xdr:col>
      <xdr:colOff>149678</xdr:colOff>
      <xdr:row>18</xdr:row>
      <xdr:rowOff>40822</xdr:rowOff>
    </xdr:from>
    <xdr:to>
      <xdr:col>34</xdr:col>
      <xdr:colOff>95249</xdr:colOff>
      <xdr:row>18</xdr:row>
      <xdr:rowOff>285750</xdr:rowOff>
    </xdr:to>
    <xdr:sp macro="" textlink="">
      <xdr:nvSpPr>
        <xdr:cNvPr id="29" name="正方形/長方形 28"/>
        <xdr:cNvSpPr/>
      </xdr:nvSpPr>
      <xdr:spPr>
        <a:xfrm>
          <a:off x="6272892" y="7660822"/>
          <a:ext cx="762000" cy="2449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32</xdr:col>
      <xdr:colOff>149678</xdr:colOff>
      <xdr:row>708</xdr:row>
      <xdr:rowOff>312964</xdr:rowOff>
    </xdr:from>
    <xdr:to>
      <xdr:col>37</xdr:col>
      <xdr:colOff>163286</xdr:colOff>
      <xdr:row>708</xdr:row>
      <xdr:rowOff>639535</xdr:rowOff>
    </xdr:to>
    <xdr:sp macro="" textlink="">
      <xdr:nvSpPr>
        <xdr:cNvPr id="32" name="正方形/長方形 31"/>
        <xdr:cNvSpPr/>
      </xdr:nvSpPr>
      <xdr:spPr>
        <a:xfrm>
          <a:off x="6681107" y="34262785"/>
          <a:ext cx="1034143" cy="3265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7</xdr:col>
      <xdr:colOff>68035</xdr:colOff>
      <xdr:row>725</xdr:row>
      <xdr:rowOff>312965</xdr:rowOff>
    </xdr:from>
    <xdr:to>
      <xdr:col>12</xdr:col>
      <xdr:colOff>81642</xdr:colOff>
      <xdr:row>725</xdr:row>
      <xdr:rowOff>639536</xdr:rowOff>
    </xdr:to>
    <xdr:sp macro="" textlink="">
      <xdr:nvSpPr>
        <xdr:cNvPr id="30" name="正方形/長方形 29"/>
        <xdr:cNvSpPr/>
      </xdr:nvSpPr>
      <xdr:spPr>
        <a:xfrm>
          <a:off x="1496785" y="43284322"/>
          <a:ext cx="1034143" cy="3265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7</xdr:col>
      <xdr:colOff>81643</xdr:colOff>
      <xdr:row>726</xdr:row>
      <xdr:rowOff>190500</xdr:rowOff>
    </xdr:from>
    <xdr:to>
      <xdr:col>12</xdr:col>
      <xdr:colOff>95250</xdr:colOff>
      <xdr:row>726</xdr:row>
      <xdr:rowOff>517071</xdr:rowOff>
    </xdr:to>
    <xdr:sp macro="" textlink="">
      <xdr:nvSpPr>
        <xdr:cNvPr id="34" name="正方形/長方形 33"/>
        <xdr:cNvSpPr/>
      </xdr:nvSpPr>
      <xdr:spPr>
        <a:xfrm>
          <a:off x="1510393" y="44019107"/>
          <a:ext cx="1034143" cy="3265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F187" sqref="BF1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774</v>
      </c>
      <c r="AK2" s="206"/>
      <c r="AL2" s="206"/>
      <c r="AM2" s="206"/>
      <c r="AN2" s="98" t="s">
        <v>406</v>
      </c>
      <c r="AO2" s="206">
        <v>20</v>
      </c>
      <c r="AP2" s="206"/>
      <c r="AQ2" s="206"/>
      <c r="AR2" s="99" t="s">
        <v>709</v>
      </c>
      <c r="AS2" s="207">
        <v>537</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228"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子ども・若者育成支援、少子化社会対策、男女共同参画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973</v>
      </c>
      <c r="Q13" s="164"/>
      <c r="R13" s="164"/>
      <c r="S13" s="164"/>
      <c r="T13" s="164"/>
      <c r="U13" s="164"/>
      <c r="V13" s="165"/>
      <c r="W13" s="163">
        <v>1089</v>
      </c>
      <c r="X13" s="164"/>
      <c r="Y13" s="164"/>
      <c r="Z13" s="164"/>
      <c r="AA13" s="164"/>
      <c r="AB13" s="164"/>
      <c r="AC13" s="165"/>
      <c r="AD13" s="163">
        <v>1210</v>
      </c>
      <c r="AE13" s="164"/>
      <c r="AF13" s="164"/>
      <c r="AG13" s="164"/>
      <c r="AH13" s="164"/>
      <c r="AI13" s="164"/>
      <c r="AJ13" s="165"/>
      <c r="AK13" s="163">
        <v>1225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751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751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751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751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973</v>
      </c>
      <c r="Q18" s="170"/>
      <c r="R18" s="170"/>
      <c r="S18" s="170"/>
      <c r="T18" s="170"/>
      <c r="U18" s="170"/>
      <c r="V18" s="171"/>
      <c r="W18" s="169">
        <f>SUM(W13:AC17)</f>
        <v>1089</v>
      </c>
      <c r="X18" s="170"/>
      <c r="Y18" s="170"/>
      <c r="Z18" s="170"/>
      <c r="AA18" s="170"/>
      <c r="AB18" s="170"/>
      <c r="AC18" s="171"/>
      <c r="AD18" s="169">
        <f>SUM(AD13:AJ17)</f>
        <v>1210</v>
      </c>
      <c r="AE18" s="170"/>
      <c r="AF18" s="170"/>
      <c r="AG18" s="170"/>
      <c r="AH18" s="170"/>
      <c r="AI18" s="170"/>
      <c r="AJ18" s="171"/>
      <c r="AK18" s="169">
        <f>SUM(AK13:AQ17)</f>
        <v>1225</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638</v>
      </c>
      <c r="Q19" s="164"/>
      <c r="R19" s="164"/>
      <c r="S19" s="164"/>
      <c r="T19" s="164"/>
      <c r="U19" s="164"/>
      <c r="V19" s="165"/>
      <c r="W19" s="163">
        <v>731</v>
      </c>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0.65570400822199382</v>
      </c>
      <c r="Q20" s="535"/>
      <c r="R20" s="535"/>
      <c r="S20" s="535"/>
      <c r="T20" s="535"/>
      <c r="U20" s="535"/>
      <c r="V20" s="535"/>
      <c r="W20" s="535">
        <f t="shared" ref="W20" si="0">IF(W18=0, "-", SUM(W19)/W18)</f>
        <v>0.6712580348943985</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0.65570400822199382</v>
      </c>
      <c r="Q21" s="535"/>
      <c r="R21" s="535"/>
      <c r="S21" s="535"/>
      <c r="T21" s="535"/>
      <c r="U21" s="535"/>
      <c r="V21" s="535"/>
      <c r="W21" s="535">
        <f t="shared" ref="W21" si="2">IF(W19=0, "-", SUM(W19)/SUM(W13,W14))</f>
        <v>0.6712580348943985</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1008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167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27</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725</v>
      </c>
      <c r="H26" s="136"/>
      <c r="I26" s="136"/>
      <c r="J26" s="136"/>
      <c r="K26" s="136"/>
      <c r="L26" s="136"/>
      <c r="M26" s="136"/>
      <c r="N26" s="136"/>
      <c r="O26" s="137"/>
      <c r="P26" s="163">
        <v>14</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726</v>
      </c>
      <c r="H27" s="136"/>
      <c r="I27" s="136"/>
      <c r="J27" s="136"/>
      <c r="K27" s="136"/>
      <c r="L27" s="136"/>
      <c r="M27" s="136"/>
      <c r="N27" s="136"/>
      <c r="O27" s="137"/>
      <c r="P27" s="163">
        <v>9</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1225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t="s">
        <v>721</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371</v>
      </c>
      <c r="AC32" s="547"/>
      <c r="AD32" s="547"/>
      <c r="AE32" s="363" t="s">
        <v>721</v>
      </c>
      <c r="AF32" s="364"/>
      <c r="AG32" s="364"/>
      <c r="AH32" s="364"/>
      <c r="AI32" s="363" t="s">
        <v>721</v>
      </c>
      <c r="AJ32" s="364"/>
      <c r="AK32" s="364"/>
      <c r="AL32" s="364"/>
      <c r="AM32" s="363" t="s">
        <v>751</v>
      </c>
      <c r="AN32" s="364"/>
      <c r="AO32" s="364"/>
      <c r="AP32" s="364"/>
      <c r="AQ32" s="166" t="s">
        <v>721</v>
      </c>
      <c r="AR32" s="167"/>
      <c r="AS32" s="167"/>
      <c r="AT32" s="168"/>
      <c r="AU32" s="364" t="s">
        <v>721</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t="s">
        <v>721</v>
      </c>
      <c r="AF33" s="364"/>
      <c r="AG33" s="364"/>
      <c r="AH33" s="364"/>
      <c r="AI33" s="363" t="s">
        <v>721</v>
      </c>
      <c r="AJ33" s="364"/>
      <c r="AK33" s="364"/>
      <c r="AL33" s="364"/>
      <c r="AM33" s="363" t="s">
        <v>751</v>
      </c>
      <c r="AN33" s="364"/>
      <c r="AO33" s="364"/>
      <c r="AP33" s="364"/>
      <c r="AQ33" s="166" t="s">
        <v>721</v>
      </c>
      <c r="AR33" s="167"/>
      <c r="AS33" s="167"/>
      <c r="AT33" s="168"/>
      <c r="AU33" s="364" t="s">
        <v>721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721</v>
      </c>
      <c r="AF34" s="364"/>
      <c r="AG34" s="364"/>
      <c r="AH34" s="364"/>
      <c r="AI34" s="363" t="s">
        <v>721</v>
      </c>
      <c r="AJ34" s="364"/>
      <c r="AK34" s="364"/>
      <c r="AL34" s="364"/>
      <c r="AM34" s="363" t="s">
        <v>751</v>
      </c>
      <c r="AN34" s="364"/>
      <c r="AO34" s="364"/>
      <c r="AP34" s="364"/>
      <c r="AQ34" s="166" t="s">
        <v>721</v>
      </c>
      <c r="AR34" s="167"/>
      <c r="AS34" s="167"/>
      <c r="AT34" s="168"/>
      <c r="AU34" s="364" t="s">
        <v>721</v>
      </c>
      <c r="AV34" s="364"/>
      <c r="AW34" s="364"/>
      <c r="AX34" s="365"/>
    </row>
    <row r="35" spans="1:51" ht="23.25" customHeight="1" x14ac:dyDescent="0.15">
      <c r="A35" s="891" t="s">
        <v>380</v>
      </c>
      <c r="B35" s="892"/>
      <c r="C35" s="892"/>
      <c r="D35" s="892"/>
      <c r="E35" s="892"/>
      <c r="F35" s="893"/>
      <c r="G35" s="897" t="s">
        <v>721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727</v>
      </c>
      <c r="H82" s="497"/>
      <c r="I82" s="497"/>
      <c r="J82" s="497"/>
      <c r="K82" s="497"/>
      <c r="L82" s="497"/>
      <c r="M82" s="497"/>
      <c r="N82" s="497"/>
      <c r="O82" s="497"/>
      <c r="P82" s="497"/>
      <c r="Q82" s="497"/>
      <c r="R82" s="497"/>
      <c r="S82" s="497"/>
      <c r="T82" s="497"/>
      <c r="U82" s="497"/>
      <c r="V82" s="497"/>
      <c r="W82" s="497"/>
      <c r="X82" s="497"/>
      <c r="Y82" s="497"/>
      <c r="Z82" s="497"/>
      <c r="AA82" s="748"/>
      <c r="AB82" s="496" t="s">
        <v>770</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721</v>
      </c>
      <c r="AR86" s="271"/>
      <c r="AS86" s="179" t="s">
        <v>233</v>
      </c>
      <c r="AT86" s="202"/>
      <c r="AU86" s="271" t="s">
        <v>772</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728</v>
      </c>
      <c r="H87" s="191"/>
      <c r="I87" s="191"/>
      <c r="J87" s="191"/>
      <c r="K87" s="191"/>
      <c r="L87" s="191"/>
      <c r="M87" s="191"/>
      <c r="N87" s="191"/>
      <c r="O87" s="233"/>
      <c r="P87" s="191" t="s">
        <v>729</v>
      </c>
      <c r="Q87" s="795"/>
      <c r="R87" s="795"/>
      <c r="S87" s="795"/>
      <c r="T87" s="795"/>
      <c r="U87" s="795"/>
      <c r="V87" s="795"/>
      <c r="W87" s="795"/>
      <c r="X87" s="796"/>
      <c r="Y87" s="751" t="s">
        <v>62</v>
      </c>
      <c r="Z87" s="752"/>
      <c r="AA87" s="753"/>
      <c r="AB87" s="547" t="s">
        <v>730</v>
      </c>
      <c r="AC87" s="547"/>
      <c r="AD87" s="547"/>
      <c r="AE87" s="363">
        <v>973</v>
      </c>
      <c r="AF87" s="364"/>
      <c r="AG87" s="364"/>
      <c r="AH87" s="364"/>
      <c r="AI87" s="363">
        <v>1089</v>
      </c>
      <c r="AJ87" s="364"/>
      <c r="AK87" s="364"/>
      <c r="AL87" s="364"/>
      <c r="AM87" s="363">
        <v>1210</v>
      </c>
      <c r="AN87" s="364"/>
      <c r="AO87" s="364"/>
      <c r="AP87" s="364"/>
      <c r="AQ87" s="166" t="s">
        <v>721</v>
      </c>
      <c r="AR87" s="167"/>
      <c r="AS87" s="167"/>
      <c r="AT87" s="168"/>
      <c r="AU87" s="364" t="s">
        <v>721</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730</v>
      </c>
      <c r="AC88" s="518"/>
      <c r="AD88" s="518"/>
      <c r="AE88" s="363">
        <v>430</v>
      </c>
      <c r="AF88" s="364"/>
      <c r="AG88" s="364"/>
      <c r="AH88" s="364"/>
      <c r="AI88" s="363">
        <v>638</v>
      </c>
      <c r="AJ88" s="364"/>
      <c r="AK88" s="364"/>
      <c r="AL88" s="364"/>
      <c r="AM88" s="363">
        <v>731</v>
      </c>
      <c r="AN88" s="364"/>
      <c r="AO88" s="364"/>
      <c r="AP88" s="364"/>
      <c r="AQ88" s="166" t="s">
        <v>721</v>
      </c>
      <c r="AR88" s="167"/>
      <c r="AS88" s="167"/>
      <c r="AT88" s="168"/>
      <c r="AU88" s="364" t="s">
        <v>772</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v>44.2</v>
      </c>
      <c r="AF89" s="372"/>
      <c r="AG89" s="372"/>
      <c r="AH89" s="372"/>
      <c r="AI89" s="371">
        <v>58.6</v>
      </c>
      <c r="AJ89" s="372"/>
      <c r="AK89" s="372"/>
      <c r="AL89" s="372"/>
      <c r="AM89" s="371">
        <v>60.4</v>
      </c>
      <c r="AN89" s="372"/>
      <c r="AO89" s="372"/>
      <c r="AP89" s="372"/>
      <c r="AQ89" s="166" t="s">
        <v>721</v>
      </c>
      <c r="AR89" s="167"/>
      <c r="AS89" s="167"/>
      <c r="AT89" s="168"/>
      <c r="AU89" s="364" t="s">
        <v>721</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732</v>
      </c>
      <c r="AC101" s="547"/>
      <c r="AD101" s="547"/>
      <c r="AE101" s="358">
        <v>12025</v>
      </c>
      <c r="AF101" s="358"/>
      <c r="AG101" s="358"/>
      <c r="AH101" s="358"/>
      <c r="AI101" s="358">
        <v>14722</v>
      </c>
      <c r="AJ101" s="358"/>
      <c r="AK101" s="358"/>
      <c r="AL101" s="358"/>
      <c r="AM101" s="358"/>
      <c r="AN101" s="358"/>
      <c r="AO101" s="358"/>
      <c r="AP101" s="358"/>
      <c r="AQ101" s="358" t="s">
        <v>751</v>
      </c>
      <c r="AR101" s="358"/>
      <c r="AS101" s="358"/>
      <c r="AT101" s="358"/>
      <c r="AU101" s="363" t="s">
        <v>751</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v>127779</v>
      </c>
      <c r="AF102" s="358"/>
      <c r="AG102" s="358"/>
      <c r="AH102" s="358"/>
      <c r="AI102" s="358">
        <v>118690</v>
      </c>
      <c r="AJ102" s="358"/>
      <c r="AK102" s="358"/>
      <c r="AL102" s="358"/>
      <c r="AM102" s="358">
        <v>26311</v>
      </c>
      <c r="AN102" s="358"/>
      <c r="AO102" s="358"/>
      <c r="AP102" s="358"/>
      <c r="AQ102" s="358">
        <v>49724</v>
      </c>
      <c r="AR102" s="358"/>
      <c r="AS102" s="358"/>
      <c r="AT102" s="358"/>
      <c r="AU102" s="371" t="s">
        <v>751</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v>53</v>
      </c>
      <c r="AF116" s="358"/>
      <c r="AG116" s="358"/>
      <c r="AH116" s="358"/>
      <c r="AI116" s="358">
        <v>50</v>
      </c>
      <c r="AJ116" s="358"/>
      <c r="AK116" s="358"/>
      <c r="AL116" s="358"/>
      <c r="AM116" s="358"/>
      <c r="AN116" s="358"/>
      <c r="AO116" s="358"/>
      <c r="AP116" s="358"/>
      <c r="AQ116" s="363">
        <v>25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735</v>
      </c>
      <c r="AC117" s="343"/>
      <c r="AD117" s="344"/>
      <c r="AE117" s="306" t="s">
        <v>736</v>
      </c>
      <c r="AF117" s="306"/>
      <c r="AG117" s="306"/>
      <c r="AH117" s="306"/>
      <c r="AI117" s="306" t="s">
        <v>773</v>
      </c>
      <c r="AJ117" s="306"/>
      <c r="AK117" s="306"/>
      <c r="AL117" s="306"/>
      <c r="AM117" s="306"/>
      <c r="AN117" s="306"/>
      <c r="AO117" s="306"/>
      <c r="AP117" s="306"/>
      <c r="AQ117" s="306" t="s">
        <v>778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2</v>
      </c>
      <c r="AR133" s="271"/>
      <c r="AS133" s="179" t="s">
        <v>233</v>
      </c>
      <c r="AT133" s="202"/>
      <c r="AU133" s="178">
        <v>7</v>
      </c>
      <c r="AV133" s="178"/>
      <c r="AW133" s="179" t="s">
        <v>179</v>
      </c>
      <c r="AX133" s="180"/>
      <c r="AY133">
        <f>$AY$132</f>
        <v>1</v>
      </c>
    </row>
    <row r="134" spans="1:51" ht="39.75" customHeight="1" x14ac:dyDescent="0.15">
      <c r="A134" s="988"/>
      <c r="B134" s="253"/>
      <c r="C134" s="252"/>
      <c r="D134" s="253"/>
      <c r="E134" s="252"/>
      <c r="F134" s="314"/>
      <c r="G134" s="232" t="s">
        <v>739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371</v>
      </c>
      <c r="AC134" s="224"/>
      <c r="AD134" s="224"/>
      <c r="AE134" s="266">
        <v>6.2</v>
      </c>
      <c r="AF134" s="167"/>
      <c r="AG134" s="167"/>
      <c r="AH134" s="167"/>
      <c r="AI134" s="266">
        <v>7.5</v>
      </c>
      <c r="AJ134" s="167"/>
      <c r="AK134" s="167"/>
      <c r="AL134" s="167"/>
      <c r="AM134" s="266"/>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371</v>
      </c>
      <c r="AC135" s="175"/>
      <c r="AD135" s="175"/>
      <c r="AE135" s="266">
        <v>5.0999999999999996</v>
      </c>
      <c r="AF135" s="167"/>
      <c r="AG135" s="167"/>
      <c r="AH135" s="167"/>
      <c r="AI135" s="266">
        <v>13</v>
      </c>
      <c r="AJ135" s="167"/>
      <c r="AK135" s="167"/>
      <c r="AL135" s="167"/>
      <c r="AM135" s="266">
        <v>13</v>
      </c>
      <c r="AN135" s="167"/>
      <c r="AO135" s="167"/>
      <c r="AP135" s="167"/>
      <c r="AQ135" s="266">
        <v>13</v>
      </c>
      <c r="AR135" s="167"/>
      <c r="AS135" s="167"/>
      <c r="AT135" s="167"/>
      <c r="AU135" s="266">
        <v>30</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2</v>
      </c>
      <c r="AR137" s="271"/>
      <c r="AS137" s="179" t="s">
        <v>233</v>
      </c>
      <c r="AT137" s="202"/>
      <c r="AU137" s="178">
        <v>7</v>
      </c>
      <c r="AV137" s="178"/>
      <c r="AW137" s="179" t="s">
        <v>179</v>
      </c>
      <c r="AX137" s="180"/>
      <c r="AY137">
        <f>$AY$136</f>
        <v>1</v>
      </c>
    </row>
    <row r="138" spans="1:51" ht="39.75" customHeight="1" x14ac:dyDescent="0.15">
      <c r="A138" s="988"/>
      <c r="B138" s="253"/>
      <c r="C138" s="252"/>
      <c r="D138" s="253"/>
      <c r="E138" s="252"/>
      <c r="F138" s="314"/>
      <c r="G138" s="232" t="s">
        <v>740</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741</v>
      </c>
      <c r="AC138" s="224"/>
      <c r="AD138" s="224"/>
      <c r="AE138" s="266">
        <v>3085</v>
      </c>
      <c r="AF138" s="167"/>
      <c r="AG138" s="167"/>
      <c r="AH138" s="167"/>
      <c r="AI138" s="266">
        <v>3312</v>
      </c>
      <c r="AJ138" s="167"/>
      <c r="AK138" s="167"/>
      <c r="AL138" s="167"/>
      <c r="AM138" s="266">
        <v>3548</v>
      </c>
      <c r="AN138" s="167"/>
      <c r="AO138" s="167"/>
      <c r="AP138" s="167"/>
      <c r="AQ138" s="266" t="s">
        <v>721</v>
      </c>
      <c r="AR138" s="167"/>
      <c r="AS138" s="167"/>
      <c r="AT138" s="167"/>
      <c r="AU138" s="266" t="s">
        <v>721</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776</v>
      </c>
      <c r="AC139" s="175"/>
      <c r="AD139" s="175"/>
      <c r="AE139" s="266" t="s">
        <v>721</v>
      </c>
      <c r="AF139" s="167"/>
      <c r="AG139" s="167"/>
      <c r="AH139" s="167"/>
      <c r="AI139" s="266" t="s">
        <v>721</v>
      </c>
      <c r="AJ139" s="167"/>
      <c r="AK139" s="167"/>
      <c r="AL139" s="167"/>
      <c r="AM139" s="266">
        <v>3000</v>
      </c>
      <c r="AN139" s="167"/>
      <c r="AO139" s="167"/>
      <c r="AP139" s="167"/>
      <c r="AQ139" s="266">
        <v>3000</v>
      </c>
      <c r="AR139" s="167"/>
      <c r="AS139" s="167"/>
      <c r="AT139" s="167"/>
      <c r="AU139" s="266">
        <v>4300</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9" customHeight="1" x14ac:dyDescent="0.15">
      <c r="A188" s="988"/>
      <c r="B188" s="253"/>
      <c r="C188" s="252"/>
      <c r="D188" s="253"/>
      <c r="E188" s="190" t="s">
        <v>777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9"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40.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8"/>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751</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751</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751</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721</v>
      </c>
      <c r="AF437" s="178"/>
      <c r="AG437" s="179" t="s">
        <v>233</v>
      </c>
      <c r="AH437" s="202"/>
      <c r="AI437" s="216"/>
      <c r="AJ437" s="216"/>
      <c r="AK437" s="216"/>
      <c r="AL437" s="217"/>
      <c r="AM437" s="216"/>
      <c r="AN437" s="216"/>
      <c r="AO437" s="216"/>
      <c r="AP437" s="217"/>
      <c r="AQ437" s="231" t="s">
        <v>721</v>
      </c>
      <c r="AR437" s="178"/>
      <c r="AS437" s="179" t="s">
        <v>233</v>
      </c>
      <c r="AT437" s="202"/>
      <c r="AU437" s="178" t="s">
        <v>721</v>
      </c>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721</v>
      </c>
      <c r="AC438" s="175"/>
      <c r="AD438" s="175"/>
      <c r="AE438" s="166" t="s">
        <v>721</v>
      </c>
      <c r="AF438" s="167"/>
      <c r="AG438" s="167"/>
      <c r="AH438" s="167"/>
      <c r="AI438" s="166" t="s">
        <v>721</v>
      </c>
      <c r="AJ438" s="167"/>
      <c r="AK438" s="167"/>
      <c r="AL438" s="167"/>
      <c r="AM438" s="166"/>
      <c r="AN438" s="167"/>
      <c r="AO438" s="167"/>
      <c r="AP438" s="168"/>
      <c r="AQ438" s="166" t="s">
        <v>721</v>
      </c>
      <c r="AR438" s="167"/>
      <c r="AS438" s="167"/>
      <c r="AT438" s="168"/>
      <c r="AU438" s="167" t="s">
        <v>721</v>
      </c>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721</v>
      </c>
      <c r="AC439" s="224"/>
      <c r="AD439" s="224"/>
      <c r="AE439" s="166" t="s">
        <v>721</v>
      </c>
      <c r="AF439" s="167"/>
      <c r="AG439" s="167"/>
      <c r="AH439" s="168"/>
      <c r="AI439" s="166" t="s">
        <v>721</v>
      </c>
      <c r="AJ439" s="167"/>
      <c r="AK439" s="167"/>
      <c r="AL439" s="167"/>
      <c r="AM439" s="166"/>
      <c r="AN439" s="167"/>
      <c r="AO439" s="167"/>
      <c r="AP439" s="168"/>
      <c r="AQ439" s="166" t="s">
        <v>721</v>
      </c>
      <c r="AR439" s="167"/>
      <c r="AS439" s="167"/>
      <c r="AT439" s="168"/>
      <c r="AU439" s="167" t="s">
        <v>721</v>
      </c>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721</v>
      </c>
      <c r="AF440" s="167"/>
      <c r="AG440" s="167"/>
      <c r="AH440" s="168"/>
      <c r="AI440" s="166" t="s">
        <v>721</v>
      </c>
      <c r="AJ440" s="167"/>
      <c r="AK440" s="167"/>
      <c r="AL440" s="167"/>
      <c r="AM440" s="166"/>
      <c r="AN440" s="167"/>
      <c r="AO440" s="167"/>
      <c r="AP440" s="168"/>
      <c r="AQ440" s="166" t="s">
        <v>721</v>
      </c>
      <c r="AR440" s="167"/>
      <c r="AS440" s="167"/>
      <c r="AT440" s="168"/>
      <c r="AU440" s="167" t="s">
        <v>721</v>
      </c>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988"/>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751</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751</v>
      </c>
      <c r="AN459" s="167"/>
      <c r="AO459" s="167"/>
      <c r="AP459" s="168"/>
      <c r="AQ459" s="166" t="s">
        <v>721</v>
      </c>
      <c r="AR459" s="167"/>
      <c r="AS459" s="167"/>
      <c r="AT459" s="168"/>
      <c r="AU459" s="167" t="s">
        <v>721</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751</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751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37.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750</v>
      </c>
      <c r="AE702" s="890"/>
      <c r="AF702" s="890"/>
      <c r="AG702" s="879" t="s">
        <v>756</v>
      </c>
      <c r="AH702" s="880"/>
      <c r="AI702" s="880"/>
      <c r="AJ702" s="880"/>
      <c r="AK702" s="880"/>
      <c r="AL702" s="880"/>
      <c r="AM702" s="880"/>
      <c r="AN702" s="880"/>
      <c r="AO702" s="880"/>
      <c r="AP702" s="880"/>
      <c r="AQ702" s="880"/>
      <c r="AR702" s="880"/>
      <c r="AS702" s="880"/>
      <c r="AT702" s="880"/>
      <c r="AU702" s="880"/>
      <c r="AV702" s="880"/>
      <c r="AW702" s="880"/>
      <c r="AX702" s="881"/>
    </row>
    <row r="703" spans="1:51" ht="54"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750</v>
      </c>
      <c r="AE703" s="185"/>
      <c r="AF703" s="185"/>
      <c r="AG703" s="663" t="s">
        <v>757</v>
      </c>
      <c r="AH703" s="664"/>
      <c r="AI703" s="664"/>
      <c r="AJ703" s="664"/>
      <c r="AK703" s="664"/>
      <c r="AL703" s="664"/>
      <c r="AM703" s="664"/>
      <c r="AN703" s="664"/>
      <c r="AO703" s="664"/>
      <c r="AP703" s="664"/>
      <c r="AQ703" s="664"/>
      <c r="AR703" s="664"/>
      <c r="AS703" s="664"/>
      <c r="AT703" s="664"/>
      <c r="AU703" s="664"/>
      <c r="AV703" s="664"/>
      <c r="AW703" s="664"/>
      <c r="AX703" s="665"/>
    </row>
    <row r="704" spans="1:51" ht="54"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750</v>
      </c>
      <c r="AE704" s="582"/>
      <c r="AF704" s="582"/>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750</v>
      </c>
      <c r="AE705" s="732"/>
      <c r="AF705" s="732"/>
      <c r="AG705" s="190" t="s">
        <v>759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71.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750</v>
      </c>
      <c r="AE708" s="667"/>
      <c r="AF708" s="667"/>
      <c r="AG708" s="522" t="s">
        <v>760</v>
      </c>
      <c r="AH708" s="523"/>
      <c r="AI708" s="523"/>
      <c r="AJ708" s="523"/>
      <c r="AK708" s="523"/>
      <c r="AL708" s="523"/>
      <c r="AM708" s="523"/>
      <c r="AN708" s="523"/>
      <c r="AO708" s="523"/>
      <c r="AP708" s="523"/>
      <c r="AQ708" s="523"/>
      <c r="AR708" s="523"/>
      <c r="AS708" s="523"/>
      <c r="AT708" s="523"/>
      <c r="AU708" s="523"/>
      <c r="AV708" s="523"/>
      <c r="AW708" s="523"/>
      <c r="AX708" s="524"/>
    </row>
    <row r="709" spans="1:50" ht="71.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765</v>
      </c>
      <c r="AE710" s="185"/>
      <c r="AF710" s="185"/>
      <c r="AG710" s="663" t="s">
        <v>721</v>
      </c>
      <c r="AH710" s="664"/>
      <c r="AI710" s="664"/>
      <c r="AJ710" s="664"/>
      <c r="AK710" s="664"/>
      <c r="AL710" s="664"/>
      <c r="AM710" s="664"/>
      <c r="AN710" s="664"/>
      <c r="AO710" s="664"/>
      <c r="AP710" s="664"/>
      <c r="AQ710" s="664"/>
      <c r="AR710" s="664"/>
      <c r="AS710" s="664"/>
      <c r="AT710" s="664"/>
      <c r="AU710" s="664"/>
      <c r="AV710" s="664"/>
      <c r="AW710" s="664"/>
      <c r="AX710" s="665"/>
    </row>
    <row r="711" spans="1:50" ht="44.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750</v>
      </c>
      <c r="AE711" s="185"/>
      <c r="AF711" s="185"/>
      <c r="AG711" s="663" t="s">
        <v>761</v>
      </c>
      <c r="AH711" s="664"/>
      <c r="AI711" s="664"/>
      <c r="AJ711" s="664"/>
      <c r="AK711" s="664"/>
      <c r="AL711" s="664"/>
      <c r="AM711" s="664"/>
      <c r="AN711" s="664"/>
      <c r="AO711" s="664"/>
      <c r="AP711" s="664"/>
      <c r="AQ711" s="664"/>
      <c r="AR711" s="664"/>
      <c r="AS711" s="664"/>
      <c r="AT711" s="664"/>
      <c r="AU711" s="664"/>
      <c r="AV711" s="664"/>
      <c r="AW711" s="664"/>
      <c r="AX711" s="665"/>
    </row>
    <row r="712" spans="1:50" ht="44.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765</v>
      </c>
      <c r="AE713" s="185"/>
      <c r="AF713" s="186"/>
      <c r="AG713" s="663" t="s">
        <v>721</v>
      </c>
      <c r="AH713" s="664"/>
      <c r="AI713" s="664"/>
      <c r="AJ713" s="664"/>
      <c r="AK713" s="664"/>
      <c r="AL713" s="664"/>
      <c r="AM713" s="664"/>
      <c r="AN713" s="664"/>
      <c r="AO713" s="664"/>
      <c r="AP713" s="664"/>
      <c r="AQ713" s="664"/>
      <c r="AR713" s="664"/>
      <c r="AS713" s="664"/>
      <c r="AT713" s="664"/>
      <c r="AU713" s="664"/>
      <c r="AV713" s="664"/>
      <c r="AW713" s="664"/>
      <c r="AX713" s="665"/>
    </row>
    <row r="714" spans="1:50" ht="39.7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750</v>
      </c>
      <c r="AE714" s="588"/>
      <c r="AF714" s="589"/>
      <c r="AG714" s="688" t="s">
        <v>762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765</v>
      </c>
      <c r="AE715" s="667"/>
      <c r="AF715" s="773"/>
      <c r="AG715" s="522" t="s">
        <v>721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765</v>
      </c>
      <c r="AE716" s="755"/>
      <c r="AF716" s="755"/>
      <c r="AG716" s="663" t="s">
        <v>721</v>
      </c>
      <c r="AH716" s="664"/>
      <c r="AI716" s="664"/>
      <c r="AJ716" s="664"/>
      <c r="AK716" s="664"/>
      <c r="AL716" s="664"/>
      <c r="AM716" s="664"/>
      <c r="AN716" s="664"/>
      <c r="AO716" s="664"/>
      <c r="AP716" s="664"/>
      <c r="AQ716" s="664"/>
      <c r="AR716" s="664"/>
      <c r="AS716" s="664"/>
      <c r="AT716" s="664"/>
      <c r="AU716" s="664"/>
      <c r="AV716" s="664"/>
      <c r="AW716" s="664"/>
      <c r="AX716" s="665"/>
    </row>
    <row r="717" spans="1:50" ht="77.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42"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750</v>
      </c>
      <c r="AE718" s="185"/>
      <c r="AF718" s="185"/>
      <c r="AG718" s="193" t="s">
        <v>763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765</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771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721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479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480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752</v>
      </c>
      <c r="H789" s="446"/>
      <c r="I789" s="446"/>
      <c r="J789" s="446"/>
      <c r="K789" s="447"/>
      <c r="L789" s="448" t="s">
        <v>753</v>
      </c>
      <c r="M789" s="449"/>
      <c r="N789" s="449"/>
      <c r="O789" s="449"/>
      <c r="P789" s="449"/>
      <c r="Q789" s="449"/>
      <c r="R789" s="449"/>
      <c r="S789" s="449"/>
      <c r="T789" s="449"/>
      <c r="U789" s="449"/>
      <c r="V789" s="449"/>
      <c r="W789" s="449"/>
      <c r="X789" s="450"/>
      <c r="Y789" s="451"/>
      <c r="Z789" s="452"/>
      <c r="AA789" s="452"/>
      <c r="AB789" s="553"/>
      <c r="AC789" s="445" t="s">
        <v>754</v>
      </c>
      <c r="AD789" s="446"/>
      <c r="AE789" s="446"/>
      <c r="AF789" s="446"/>
      <c r="AG789" s="447"/>
      <c r="AH789" s="448" t="s">
        <v>755</v>
      </c>
      <c r="AI789" s="449"/>
      <c r="AJ789" s="449"/>
      <c r="AK789" s="449"/>
      <c r="AL789" s="449"/>
      <c r="AM789" s="449"/>
      <c r="AN789" s="449"/>
      <c r="AO789" s="449"/>
      <c r="AP789" s="449"/>
      <c r="AQ789" s="449"/>
      <c r="AR789" s="449"/>
      <c r="AS789" s="449"/>
      <c r="AT789" s="450"/>
      <c r="AU789" s="451">
        <v>1.9</v>
      </c>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1.9</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766</v>
      </c>
      <c r="D878" s="415"/>
      <c r="E878" s="415"/>
      <c r="F878" s="415"/>
      <c r="G878" s="415"/>
      <c r="H878" s="415"/>
      <c r="I878" s="415"/>
      <c r="J878" s="416">
        <v>1010001129704</v>
      </c>
      <c r="K878" s="417"/>
      <c r="L878" s="417"/>
      <c r="M878" s="417"/>
      <c r="N878" s="417"/>
      <c r="O878" s="417"/>
      <c r="P878" s="421" t="s">
        <v>767</v>
      </c>
      <c r="Q878" s="317"/>
      <c r="R878" s="317"/>
      <c r="S878" s="317"/>
      <c r="T878" s="317"/>
      <c r="U878" s="317"/>
      <c r="V878" s="317"/>
      <c r="W878" s="317"/>
      <c r="X878" s="317"/>
      <c r="Y878" s="318">
        <v>1.9</v>
      </c>
      <c r="Z878" s="319"/>
      <c r="AA878" s="319"/>
      <c r="AB878" s="320"/>
      <c r="AC878" s="322" t="s">
        <v>378</v>
      </c>
      <c r="AD878" s="323"/>
      <c r="AE878" s="323"/>
      <c r="AF878" s="323"/>
      <c r="AG878" s="323"/>
      <c r="AH878" s="418" t="s">
        <v>751</v>
      </c>
      <c r="AI878" s="419"/>
      <c r="AJ878" s="419"/>
      <c r="AK878" s="419"/>
      <c r="AL878" s="326" t="s">
        <v>751</v>
      </c>
      <c r="AM878" s="327"/>
      <c r="AN878" s="327"/>
      <c r="AO878" s="328"/>
      <c r="AP878" s="321" t="s">
        <v>751</v>
      </c>
      <c r="AQ878" s="321"/>
      <c r="AR878" s="321"/>
      <c r="AS878" s="321"/>
      <c r="AT878" s="321"/>
      <c r="AU878" s="321"/>
      <c r="AV878" s="321"/>
      <c r="AW878" s="321"/>
      <c r="AX878" s="321"/>
      <c r="AY878">
        <f t="shared" si="118"/>
        <v>1</v>
      </c>
    </row>
    <row r="879" spans="1:51" ht="30" customHeight="1" x14ac:dyDescent="0.15">
      <c r="A879" s="401">
        <v>2</v>
      </c>
      <c r="B879" s="401">
        <v>1</v>
      </c>
      <c r="C879" s="420" t="s">
        <v>775</v>
      </c>
      <c r="D879" s="415"/>
      <c r="E879" s="415"/>
      <c r="F879" s="415"/>
      <c r="G879" s="415"/>
      <c r="H879" s="415"/>
      <c r="I879" s="415"/>
      <c r="J879" s="416">
        <v>5011401002620</v>
      </c>
      <c r="K879" s="417"/>
      <c r="L879" s="417"/>
      <c r="M879" s="417"/>
      <c r="N879" s="417"/>
      <c r="O879" s="417"/>
      <c r="P879" s="421" t="s">
        <v>768</v>
      </c>
      <c r="Q879" s="317"/>
      <c r="R879" s="317"/>
      <c r="S879" s="317"/>
      <c r="T879" s="317"/>
      <c r="U879" s="317"/>
      <c r="V879" s="317"/>
      <c r="W879" s="317"/>
      <c r="X879" s="317"/>
      <c r="Y879" s="318">
        <v>0.4</v>
      </c>
      <c r="Z879" s="319"/>
      <c r="AA879" s="319"/>
      <c r="AB879" s="320"/>
      <c r="AC879" s="322" t="s">
        <v>378</v>
      </c>
      <c r="AD879" s="323"/>
      <c r="AE879" s="323"/>
      <c r="AF879" s="323"/>
      <c r="AG879" s="323"/>
      <c r="AH879" s="418" t="s">
        <v>751</v>
      </c>
      <c r="AI879" s="419"/>
      <c r="AJ879" s="419"/>
      <c r="AK879" s="419"/>
      <c r="AL879" s="326" t="s">
        <v>751</v>
      </c>
      <c r="AM879" s="327"/>
      <c r="AN879" s="327"/>
      <c r="AO879" s="328"/>
      <c r="AP879" s="321" t="s">
        <v>751</v>
      </c>
      <c r="AQ879" s="321"/>
      <c r="AR879" s="321"/>
      <c r="AS879" s="321"/>
      <c r="AT879" s="321"/>
      <c r="AU879" s="321"/>
      <c r="AV879" s="321"/>
      <c r="AW879" s="321"/>
      <c r="AX879" s="321"/>
      <c r="AY879">
        <f>COUNTA($C$879)</f>
        <v>1</v>
      </c>
    </row>
    <row r="880" spans="1:51" ht="44.25"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751</v>
      </c>
      <c r="F1110" s="886"/>
      <c r="G1110" s="886"/>
      <c r="H1110" s="886"/>
      <c r="I1110" s="886"/>
      <c r="J1110" s="416" t="s">
        <v>751</v>
      </c>
      <c r="K1110" s="417"/>
      <c r="L1110" s="417"/>
      <c r="M1110" s="417"/>
      <c r="N1110" s="417"/>
      <c r="O1110" s="417"/>
      <c r="P1110" s="421" t="s">
        <v>751</v>
      </c>
      <c r="Q1110" s="317"/>
      <c r="R1110" s="317"/>
      <c r="S1110" s="317"/>
      <c r="T1110" s="317"/>
      <c r="U1110" s="317"/>
      <c r="V1110" s="317"/>
      <c r="W1110" s="317"/>
      <c r="X1110" s="317"/>
      <c r="Y1110" s="318" t="s">
        <v>751</v>
      </c>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750</v>
      </c>
      <c r="M2" s="13" t="str">
        <f>IF(L2="","",K2)</f>
        <v>社会保障</v>
      </c>
      <c r="N2" s="13" t="str">
        <f>IF(M2="","",IF(N1&lt;&gt;"",CONCATENATE(N1,"、",M2),M2))</f>
        <v>社会保障</v>
      </c>
      <c r="O2" s="13"/>
      <c r="P2" s="12" t="s">
        <v>74</v>
      </c>
      <c r="Q2" s="17" t="s">
        <v>750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750</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750</v>
      </c>
      <c r="C13" s="13" t="str">
        <f t="shared" si="9"/>
        <v>少子化社会対策</v>
      </c>
      <c r="D13" s="13" t="str">
        <f t="shared" si="8"/>
        <v>子ども・若者育成支援、少子化社会対策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t="s">
        <v>750</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750</v>
      </c>
      <c r="C15" s="13" t="str">
        <f t="shared" si="9"/>
        <v>男女共同参画</v>
      </c>
      <c r="D15" s="13" t="str">
        <f t="shared" si="8"/>
        <v>子ども・若者育成支援、少子化社会対策、男女共同参画</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子ども・若者育成支援、少子化社会対策、男女共同参画</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勲人(kawano-isato)</dc:creator>
  <cp:lastModifiedBy>厚生労働省ネットワークシステム</cp:lastModifiedBy>
  <cp:lastPrinted>2021-06-15T12:21:49Z</cp:lastPrinted>
  <dcterms:created xsi:type="dcterms:W3CDTF">2012-03-13T00:50:25Z</dcterms:created>
  <dcterms:modified xsi:type="dcterms:W3CDTF">2021-06-16T07:53:53Z</dcterms:modified>
</cp:coreProperties>
</file>